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kenny/Documents/IRC/R Code/IRC_Tecate_Restoration/data/"/>
    </mc:Choice>
  </mc:AlternateContent>
  <xr:revisionPtr revIDLastSave="0" documentId="13_ncr:1_{9EDAE747-370D-1146-9B0B-DB2A8AA2F507}" xr6:coauthVersionLast="45" xr6:coauthVersionMax="45" xr10:uidLastSave="{00000000-0000-0000-0000-000000000000}"/>
  <bookViews>
    <workbookView xWindow="3180" yWindow="2060" windowWidth="27640" windowHeight="16940" xr2:uid="{4F76CDCB-AC61-254A-9307-A06169D2B41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2" i="1"/>
  <c r="BC419" i="1" l="1"/>
  <c r="BA419" i="1"/>
  <c r="AL321" i="1"/>
  <c r="AK321" i="1"/>
  <c r="AD321" i="1"/>
  <c r="AC321" i="1"/>
  <c r="Z321" i="1"/>
  <c r="X321" i="1"/>
  <c r="V321" i="1"/>
  <c r="U321" i="1"/>
  <c r="T321" i="1"/>
  <c r="S321" i="1"/>
  <c r="R321" i="1"/>
  <c r="Q321" i="1"/>
  <c r="X418" i="1"/>
  <c r="V418" i="1"/>
  <c r="U418" i="1"/>
  <c r="T418" i="1"/>
  <c r="S418" i="1"/>
  <c r="R418" i="1"/>
  <c r="Q418" i="1"/>
  <c r="AL417" i="1"/>
  <c r="AK417" i="1"/>
  <c r="AH417" i="1"/>
  <c r="AG417" i="1"/>
  <c r="AD417" i="1"/>
  <c r="AC417" i="1"/>
  <c r="Z417" i="1"/>
  <c r="X417" i="1"/>
  <c r="V417" i="1"/>
  <c r="U417" i="1"/>
  <c r="T417" i="1"/>
  <c r="S417" i="1"/>
  <c r="R417" i="1"/>
  <c r="Q417" i="1"/>
  <c r="Z416" i="1"/>
  <c r="X416" i="1"/>
  <c r="V416" i="1"/>
  <c r="U416" i="1"/>
  <c r="T416" i="1"/>
  <c r="S416" i="1"/>
  <c r="R416" i="1"/>
  <c r="Q416" i="1"/>
  <c r="X415" i="1"/>
  <c r="V415" i="1"/>
  <c r="U415" i="1"/>
  <c r="T415" i="1"/>
  <c r="S415" i="1"/>
  <c r="R415" i="1"/>
  <c r="Q415" i="1"/>
  <c r="X414" i="1"/>
  <c r="V414" i="1"/>
  <c r="U414" i="1"/>
  <c r="T414" i="1"/>
  <c r="S414" i="1"/>
  <c r="R414" i="1"/>
  <c r="Q414" i="1"/>
  <c r="X413" i="1"/>
  <c r="V413" i="1"/>
  <c r="U413" i="1"/>
  <c r="T413" i="1"/>
  <c r="S413" i="1"/>
  <c r="R413" i="1"/>
  <c r="Q413" i="1"/>
  <c r="X412" i="1"/>
  <c r="V412" i="1"/>
  <c r="U412" i="1"/>
  <c r="T412" i="1"/>
  <c r="S412" i="1"/>
  <c r="R412" i="1"/>
  <c r="Q412" i="1"/>
  <c r="X411" i="1"/>
  <c r="V411" i="1"/>
  <c r="U411" i="1"/>
  <c r="T411" i="1"/>
  <c r="S411" i="1"/>
  <c r="R411" i="1"/>
  <c r="Q411" i="1"/>
  <c r="AL410" i="1"/>
  <c r="AK410" i="1"/>
  <c r="AH410" i="1"/>
  <c r="AG410" i="1"/>
  <c r="AD410" i="1"/>
  <c r="AC410" i="1"/>
  <c r="Z410" i="1"/>
  <c r="X410" i="1"/>
  <c r="V410" i="1"/>
  <c r="U410" i="1"/>
  <c r="T410" i="1"/>
  <c r="S410" i="1"/>
  <c r="R410" i="1"/>
  <c r="Q410" i="1"/>
  <c r="AL409" i="1"/>
  <c r="AK409" i="1"/>
  <c r="AD409" i="1"/>
  <c r="AC409" i="1"/>
  <c r="Z409" i="1"/>
  <c r="X409" i="1"/>
  <c r="V409" i="1"/>
  <c r="U409" i="1"/>
  <c r="T409" i="1"/>
  <c r="S409" i="1"/>
  <c r="R409" i="1"/>
  <c r="Q409" i="1"/>
  <c r="X407" i="1"/>
  <c r="V407" i="1"/>
  <c r="U407" i="1"/>
  <c r="T407" i="1"/>
  <c r="S407" i="1"/>
  <c r="R407" i="1"/>
  <c r="Q407" i="1"/>
  <c r="Z406" i="1"/>
  <c r="X406" i="1"/>
  <c r="V406" i="1"/>
  <c r="U406" i="1"/>
  <c r="T406" i="1"/>
  <c r="S406" i="1"/>
  <c r="R406" i="1"/>
  <c r="Q406" i="1"/>
  <c r="X405" i="1"/>
  <c r="V405" i="1"/>
  <c r="U405" i="1"/>
  <c r="T405" i="1"/>
  <c r="S405" i="1"/>
  <c r="R405" i="1"/>
  <c r="Q405" i="1"/>
  <c r="X404" i="1"/>
  <c r="V404" i="1"/>
  <c r="U404" i="1"/>
  <c r="T404" i="1"/>
  <c r="S404" i="1"/>
  <c r="R404" i="1"/>
  <c r="Q404" i="1"/>
  <c r="Z403" i="1"/>
  <c r="X403" i="1"/>
  <c r="V403" i="1"/>
  <c r="U403" i="1"/>
  <c r="T403" i="1"/>
  <c r="S403" i="1"/>
  <c r="R403" i="1"/>
  <c r="Q403" i="1"/>
  <c r="V402" i="1"/>
  <c r="U402" i="1"/>
  <c r="T402" i="1"/>
  <c r="S402" i="1"/>
  <c r="R402" i="1"/>
  <c r="Q402" i="1"/>
  <c r="Z401" i="1"/>
  <c r="X401" i="1"/>
  <c r="V401" i="1"/>
  <c r="U401" i="1"/>
  <c r="T401" i="1"/>
  <c r="S401" i="1"/>
  <c r="R401" i="1"/>
  <c r="Q401" i="1"/>
  <c r="X400" i="1"/>
  <c r="V400" i="1"/>
  <c r="U400" i="1"/>
  <c r="T400" i="1"/>
  <c r="S400" i="1"/>
  <c r="R400" i="1"/>
  <c r="Q400" i="1"/>
  <c r="V399" i="1"/>
  <c r="U399" i="1"/>
  <c r="T399" i="1"/>
  <c r="S399" i="1"/>
  <c r="R399" i="1"/>
  <c r="Q399" i="1"/>
  <c r="AL398" i="1"/>
  <c r="AK398" i="1"/>
  <c r="AH398" i="1"/>
  <c r="AG398" i="1"/>
  <c r="AD398" i="1"/>
  <c r="AC398" i="1"/>
  <c r="Z398" i="1"/>
  <c r="X398" i="1"/>
  <c r="V398" i="1"/>
  <c r="U398" i="1"/>
  <c r="T398" i="1"/>
  <c r="S398" i="1"/>
  <c r="R398" i="1"/>
  <c r="Q398" i="1"/>
  <c r="V396" i="1"/>
  <c r="U396" i="1"/>
  <c r="T396" i="1"/>
  <c r="S396" i="1"/>
  <c r="R396" i="1"/>
  <c r="Q396" i="1"/>
  <c r="AL395" i="1"/>
  <c r="AK395" i="1"/>
  <c r="AH395" i="1"/>
  <c r="AG395" i="1"/>
  <c r="AD395" i="1"/>
  <c r="AC395" i="1"/>
  <c r="Z395" i="1"/>
  <c r="X395" i="1"/>
  <c r="V395" i="1"/>
  <c r="U395" i="1"/>
  <c r="T395" i="1"/>
  <c r="S395" i="1"/>
  <c r="R395" i="1"/>
  <c r="Q395" i="1"/>
  <c r="Z394" i="1"/>
  <c r="X394" i="1"/>
  <c r="V394" i="1"/>
  <c r="U394" i="1"/>
  <c r="T394" i="1"/>
  <c r="S394" i="1"/>
  <c r="R394" i="1"/>
  <c r="Q394" i="1"/>
  <c r="V393" i="1"/>
  <c r="U393" i="1"/>
  <c r="T393" i="1"/>
  <c r="S393" i="1"/>
  <c r="R393" i="1"/>
  <c r="Q393" i="1"/>
  <c r="X392" i="1"/>
  <c r="V392" i="1"/>
  <c r="U392" i="1"/>
  <c r="T392" i="1"/>
  <c r="S392" i="1"/>
  <c r="R392" i="1"/>
  <c r="Q392" i="1"/>
  <c r="AL391" i="1"/>
  <c r="AK391" i="1"/>
  <c r="AH391" i="1"/>
  <c r="AG391" i="1"/>
  <c r="AD391" i="1"/>
  <c r="AC391" i="1"/>
  <c r="Z391" i="1"/>
  <c r="X391" i="1"/>
  <c r="V391" i="1"/>
  <c r="U391" i="1"/>
  <c r="T391" i="1"/>
  <c r="S391" i="1"/>
  <c r="R391" i="1"/>
  <c r="Q391" i="1"/>
  <c r="X390" i="1"/>
  <c r="V390" i="1"/>
  <c r="U390" i="1"/>
  <c r="T390" i="1"/>
  <c r="S390" i="1"/>
  <c r="R390" i="1"/>
  <c r="Q390" i="1"/>
  <c r="V389" i="1"/>
  <c r="U389" i="1"/>
  <c r="T389" i="1"/>
  <c r="S389" i="1"/>
  <c r="R389" i="1"/>
  <c r="Q389" i="1"/>
  <c r="X388" i="1"/>
  <c r="V388" i="1"/>
  <c r="U388" i="1"/>
  <c r="T388" i="1"/>
  <c r="S388" i="1"/>
  <c r="R388" i="1"/>
  <c r="Q388" i="1"/>
  <c r="X387" i="1"/>
  <c r="V387" i="1"/>
  <c r="U387" i="1"/>
  <c r="T387" i="1"/>
  <c r="S387" i="1"/>
  <c r="R387" i="1"/>
  <c r="Q387" i="1"/>
  <c r="X385" i="1"/>
  <c r="V385" i="1"/>
  <c r="U385" i="1"/>
  <c r="T385" i="1"/>
  <c r="S385" i="1"/>
  <c r="R385" i="1"/>
  <c r="Q385" i="1"/>
  <c r="Z384" i="1"/>
  <c r="X384" i="1"/>
  <c r="V384" i="1"/>
  <c r="U384" i="1"/>
  <c r="T384" i="1"/>
  <c r="S384" i="1"/>
  <c r="R384" i="1"/>
  <c r="Q384" i="1"/>
  <c r="V383" i="1"/>
  <c r="U383" i="1"/>
  <c r="T383" i="1"/>
  <c r="S383" i="1"/>
  <c r="R383" i="1"/>
  <c r="Q383" i="1"/>
  <c r="V382" i="1"/>
  <c r="U382" i="1"/>
  <c r="T382" i="1"/>
  <c r="S382" i="1"/>
  <c r="R382" i="1"/>
  <c r="Q382" i="1"/>
  <c r="V381" i="1"/>
  <c r="U381" i="1"/>
  <c r="T381" i="1"/>
  <c r="S381" i="1"/>
  <c r="R381" i="1"/>
  <c r="Q381" i="1"/>
  <c r="V380" i="1"/>
  <c r="U380" i="1"/>
  <c r="T380" i="1"/>
  <c r="S380" i="1"/>
  <c r="R380" i="1"/>
  <c r="Q380" i="1"/>
  <c r="V379" i="1"/>
  <c r="U379" i="1"/>
  <c r="T379" i="1"/>
  <c r="S379" i="1"/>
  <c r="R379" i="1"/>
  <c r="Q379" i="1"/>
  <c r="X378" i="1"/>
  <c r="V378" i="1"/>
  <c r="U378" i="1"/>
  <c r="T378" i="1"/>
  <c r="S378" i="1"/>
  <c r="R378" i="1"/>
  <c r="Q378" i="1"/>
  <c r="AD377" i="1"/>
  <c r="AC377" i="1"/>
  <c r="Z377" i="1"/>
  <c r="X377" i="1"/>
  <c r="V377" i="1"/>
  <c r="U377" i="1"/>
  <c r="T377" i="1"/>
  <c r="S377" i="1"/>
  <c r="R377" i="1"/>
  <c r="Q377" i="1"/>
  <c r="Z376" i="1"/>
  <c r="X376" i="1"/>
  <c r="V376" i="1"/>
  <c r="U376" i="1"/>
  <c r="T376" i="1"/>
  <c r="S376" i="1"/>
  <c r="R376" i="1"/>
  <c r="Q376" i="1"/>
  <c r="X374" i="1"/>
  <c r="V374" i="1"/>
  <c r="U374" i="1"/>
  <c r="T374" i="1"/>
  <c r="S374" i="1"/>
  <c r="R374" i="1"/>
  <c r="Q374" i="1"/>
  <c r="V373" i="1"/>
  <c r="U373" i="1"/>
  <c r="T373" i="1"/>
  <c r="S373" i="1"/>
  <c r="R373" i="1"/>
  <c r="Q373" i="1"/>
  <c r="AD372" i="1"/>
  <c r="AC372" i="1"/>
  <c r="Z372" i="1"/>
  <c r="X372" i="1"/>
  <c r="V372" i="1"/>
  <c r="U372" i="1"/>
  <c r="T372" i="1"/>
  <c r="S372" i="1"/>
  <c r="R372" i="1"/>
  <c r="Q372" i="1"/>
  <c r="X371" i="1"/>
  <c r="V371" i="1"/>
  <c r="U371" i="1"/>
  <c r="T371" i="1"/>
  <c r="S371" i="1"/>
  <c r="R371" i="1"/>
  <c r="Q371" i="1"/>
  <c r="V370" i="1"/>
  <c r="U370" i="1"/>
  <c r="T370" i="1"/>
  <c r="S370" i="1"/>
  <c r="R370" i="1"/>
  <c r="Q370" i="1"/>
  <c r="AL369" i="1"/>
  <c r="AK369" i="1"/>
  <c r="AH369" i="1"/>
  <c r="AG369" i="1"/>
  <c r="AD369" i="1"/>
  <c r="AC369" i="1"/>
  <c r="Z369" i="1"/>
  <c r="X369" i="1"/>
  <c r="V369" i="1"/>
  <c r="U369" i="1"/>
  <c r="T369" i="1"/>
  <c r="S369" i="1"/>
  <c r="R369" i="1"/>
  <c r="Q369" i="1"/>
  <c r="AL368" i="1"/>
  <c r="AK368" i="1"/>
  <c r="AH368" i="1"/>
  <c r="AG368" i="1"/>
  <c r="AD368" i="1"/>
  <c r="AC368" i="1"/>
  <c r="Z368" i="1"/>
  <c r="X368" i="1"/>
  <c r="V368" i="1"/>
  <c r="U368" i="1"/>
  <c r="T368" i="1"/>
  <c r="S368" i="1"/>
  <c r="R368" i="1"/>
  <c r="Q368" i="1"/>
  <c r="AL367" i="1"/>
  <c r="AK367" i="1"/>
  <c r="AH367" i="1"/>
  <c r="AG367" i="1"/>
  <c r="AD367" i="1"/>
  <c r="AC367" i="1"/>
  <c r="Z367" i="1"/>
  <c r="X367" i="1"/>
  <c r="V367" i="1"/>
  <c r="U367" i="1"/>
  <c r="T367" i="1"/>
  <c r="S367" i="1"/>
  <c r="R367" i="1"/>
  <c r="Q367" i="1"/>
  <c r="V366" i="1"/>
  <c r="U366" i="1"/>
  <c r="T366" i="1"/>
  <c r="S366" i="1"/>
  <c r="R366" i="1"/>
  <c r="Q366" i="1"/>
  <c r="AL365" i="1"/>
  <c r="AK365" i="1"/>
  <c r="AH365" i="1"/>
  <c r="AG365" i="1"/>
  <c r="AD365" i="1"/>
  <c r="AC365" i="1"/>
  <c r="Z365" i="1"/>
  <c r="X365" i="1"/>
  <c r="V365" i="1"/>
  <c r="U365" i="1"/>
  <c r="T365" i="1"/>
  <c r="S365" i="1"/>
  <c r="R365" i="1"/>
  <c r="Q365" i="1"/>
  <c r="AL363" i="1"/>
  <c r="AK363" i="1"/>
  <c r="AH363" i="1"/>
  <c r="AG363" i="1"/>
  <c r="AD363" i="1"/>
  <c r="AC363" i="1"/>
  <c r="Z363" i="1"/>
  <c r="X363" i="1"/>
  <c r="V363" i="1"/>
  <c r="U363" i="1"/>
  <c r="T363" i="1"/>
  <c r="S363" i="1"/>
  <c r="R363" i="1"/>
  <c r="Q363" i="1"/>
  <c r="AL362" i="1"/>
  <c r="AK362" i="1"/>
  <c r="AH362" i="1"/>
  <c r="AG362" i="1"/>
  <c r="AD362" i="1"/>
  <c r="AC362" i="1"/>
  <c r="Z362" i="1"/>
  <c r="X362" i="1"/>
  <c r="V362" i="1"/>
  <c r="U362" i="1"/>
  <c r="T362" i="1"/>
  <c r="S362" i="1"/>
  <c r="R362" i="1"/>
  <c r="Q362" i="1"/>
  <c r="AL361" i="1"/>
  <c r="AK361" i="1"/>
  <c r="AH361" i="1"/>
  <c r="AG361" i="1"/>
  <c r="AD361" i="1"/>
  <c r="AC361" i="1"/>
  <c r="Z361" i="1"/>
  <c r="X361" i="1"/>
  <c r="V361" i="1"/>
  <c r="U361" i="1"/>
  <c r="T361" i="1"/>
  <c r="S361" i="1"/>
  <c r="R361" i="1"/>
  <c r="Q361" i="1"/>
  <c r="AL360" i="1"/>
  <c r="AK360" i="1"/>
  <c r="AH360" i="1"/>
  <c r="AG360" i="1"/>
  <c r="AD360" i="1"/>
  <c r="AC360" i="1"/>
  <c r="Z360" i="1"/>
  <c r="X360" i="1"/>
  <c r="V360" i="1"/>
  <c r="U360" i="1"/>
  <c r="T360" i="1"/>
  <c r="S360" i="1"/>
  <c r="R360" i="1"/>
  <c r="Q360" i="1"/>
  <c r="V359" i="1"/>
  <c r="U359" i="1"/>
  <c r="T359" i="1"/>
  <c r="S359" i="1"/>
  <c r="R359" i="1"/>
  <c r="Q359" i="1"/>
  <c r="V358" i="1"/>
  <c r="U358" i="1"/>
  <c r="T358" i="1"/>
  <c r="S358" i="1"/>
  <c r="R358" i="1"/>
  <c r="Q358" i="1"/>
  <c r="V357" i="1"/>
  <c r="U357" i="1"/>
  <c r="T357" i="1"/>
  <c r="S357" i="1"/>
  <c r="R357" i="1"/>
  <c r="Q357" i="1"/>
  <c r="X356" i="1"/>
  <c r="V356" i="1"/>
  <c r="U356" i="1"/>
  <c r="T356" i="1"/>
  <c r="S356" i="1"/>
  <c r="R356" i="1"/>
  <c r="Q356" i="1"/>
  <c r="V355" i="1"/>
  <c r="U355" i="1"/>
  <c r="T355" i="1"/>
  <c r="S355" i="1"/>
  <c r="R355" i="1"/>
  <c r="Q355" i="1"/>
  <c r="V354" i="1"/>
  <c r="U354" i="1"/>
  <c r="T354" i="1"/>
  <c r="S354" i="1"/>
  <c r="R354" i="1"/>
  <c r="Q354" i="1"/>
  <c r="V352" i="1"/>
  <c r="U352" i="1"/>
  <c r="T352" i="1"/>
  <c r="S352" i="1"/>
  <c r="R352" i="1"/>
  <c r="Q352" i="1"/>
  <c r="V351" i="1"/>
  <c r="U351" i="1"/>
  <c r="T351" i="1"/>
  <c r="S351" i="1"/>
  <c r="R351" i="1"/>
  <c r="Q351" i="1"/>
  <c r="AD350" i="1"/>
  <c r="AC350" i="1"/>
  <c r="Z350" i="1"/>
  <c r="X350" i="1"/>
  <c r="V350" i="1"/>
  <c r="U350" i="1"/>
  <c r="T350" i="1"/>
  <c r="S350" i="1"/>
  <c r="R350" i="1"/>
  <c r="Q350" i="1"/>
  <c r="X349" i="1"/>
  <c r="V349" i="1"/>
  <c r="U349" i="1"/>
  <c r="T349" i="1"/>
  <c r="S349" i="1"/>
  <c r="R349" i="1"/>
  <c r="Q349" i="1"/>
  <c r="V348" i="1"/>
  <c r="U348" i="1"/>
  <c r="T348" i="1"/>
  <c r="S348" i="1"/>
  <c r="R348" i="1"/>
  <c r="Q348" i="1"/>
  <c r="AL347" i="1"/>
  <c r="AK347" i="1"/>
  <c r="AH347" i="1"/>
  <c r="AG347" i="1"/>
  <c r="AD347" i="1"/>
  <c r="AC347" i="1"/>
  <c r="Z347" i="1"/>
  <c r="X347" i="1"/>
  <c r="V347" i="1"/>
  <c r="U347" i="1"/>
  <c r="T347" i="1"/>
  <c r="S347" i="1"/>
  <c r="R347" i="1"/>
  <c r="Q347" i="1"/>
  <c r="V346" i="1"/>
  <c r="U346" i="1"/>
  <c r="T346" i="1"/>
  <c r="S346" i="1"/>
  <c r="R346" i="1"/>
  <c r="Q346" i="1"/>
  <c r="X345" i="1"/>
  <c r="V345" i="1"/>
  <c r="U345" i="1"/>
  <c r="T345" i="1"/>
  <c r="S345" i="1"/>
  <c r="R345" i="1"/>
  <c r="Q345" i="1"/>
  <c r="V344" i="1"/>
  <c r="U344" i="1"/>
  <c r="T344" i="1"/>
  <c r="S344" i="1"/>
  <c r="R344" i="1"/>
  <c r="Q344" i="1"/>
  <c r="V343" i="1"/>
  <c r="U343" i="1"/>
  <c r="T343" i="1"/>
  <c r="S343" i="1"/>
  <c r="R343" i="1"/>
  <c r="Q343" i="1"/>
  <c r="AL341" i="1"/>
  <c r="AK341" i="1"/>
  <c r="AH341" i="1"/>
  <c r="AG341" i="1"/>
  <c r="AD341" i="1"/>
  <c r="AC341" i="1"/>
  <c r="Z341" i="1"/>
  <c r="X341" i="1"/>
  <c r="V341" i="1"/>
  <c r="U341" i="1"/>
  <c r="T341" i="1"/>
  <c r="S341" i="1"/>
  <c r="R341" i="1"/>
  <c r="Q341" i="1"/>
  <c r="AL340" i="1"/>
  <c r="AK340" i="1"/>
  <c r="AH340" i="1"/>
  <c r="AG340" i="1"/>
  <c r="AD340" i="1"/>
  <c r="AC340" i="1"/>
  <c r="Z340" i="1"/>
  <c r="X340" i="1"/>
  <c r="V340" i="1"/>
  <c r="U340" i="1"/>
  <c r="T340" i="1"/>
  <c r="S340" i="1"/>
  <c r="R340" i="1"/>
  <c r="Q340" i="1"/>
  <c r="X339" i="1"/>
  <c r="V339" i="1"/>
  <c r="U339" i="1"/>
  <c r="T339" i="1"/>
  <c r="S339" i="1"/>
  <c r="R339" i="1"/>
  <c r="Q339" i="1"/>
  <c r="X338" i="1"/>
  <c r="V338" i="1"/>
  <c r="U338" i="1"/>
  <c r="T338" i="1"/>
  <c r="S338" i="1"/>
  <c r="R338" i="1"/>
  <c r="Q338" i="1"/>
  <c r="V337" i="1"/>
  <c r="U337" i="1"/>
  <c r="T337" i="1"/>
  <c r="S337" i="1"/>
  <c r="R337" i="1"/>
  <c r="Q337" i="1"/>
  <c r="X336" i="1"/>
  <c r="V336" i="1"/>
  <c r="U336" i="1"/>
  <c r="T336" i="1"/>
  <c r="S336" i="1"/>
  <c r="R336" i="1"/>
  <c r="Q336" i="1"/>
  <c r="X335" i="1"/>
  <c r="V335" i="1"/>
  <c r="U335" i="1"/>
  <c r="T335" i="1"/>
  <c r="S335" i="1"/>
  <c r="R335" i="1"/>
  <c r="Q335" i="1"/>
  <c r="AL334" i="1"/>
  <c r="AK334" i="1"/>
  <c r="AH334" i="1"/>
  <c r="AG334" i="1"/>
  <c r="AD334" i="1"/>
  <c r="AC334" i="1"/>
  <c r="Z334" i="1"/>
  <c r="X334" i="1"/>
  <c r="V334" i="1"/>
  <c r="U334" i="1"/>
  <c r="T334" i="1"/>
  <c r="S334" i="1"/>
  <c r="R334" i="1"/>
  <c r="Q334" i="1"/>
  <c r="AD333" i="1"/>
  <c r="AC333" i="1"/>
  <c r="Z333" i="1"/>
  <c r="X333" i="1"/>
  <c r="V333" i="1"/>
  <c r="U333" i="1"/>
  <c r="T333" i="1"/>
  <c r="S333" i="1"/>
  <c r="R333" i="1"/>
  <c r="Q333" i="1"/>
  <c r="AL332" i="1"/>
  <c r="AK332" i="1"/>
  <c r="AH332" i="1"/>
  <c r="AG332" i="1"/>
  <c r="AD332" i="1"/>
  <c r="AC332" i="1"/>
  <c r="Z332" i="1"/>
  <c r="X332" i="1"/>
  <c r="V332" i="1"/>
  <c r="U332" i="1"/>
  <c r="T332" i="1"/>
  <c r="S332" i="1"/>
  <c r="R332" i="1"/>
  <c r="Q332" i="1"/>
  <c r="AL330" i="1"/>
  <c r="AK330" i="1"/>
  <c r="AH330" i="1"/>
  <c r="AG330" i="1"/>
  <c r="AD330" i="1"/>
  <c r="AC330" i="1"/>
  <c r="Z330" i="1"/>
  <c r="X330" i="1"/>
  <c r="V330" i="1"/>
  <c r="U330" i="1"/>
  <c r="T330" i="1"/>
  <c r="S330" i="1"/>
  <c r="R330" i="1"/>
  <c r="Q330" i="1"/>
  <c r="Z329" i="1"/>
  <c r="X329" i="1"/>
  <c r="V329" i="1"/>
  <c r="U329" i="1"/>
  <c r="T329" i="1"/>
  <c r="S329" i="1"/>
  <c r="R329" i="1"/>
  <c r="Q329" i="1"/>
  <c r="AL328" i="1"/>
  <c r="AK328" i="1"/>
  <c r="AH328" i="1"/>
  <c r="AG328" i="1"/>
  <c r="AD328" i="1"/>
  <c r="AC328" i="1"/>
  <c r="Z328" i="1"/>
  <c r="X328" i="1"/>
  <c r="V328" i="1"/>
  <c r="U328" i="1"/>
  <c r="T328" i="1"/>
  <c r="S328" i="1"/>
  <c r="R328" i="1"/>
  <c r="Q328" i="1"/>
  <c r="X327" i="1"/>
  <c r="V327" i="1"/>
  <c r="U327" i="1"/>
  <c r="T327" i="1"/>
  <c r="S327" i="1"/>
  <c r="R327" i="1"/>
  <c r="Q327" i="1"/>
  <c r="AL326" i="1"/>
  <c r="AK326" i="1"/>
  <c r="AH326" i="1"/>
  <c r="AG326" i="1"/>
  <c r="AD326" i="1"/>
  <c r="AC326" i="1"/>
  <c r="Z326" i="1"/>
  <c r="X326" i="1"/>
  <c r="V326" i="1"/>
  <c r="U326" i="1"/>
  <c r="T326" i="1"/>
  <c r="S326" i="1"/>
  <c r="R326" i="1"/>
  <c r="Q326" i="1"/>
  <c r="AL325" i="1"/>
  <c r="AK325" i="1"/>
  <c r="AH325" i="1"/>
  <c r="AG325" i="1"/>
  <c r="AD325" i="1"/>
  <c r="AC325" i="1"/>
  <c r="Z325" i="1"/>
  <c r="X325" i="1"/>
  <c r="V325" i="1"/>
  <c r="U325" i="1"/>
  <c r="T325" i="1"/>
  <c r="S325" i="1"/>
  <c r="R325" i="1"/>
  <c r="Q325" i="1"/>
  <c r="AL324" i="1"/>
  <c r="AK324" i="1"/>
  <c r="AH324" i="1"/>
  <c r="AG324" i="1"/>
  <c r="AD324" i="1"/>
  <c r="AC324" i="1"/>
  <c r="Z324" i="1"/>
  <c r="X324" i="1"/>
  <c r="V324" i="1"/>
  <c r="U324" i="1"/>
  <c r="T324" i="1"/>
  <c r="S324" i="1"/>
  <c r="R324" i="1"/>
  <c r="Q324" i="1"/>
  <c r="AL323" i="1"/>
  <c r="AK323" i="1"/>
  <c r="AH323" i="1"/>
  <c r="AG323" i="1"/>
  <c r="AD323" i="1"/>
  <c r="AC323" i="1"/>
  <c r="Z323" i="1"/>
  <c r="X323" i="1"/>
  <c r="V323" i="1"/>
  <c r="U323" i="1"/>
  <c r="T323" i="1"/>
  <c r="S323" i="1"/>
  <c r="R323" i="1"/>
  <c r="Q323" i="1"/>
  <c r="V322" i="1"/>
  <c r="U322" i="1"/>
  <c r="T322" i="1"/>
  <c r="S322" i="1"/>
  <c r="R322" i="1"/>
  <c r="Q322" i="1"/>
  <c r="X320" i="1"/>
  <c r="V320" i="1"/>
  <c r="U320" i="1"/>
  <c r="T320" i="1"/>
  <c r="S320" i="1"/>
  <c r="R320" i="1"/>
  <c r="Q320" i="1"/>
  <c r="X408" i="1"/>
  <c r="V408" i="1"/>
  <c r="U408" i="1"/>
  <c r="T408" i="1"/>
  <c r="S408" i="1"/>
  <c r="R408" i="1"/>
  <c r="Q408" i="1"/>
  <c r="X397" i="1"/>
  <c r="V397" i="1"/>
  <c r="U397" i="1"/>
  <c r="T397" i="1"/>
  <c r="S397" i="1"/>
  <c r="R397" i="1"/>
  <c r="Q397" i="1"/>
  <c r="AL386" i="1"/>
  <c r="AK386" i="1"/>
  <c r="AH386" i="1"/>
  <c r="AG386" i="1"/>
  <c r="AD386" i="1"/>
  <c r="AC386" i="1"/>
  <c r="Z386" i="1"/>
  <c r="X386" i="1"/>
  <c r="V386" i="1"/>
  <c r="U386" i="1"/>
  <c r="T386" i="1"/>
  <c r="S386" i="1"/>
  <c r="R386" i="1"/>
  <c r="Q386" i="1"/>
  <c r="AL375" i="1"/>
  <c r="AK375" i="1"/>
  <c r="AH375" i="1"/>
  <c r="AG375" i="1"/>
  <c r="AD375" i="1"/>
  <c r="AC375" i="1"/>
  <c r="Z375" i="1"/>
  <c r="X375" i="1"/>
  <c r="V375" i="1"/>
  <c r="U375" i="1"/>
  <c r="T375" i="1"/>
  <c r="S375" i="1"/>
  <c r="R375" i="1"/>
  <c r="Q375" i="1"/>
  <c r="X364" i="1"/>
  <c r="V364" i="1"/>
  <c r="U364" i="1"/>
  <c r="T364" i="1"/>
  <c r="S364" i="1"/>
  <c r="R364" i="1"/>
  <c r="Q364" i="1"/>
  <c r="X353" i="1"/>
  <c r="V353" i="1"/>
  <c r="U353" i="1"/>
  <c r="T353" i="1"/>
  <c r="S353" i="1"/>
  <c r="R353" i="1"/>
  <c r="Q353" i="1"/>
  <c r="AL342" i="1"/>
  <c r="AK342" i="1"/>
  <c r="AD342" i="1"/>
  <c r="AC342" i="1"/>
  <c r="Z342" i="1"/>
  <c r="X342" i="1"/>
  <c r="V342" i="1"/>
  <c r="U342" i="1"/>
  <c r="T342" i="1"/>
  <c r="S342" i="1"/>
  <c r="R342" i="1"/>
  <c r="Q342" i="1"/>
  <c r="AL331" i="1"/>
  <c r="AK331" i="1"/>
  <c r="AH331" i="1"/>
  <c r="AG331" i="1"/>
  <c r="AD331" i="1"/>
  <c r="AC331" i="1"/>
  <c r="Z331" i="1"/>
  <c r="X331" i="1"/>
  <c r="V331" i="1"/>
  <c r="U331" i="1"/>
  <c r="T331" i="1"/>
  <c r="S331" i="1"/>
  <c r="R331" i="1"/>
  <c r="Q331" i="1"/>
  <c r="X319" i="1"/>
  <c r="V319" i="1"/>
  <c r="U319" i="1"/>
  <c r="T319" i="1"/>
  <c r="S319" i="1"/>
  <c r="R319" i="1"/>
  <c r="Q319" i="1"/>
  <c r="X220" i="1"/>
  <c r="V220" i="1"/>
  <c r="U220" i="1"/>
  <c r="T220" i="1"/>
  <c r="S220" i="1"/>
  <c r="R220" i="1"/>
  <c r="Q220" i="1"/>
  <c r="V318" i="1"/>
  <c r="U318" i="1"/>
  <c r="T318" i="1"/>
  <c r="S318" i="1"/>
  <c r="R318" i="1"/>
  <c r="Q318" i="1"/>
  <c r="X317" i="1"/>
  <c r="V317" i="1"/>
  <c r="U317" i="1"/>
  <c r="T317" i="1"/>
  <c r="S317" i="1"/>
  <c r="R317" i="1"/>
  <c r="Q317" i="1"/>
  <c r="V316" i="1"/>
  <c r="U316" i="1"/>
  <c r="T316" i="1"/>
  <c r="S316" i="1"/>
  <c r="R316" i="1"/>
  <c r="Q316" i="1"/>
  <c r="V315" i="1"/>
  <c r="U315" i="1"/>
  <c r="T315" i="1"/>
  <c r="S315" i="1"/>
  <c r="R315" i="1"/>
  <c r="Q315" i="1"/>
  <c r="AL314" i="1"/>
  <c r="AK314" i="1"/>
  <c r="AH314" i="1"/>
  <c r="AG314" i="1"/>
  <c r="AD314" i="1"/>
  <c r="AC314" i="1"/>
  <c r="Z314" i="1"/>
  <c r="X314" i="1"/>
  <c r="V314" i="1"/>
  <c r="U314" i="1"/>
  <c r="T314" i="1"/>
  <c r="S314" i="1"/>
  <c r="R314" i="1"/>
  <c r="Q314" i="1"/>
  <c r="V313" i="1"/>
  <c r="U313" i="1"/>
  <c r="T313" i="1"/>
  <c r="S313" i="1"/>
  <c r="R313" i="1"/>
  <c r="Q313" i="1"/>
  <c r="X312" i="1"/>
  <c r="V312" i="1"/>
  <c r="U312" i="1"/>
  <c r="T312" i="1"/>
  <c r="S312" i="1"/>
  <c r="R312" i="1"/>
  <c r="Q312" i="1"/>
  <c r="AL311" i="1"/>
  <c r="AK311" i="1"/>
  <c r="AH311" i="1"/>
  <c r="AG311" i="1"/>
  <c r="AD311" i="1"/>
  <c r="AC311" i="1"/>
  <c r="Z311" i="1"/>
  <c r="X311" i="1"/>
  <c r="V311" i="1"/>
  <c r="U311" i="1"/>
  <c r="T311" i="1"/>
  <c r="S311" i="1"/>
  <c r="R311" i="1"/>
  <c r="Q311" i="1"/>
  <c r="V310" i="1"/>
  <c r="U310" i="1"/>
  <c r="T310" i="1"/>
  <c r="S310" i="1"/>
  <c r="R310" i="1"/>
  <c r="Q310" i="1"/>
  <c r="Z309" i="1"/>
  <c r="X309" i="1"/>
  <c r="V309" i="1"/>
  <c r="U309" i="1"/>
  <c r="T309" i="1"/>
  <c r="S309" i="1"/>
  <c r="R309" i="1"/>
  <c r="Q309" i="1"/>
  <c r="X307" i="1"/>
  <c r="V307" i="1"/>
  <c r="U307" i="1"/>
  <c r="T307" i="1"/>
  <c r="S307" i="1"/>
  <c r="R307" i="1"/>
  <c r="Q307" i="1"/>
  <c r="X306" i="1"/>
  <c r="V306" i="1"/>
  <c r="U306" i="1"/>
  <c r="T306" i="1"/>
  <c r="S306" i="1"/>
  <c r="R306" i="1"/>
  <c r="Q306" i="1"/>
  <c r="Z305" i="1"/>
  <c r="X305" i="1"/>
  <c r="V305" i="1"/>
  <c r="U305" i="1"/>
  <c r="T305" i="1"/>
  <c r="S305" i="1"/>
  <c r="R305" i="1"/>
  <c r="Q305" i="1"/>
  <c r="AL304" i="1"/>
  <c r="AK304" i="1"/>
  <c r="AH304" i="1"/>
  <c r="AG304" i="1"/>
  <c r="AD304" i="1"/>
  <c r="AC304" i="1"/>
  <c r="Z304" i="1"/>
  <c r="X304" i="1"/>
  <c r="V304" i="1"/>
  <c r="U304" i="1"/>
  <c r="T304" i="1"/>
  <c r="S304" i="1"/>
  <c r="R304" i="1"/>
  <c r="Q304" i="1"/>
  <c r="V303" i="1"/>
  <c r="U303" i="1"/>
  <c r="T303" i="1"/>
  <c r="S303" i="1"/>
  <c r="R303" i="1"/>
  <c r="Q303" i="1"/>
  <c r="X302" i="1"/>
  <c r="V302" i="1"/>
  <c r="U302" i="1"/>
  <c r="T302" i="1"/>
  <c r="S302" i="1"/>
  <c r="R302" i="1"/>
  <c r="Q302" i="1"/>
  <c r="X301" i="1"/>
  <c r="V301" i="1"/>
  <c r="U301" i="1"/>
  <c r="T301" i="1"/>
  <c r="S301" i="1"/>
  <c r="R301" i="1"/>
  <c r="Q301" i="1"/>
  <c r="X300" i="1"/>
  <c r="V300" i="1"/>
  <c r="U300" i="1"/>
  <c r="T300" i="1"/>
  <c r="S300" i="1"/>
  <c r="R300" i="1"/>
  <c r="Q300" i="1"/>
  <c r="X299" i="1"/>
  <c r="V299" i="1"/>
  <c r="U299" i="1"/>
  <c r="T299" i="1"/>
  <c r="S299" i="1"/>
  <c r="R299" i="1"/>
  <c r="Q299" i="1"/>
  <c r="AD298" i="1"/>
  <c r="AC298" i="1"/>
  <c r="Z298" i="1"/>
  <c r="X298" i="1"/>
  <c r="V298" i="1"/>
  <c r="U298" i="1"/>
  <c r="T298" i="1"/>
  <c r="S298" i="1"/>
  <c r="R298" i="1"/>
  <c r="Q298" i="1"/>
  <c r="X297" i="1"/>
  <c r="V297" i="1"/>
  <c r="U297" i="1"/>
  <c r="T297" i="1"/>
  <c r="S297" i="1"/>
  <c r="R297" i="1"/>
  <c r="Q297" i="1"/>
  <c r="X295" i="1"/>
  <c r="V295" i="1"/>
  <c r="U295" i="1"/>
  <c r="T295" i="1"/>
  <c r="S295" i="1"/>
  <c r="R295" i="1"/>
  <c r="Q295" i="1"/>
  <c r="Z294" i="1"/>
  <c r="X294" i="1"/>
  <c r="V294" i="1"/>
  <c r="U294" i="1"/>
  <c r="T294" i="1"/>
  <c r="S294" i="1"/>
  <c r="R294" i="1"/>
  <c r="Q294" i="1"/>
  <c r="AL293" i="1"/>
  <c r="AK293" i="1"/>
  <c r="AH293" i="1"/>
  <c r="AG293" i="1"/>
  <c r="AD293" i="1"/>
  <c r="AC293" i="1"/>
  <c r="Z293" i="1"/>
  <c r="X293" i="1"/>
  <c r="V293" i="1"/>
  <c r="U293" i="1"/>
  <c r="T293" i="1"/>
  <c r="S293" i="1"/>
  <c r="R293" i="1"/>
  <c r="Q293" i="1"/>
  <c r="X292" i="1"/>
  <c r="V292" i="1"/>
  <c r="U292" i="1"/>
  <c r="T292" i="1"/>
  <c r="S292" i="1"/>
  <c r="R292" i="1"/>
  <c r="Q292" i="1"/>
  <c r="Z291" i="1"/>
  <c r="X291" i="1"/>
  <c r="V291" i="1"/>
  <c r="U291" i="1"/>
  <c r="T291" i="1"/>
  <c r="S291" i="1"/>
  <c r="R291" i="1"/>
  <c r="Q291" i="1"/>
  <c r="AL290" i="1"/>
  <c r="AK290" i="1"/>
  <c r="AH290" i="1"/>
  <c r="AG290" i="1"/>
  <c r="AD290" i="1"/>
  <c r="AC290" i="1"/>
  <c r="Z290" i="1"/>
  <c r="X290" i="1"/>
  <c r="V290" i="1"/>
  <c r="U290" i="1"/>
  <c r="T290" i="1"/>
  <c r="S290" i="1"/>
  <c r="R290" i="1"/>
  <c r="Q290" i="1"/>
  <c r="X289" i="1"/>
  <c r="V289" i="1"/>
  <c r="U289" i="1"/>
  <c r="T289" i="1"/>
  <c r="S289" i="1"/>
  <c r="R289" i="1"/>
  <c r="Q289" i="1"/>
  <c r="V288" i="1"/>
  <c r="U288" i="1"/>
  <c r="T288" i="1"/>
  <c r="S288" i="1"/>
  <c r="R288" i="1"/>
  <c r="Q288" i="1"/>
  <c r="V287" i="1"/>
  <c r="U287" i="1"/>
  <c r="T287" i="1"/>
  <c r="S287" i="1"/>
  <c r="R287" i="1"/>
  <c r="Q287" i="1"/>
  <c r="Z286" i="1"/>
  <c r="X286" i="1"/>
  <c r="V286" i="1"/>
  <c r="U286" i="1"/>
  <c r="T286" i="1"/>
  <c r="S286" i="1"/>
  <c r="R286" i="1"/>
  <c r="Q286" i="1"/>
  <c r="V284" i="1"/>
  <c r="U284" i="1"/>
  <c r="T284" i="1"/>
  <c r="S284" i="1"/>
  <c r="R284" i="1"/>
  <c r="Q284" i="1"/>
  <c r="X283" i="1"/>
  <c r="V283" i="1"/>
  <c r="U283" i="1"/>
  <c r="T283" i="1"/>
  <c r="S283" i="1"/>
  <c r="R283" i="1"/>
  <c r="Q283" i="1"/>
  <c r="AL282" i="1"/>
  <c r="AK282" i="1"/>
  <c r="AH282" i="1"/>
  <c r="AG282" i="1"/>
  <c r="AD282" i="1"/>
  <c r="AC282" i="1"/>
  <c r="Z282" i="1"/>
  <c r="X282" i="1"/>
  <c r="V282" i="1"/>
  <c r="U282" i="1"/>
  <c r="T282" i="1"/>
  <c r="S282" i="1"/>
  <c r="R282" i="1"/>
  <c r="Q282" i="1"/>
  <c r="V281" i="1"/>
  <c r="U281" i="1"/>
  <c r="T281" i="1"/>
  <c r="S281" i="1"/>
  <c r="R281" i="1"/>
  <c r="Q281" i="1"/>
  <c r="X280" i="1"/>
  <c r="V280" i="1"/>
  <c r="U280" i="1"/>
  <c r="T280" i="1"/>
  <c r="S280" i="1"/>
  <c r="R280" i="1"/>
  <c r="Q280" i="1"/>
  <c r="AL279" i="1"/>
  <c r="AK279" i="1"/>
  <c r="AH279" i="1"/>
  <c r="AG279" i="1"/>
  <c r="AD279" i="1"/>
  <c r="AC279" i="1"/>
  <c r="Z279" i="1"/>
  <c r="X279" i="1"/>
  <c r="V279" i="1"/>
  <c r="U279" i="1"/>
  <c r="T279" i="1"/>
  <c r="S279" i="1"/>
  <c r="R279" i="1"/>
  <c r="Q279" i="1"/>
  <c r="V278" i="1"/>
  <c r="U278" i="1"/>
  <c r="T278" i="1"/>
  <c r="S278" i="1"/>
  <c r="R278" i="1"/>
  <c r="Q278" i="1"/>
  <c r="Z277" i="1"/>
  <c r="X277" i="1"/>
  <c r="V277" i="1"/>
  <c r="U277" i="1"/>
  <c r="T277" i="1"/>
  <c r="S277" i="1"/>
  <c r="R277" i="1"/>
  <c r="Q277" i="1"/>
  <c r="X276" i="1"/>
  <c r="V276" i="1"/>
  <c r="U276" i="1"/>
  <c r="T276" i="1"/>
  <c r="S276" i="1"/>
  <c r="R276" i="1"/>
  <c r="Q276" i="1"/>
  <c r="AL275" i="1"/>
  <c r="AK275" i="1"/>
  <c r="AH275" i="1"/>
  <c r="AG275" i="1"/>
  <c r="AD275" i="1"/>
  <c r="AC275" i="1"/>
  <c r="Z275" i="1"/>
  <c r="X275" i="1"/>
  <c r="V275" i="1"/>
  <c r="U275" i="1"/>
  <c r="T275" i="1"/>
  <c r="S275" i="1"/>
  <c r="R275" i="1"/>
  <c r="Q275" i="1"/>
  <c r="AL273" i="1"/>
  <c r="AK273" i="1"/>
  <c r="AH273" i="1"/>
  <c r="AG273" i="1"/>
  <c r="AD273" i="1"/>
  <c r="AC273" i="1"/>
  <c r="Z273" i="1"/>
  <c r="X273" i="1"/>
  <c r="V273" i="1"/>
  <c r="U273" i="1"/>
  <c r="T273" i="1"/>
  <c r="S273" i="1"/>
  <c r="R273" i="1"/>
  <c r="Q273" i="1"/>
  <c r="AL272" i="1"/>
  <c r="AK272" i="1"/>
  <c r="AH272" i="1"/>
  <c r="AG272" i="1"/>
  <c r="AD272" i="1"/>
  <c r="AC272" i="1"/>
  <c r="Z272" i="1"/>
  <c r="X272" i="1"/>
  <c r="V272" i="1"/>
  <c r="U272" i="1"/>
  <c r="T272" i="1"/>
  <c r="S272" i="1"/>
  <c r="R272" i="1"/>
  <c r="Q272" i="1"/>
  <c r="V271" i="1"/>
  <c r="U271" i="1"/>
  <c r="T271" i="1"/>
  <c r="S271" i="1"/>
  <c r="R271" i="1"/>
  <c r="Q271" i="1"/>
  <c r="V270" i="1"/>
  <c r="U270" i="1"/>
  <c r="T270" i="1"/>
  <c r="S270" i="1"/>
  <c r="R270" i="1"/>
  <c r="Q270" i="1"/>
  <c r="V269" i="1"/>
  <c r="U269" i="1"/>
  <c r="T269" i="1"/>
  <c r="S269" i="1"/>
  <c r="R269" i="1"/>
  <c r="Q269" i="1"/>
  <c r="V268" i="1"/>
  <c r="U268" i="1"/>
  <c r="T268" i="1"/>
  <c r="S268" i="1"/>
  <c r="R268" i="1"/>
  <c r="Q268" i="1"/>
  <c r="V267" i="1"/>
  <c r="U267" i="1"/>
  <c r="T267" i="1"/>
  <c r="S267" i="1"/>
  <c r="R267" i="1"/>
  <c r="Q267" i="1"/>
  <c r="X266" i="1"/>
  <c r="V266" i="1"/>
  <c r="U266" i="1"/>
  <c r="T266" i="1"/>
  <c r="S266" i="1"/>
  <c r="R266" i="1"/>
  <c r="Q266" i="1"/>
  <c r="AL265" i="1"/>
  <c r="AK265" i="1"/>
  <c r="AH265" i="1"/>
  <c r="AG265" i="1"/>
  <c r="AD265" i="1"/>
  <c r="AC265" i="1"/>
  <c r="Z265" i="1"/>
  <c r="X265" i="1"/>
  <c r="V265" i="1"/>
  <c r="U265" i="1"/>
  <c r="T265" i="1"/>
  <c r="S265" i="1"/>
  <c r="R265" i="1"/>
  <c r="Q265" i="1"/>
  <c r="X264" i="1"/>
  <c r="V264" i="1"/>
  <c r="U264" i="1"/>
  <c r="T264" i="1"/>
  <c r="S264" i="1"/>
  <c r="R264" i="1"/>
  <c r="Q264" i="1"/>
  <c r="AL262" i="1"/>
  <c r="AK262" i="1"/>
  <c r="AH262" i="1"/>
  <c r="AG262" i="1"/>
  <c r="AD262" i="1"/>
  <c r="AC262" i="1"/>
  <c r="Z262" i="1"/>
  <c r="X262" i="1"/>
  <c r="V262" i="1"/>
  <c r="U262" i="1"/>
  <c r="T262" i="1"/>
  <c r="S262" i="1"/>
  <c r="R262" i="1"/>
  <c r="Q262" i="1"/>
  <c r="AL261" i="1"/>
  <c r="AK261" i="1"/>
  <c r="AH261" i="1"/>
  <c r="AG261" i="1"/>
  <c r="AD261" i="1"/>
  <c r="AC261" i="1"/>
  <c r="Z261" i="1"/>
  <c r="X261" i="1"/>
  <c r="V261" i="1"/>
  <c r="U261" i="1"/>
  <c r="T261" i="1"/>
  <c r="S261" i="1"/>
  <c r="R261" i="1"/>
  <c r="Q261" i="1"/>
  <c r="X260" i="1"/>
  <c r="V260" i="1"/>
  <c r="U260" i="1"/>
  <c r="T260" i="1"/>
  <c r="S260" i="1"/>
  <c r="R260" i="1"/>
  <c r="Q260" i="1"/>
  <c r="X259" i="1"/>
  <c r="V259" i="1"/>
  <c r="U259" i="1"/>
  <c r="T259" i="1"/>
  <c r="S259" i="1"/>
  <c r="R259" i="1"/>
  <c r="Q259" i="1"/>
  <c r="X258" i="1"/>
  <c r="V258" i="1"/>
  <c r="U258" i="1"/>
  <c r="T258" i="1"/>
  <c r="S258" i="1"/>
  <c r="R258" i="1"/>
  <c r="Q258" i="1"/>
  <c r="X257" i="1"/>
  <c r="V257" i="1"/>
  <c r="U257" i="1"/>
  <c r="T257" i="1"/>
  <c r="S257" i="1"/>
  <c r="R257" i="1"/>
  <c r="Q257" i="1"/>
  <c r="AD256" i="1"/>
  <c r="AC256" i="1"/>
  <c r="Z256" i="1"/>
  <c r="X256" i="1"/>
  <c r="V256" i="1"/>
  <c r="U256" i="1"/>
  <c r="T256" i="1"/>
  <c r="S256" i="1"/>
  <c r="R256" i="1"/>
  <c r="Q256" i="1"/>
  <c r="X255" i="1"/>
  <c r="V255" i="1"/>
  <c r="U255" i="1"/>
  <c r="T255" i="1"/>
  <c r="S255" i="1"/>
  <c r="R255" i="1"/>
  <c r="Q255" i="1"/>
  <c r="V254" i="1"/>
  <c r="U254" i="1"/>
  <c r="T254" i="1"/>
  <c r="S254" i="1"/>
  <c r="R254" i="1"/>
  <c r="Q254" i="1"/>
  <c r="AL253" i="1"/>
  <c r="AK253" i="1"/>
  <c r="AH253" i="1"/>
  <c r="AG253" i="1"/>
  <c r="AD253" i="1"/>
  <c r="AC253" i="1"/>
  <c r="Z253" i="1"/>
  <c r="X253" i="1"/>
  <c r="V253" i="1"/>
  <c r="U253" i="1"/>
  <c r="T253" i="1"/>
  <c r="S253" i="1"/>
  <c r="R253" i="1"/>
  <c r="Q253" i="1"/>
  <c r="X251" i="1"/>
  <c r="V251" i="1"/>
  <c r="U251" i="1"/>
  <c r="T251" i="1"/>
  <c r="S251" i="1"/>
  <c r="R251" i="1"/>
  <c r="Q251" i="1"/>
  <c r="Z250" i="1"/>
  <c r="X250" i="1"/>
  <c r="V250" i="1"/>
  <c r="U250" i="1"/>
  <c r="T250" i="1"/>
  <c r="S250" i="1"/>
  <c r="R250" i="1"/>
  <c r="Q250" i="1"/>
  <c r="X249" i="1"/>
  <c r="V249" i="1"/>
  <c r="U249" i="1"/>
  <c r="T249" i="1"/>
  <c r="S249" i="1"/>
  <c r="R249" i="1"/>
  <c r="Q249" i="1"/>
  <c r="V248" i="1"/>
  <c r="U248" i="1"/>
  <c r="T248" i="1"/>
  <c r="S248" i="1"/>
  <c r="R248" i="1"/>
  <c r="Q248" i="1"/>
  <c r="X247" i="1"/>
  <c r="V247" i="1"/>
  <c r="U247" i="1"/>
  <c r="T247" i="1"/>
  <c r="S247" i="1"/>
  <c r="R247" i="1"/>
  <c r="Q247" i="1"/>
  <c r="V246" i="1"/>
  <c r="U246" i="1"/>
  <c r="T246" i="1"/>
  <c r="S246" i="1"/>
  <c r="R246" i="1"/>
  <c r="Q246" i="1"/>
  <c r="V245" i="1"/>
  <c r="U245" i="1"/>
  <c r="T245" i="1"/>
  <c r="S245" i="1"/>
  <c r="R245" i="1"/>
  <c r="Q245" i="1"/>
  <c r="V244" i="1"/>
  <c r="U244" i="1"/>
  <c r="T244" i="1"/>
  <c r="S244" i="1"/>
  <c r="R244" i="1"/>
  <c r="Q244" i="1"/>
  <c r="V243" i="1"/>
  <c r="U243" i="1"/>
  <c r="T243" i="1"/>
  <c r="S243" i="1"/>
  <c r="R243" i="1"/>
  <c r="Q243" i="1"/>
  <c r="V242" i="1"/>
  <c r="U242" i="1"/>
  <c r="T242" i="1"/>
  <c r="S242" i="1"/>
  <c r="R242" i="1"/>
  <c r="Q242" i="1"/>
  <c r="X240" i="1"/>
  <c r="V240" i="1"/>
  <c r="U240" i="1"/>
  <c r="T240" i="1"/>
  <c r="S240" i="1"/>
  <c r="R240" i="1"/>
  <c r="Q240" i="1"/>
  <c r="X239" i="1"/>
  <c r="V239" i="1"/>
  <c r="U239" i="1"/>
  <c r="T239" i="1"/>
  <c r="S239" i="1"/>
  <c r="R239" i="1"/>
  <c r="Q239" i="1"/>
  <c r="V238" i="1"/>
  <c r="U238" i="1"/>
  <c r="T238" i="1"/>
  <c r="S238" i="1"/>
  <c r="R238" i="1"/>
  <c r="Q238" i="1"/>
  <c r="X237" i="1"/>
  <c r="V237" i="1"/>
  <c r="U237" i="1"/>
  <c r="T237" i="1"/>
  <c r="S237" i="1"/>
  <c r="R237" i="1"/>
  <c r="Q237" i="1"/>
  <c r="AL236" i="1"/>
  <c r="AK236" i="1"/>
  <c r="AH236" i="1"/>
  <c r="AG236" i="1"/>
  <c r="AD236" i="1"/>
  <c r="AC236" i="1"/>
  <c r="Z236" i="1"/>
  <c r="X236" i="1"/>
  <c r="V236" i="1"/>
  <c r="U236" i="1"/>
  <c r="T236" i="1"/>
  <c r="S236" i="1"/>
  <c r="R236" i="1"/>
  <c r="Q236" i="1"/>
  <c r="AL235" i="1"/>
  <c r="AK235" i="1"/>
  <c r="AH235" i="1"/>
  <c r="AG235" i="1"/>
  <c r="AD235" i="1"/>
  <c r="AC235" i="1"/>
  <c r="Z235" i="1"/>
  <c r="X235" i="1"/>
  <c r="V235" i="1"/>
  <c r="U235" i="1"/>
  <c r="T235" i="1"/>
  <c r="S235" i="1"/>
  <c r="R235" i="1"/>
  <c r="Q235" i="1"/>
  <c r="AL234" i="1"/>
  <c r="AK234" i="1"/>
  <c r="AH234" i="1"/>
  <c r="AG234" i="1"/>
  <c r="AD234" i="1"/>
  <c r="AC234" i="1"/>
  <c r="Z234" i="1"/>
  <c r="X234" i="1"/>
  <c r="V234" i="1"/>
  <c r="U234" i="1"/>
  <c r="T234" i="1"/>
  <c r="S234" i="1"/>
  <c r="R234" i="1"/>
  <c r="Q234" i="1"/>
  <c r="AL233" i="1"/>
  <c r="AK233" i="1"/>
  <c r="AH233" i="1"/>
  <c r="AG233" i="1"/>
  <c r="AD233" i="1"/>
  <c r="AC233" i="1"/>
  <c r="Z233" i="1"/>
  <c r="X233" i="1"/>
  <c r="V233" i="1"/>
  <c r="U233" i="1"/>
  <c r="T233" i="1"/>
  <c r="S233" i="1"/>
  <c r="R233" i="1"/>
  <c r="Q233" i="1"/>
  <c r="AL232" i="1"/>
  <c r="AK232" i="1"/>
  <c r="AH232" i="1"/>
  <c r="AG232" i="1"/>
  <c r="AD232" i="1"/>
  <c r="AC232" i="1"/>
  <c r="Z232" i="1"/>
  <c r="X232" i="1"/>
  <c r="V232" i="1"/>
  <c r="U232" i="1"/>
  <c r="T232" i="1"/>
  <c r="S232" i="1"/>
  <c r="R232" i="1"/>
  <c r="Q232" i="1"/>
  <c r="AL231" i="1"/>
  <c r="AK231" i="1"/>
  <c r="AH231" i="1"/>
  <c r="AG231" i="1"/>
  <c r="AD231" i="1"/>
  <c r="AC231" i="1"/>
  <c r="Z231" i="1"/>
  <c r="X231" i="1"/>
  <c r="V231" i="1"/>
  <c r="U231" i="1"/>
  <c r="T231" i="1"/>
  <c r="S231" i="1"/>
  <c r="R231" i="1"/>
  <c r="Q231" i="1"/>
  <c r="AL229" i="1"/>
  <c r="AK229" i="1"/>
  <c r="AH229" i="1"/>
  <c r="AG229" i="1"/>
  <c r="AD229" i="1"/>
  <c r="AC229" i="1"/>
  <c r="Z229" i="1"/>
  <c r="X229" i="1"/>
  <c r="V229" i="1"/>
  <c r="U229" i="1"/>
  <c r="T229" i="1"/>
  <c r="S229" i="1"/>
  <c r="R229" i="1"/>
  <c r="Q229" i="1"/>
  <c r="Z228" i="1"/>
  <c r="X228" i="1"/>
  <c r="V228" i="1"/>
  <c r="U228" i="1"/>
  <c r="T228" i="1"/>
  <c r="S228" i="1"/>
  <c r="R228" i="1"/>
  <c r="Q228" i="1"/>
  <c r="X227" i="1"/>
  <c r="V227" i="1"/>
  <c r="U227" i="1"/>
  <c r="T227" i="1"/>
  <c r="S227" i="1"/>
  <c r="R227" i="1"/>
  <c r="Q227" i="1"/>
  <c r="AL226" i="1"/>
  <c r="AK226" i="1"/>
  <c r="AH226" i="1"/>
  <c r="AG226" i="1"/>
  <c r="AD226" i="1"/>
  <c r="AC226" i="1"/>
  <c r="Z226" i="1"/>
  <c r="X226" i="1"/>
  <c r="V226" i="1"/>
  <c r="U226" i="1"/>
  <c r="T226" i="1"/>
  <c r="S226" i="1"/>
  <c r="R226" i="1"/>
  <c r="Q226" i="1"/>
  <c r="X225" i="1"/>
  <c r="V225" i="1"/>
  <c r="U225" i="1"/>
  <c r="T225" i="1"/>
  <c r="S225" i="1"/>
  <c r="R225" i="1"/>
  <c r="Q225" i="1"/>
  <c r="X224" i="1"/>
  <c r="V224" i="1"/>
  <c r="U224" i="1"/>
  <c r="T224" i="1"/>
  <c r="S224" i="1"/>
  <c r="R224" i="1"/>
  <c r="Q224" i="1"/>
  <c r="X223" i="1"/>
  <c r="V223" i="1"/>
  <c r="U223" i="1"/>
  <c r="T223" i="1"/>
  <c r="S223" i="1"/>
  <c r="R223" i="1"/>
  <c r="Q223" i="1"/>
  <c r="V222" i="1"/>
  <c r="U222" i="1"/>
  <c r="T222" i="1"/>
  <c r="S222" i="1"/>
  <c r="R222" i="1"/>
  <c r="Q222" i="1"/>
  <c r="X221" i="1"/>
  <c r="V221" i="1"/>
  <c r="U221" i="1"/>
  <c r="T221" i="1"/>
  <c r="S221" i="1"/>
  <c r="R221" i="1"/>
  <c r="Q221" i="1"/>
  <c r="X219" i="1"/>
  <c r="V219" i="1"/>
  <c r="U219" i="1"/>
  <c r="T219" i="1"/>
  <c r="S219" i="1"/>
  <c r="R219" i="1"/>
  <c r="Q219" i="1"/>
  <c r="V308" i="1"/>
  <c r="U308" i="1"/>
  <c r="T308" i="1"/>
  <c r="S308" i="1"/>
  <c r="R308" i="1"/>
  <c r="Q308" i="1"/>
  <c r="V296" i="1"/>
  <c r="U296" i="1"/>
  <c r="T296" i="1"/>
  <c r="S296" i="1"/>
  <c r="R296" i="1"/>
  <c r="Q296" i="1"/>
  <c r="Z285" i="1"/>
  <c r="X285" i="1"/>
  <c r="V285" i="1"/>
  <c r="U285" i="1"/>
  <c r="T285" i="1"/>
  <c r="S285" i="1"/>
  <c r="R285" i="1"/>
  <c r="Q285" i="1"/>
  <c r="AL274" i="1"/>
  <c r="AK274" i="1"/>
  <c r="AH274" i="1"/>
  <c r="AG274" i="1"/>
  <c r="AD274" i="1"/>
  <c r="AC274" i="1"/>
  <c r="Z274" i="1"/>
  <c r="X274" i="1"/>
  <c r="V274" i="1"/>
  <c r="U274" i="1"/>
  <c r="T274" i="1"/>
  <c r="S274" i="1"/>
  <c r="R274" i="1"/>
  <c r="Q274" i="1"/>
  <c r="AL263" i="1"/>
  <c r="AK263" i="1"/>
  <c r="AH263" i="1"/>
  <c r="AG263" i="1"/>
  <c r="AD263" i="1"/>
  <c r="AC263" i="1"/>
  <c r="Z263" i="1"/>
  <c r="X263" i="1"/>
  <c r="V263" i="1"/>
  <c r="U263" i="1"/>
  <c r="T263" i="1"/>
  <c r="S263" i="1"/>
  <c r="R263" i="1"/>
  <c r="Q263" i="1"/>
  <c r="AL252" i="1"/>
  <c r="AK252" i="1"/>
  <c r="AH252" i="1"/>
  <c r="AG252" i="1"/>
  <c r="AD252" i="1"/>
  <c r="AC252" i="1"/>
  <c r="Z252" i="1"/>
  <c r="X252" i="1"/>
  <c r="V252" i="1"/>
  <c r="U252" i="1"/>
  <c r="T252" i="1"/>
  <c r="S252" i="1"/>
  <c r="R252" i="1"/>
  <c r="Q252" i="1"/>
  <c r="AD241" i="1"/>
  <c r="AC241" i="1"/>
  <c r="Z241" i="1"/>
  <c r="X241" i="1"/>
  <c r="V241" i="1"/>
  <c r="U241" i="1"/>
  <c r="T241" i="1"/>
  <c r="S241" i="1"/>
  <c r="R241" i="1"/>
  <c r="Q241" i="1"/>
  <c r="V230" i="1"/>
  <c r="U230" i="1"/>
  <c r="T230" i="1"/>
  <c r="S230" i="1"/>
  <c r="R230" i="1"/>
  <c r="Q230" i="1"/>
  <c r="AH218" i="1"/>
  <c r="AG218" i="1"/>
  <c r="AD218" i="1"/>
  <c r="AC218" i="1"/>
  <c r="Z218" i="1"/>
  <c r="X218" i="1"/>
  <c r="V218" i="1"/>
  <c r="U218" i="1"/>
  <c r="T218" i="1"/>
  <c r="S218" i="1"/>
  <c r="R218" i="1"/>
  <c r="Q218" i="1"/>
  <c r="AL217" i="1"/>
  <c r="AK217" i="1"/>
  <c r="AH217" i="1"/>
  <c r="AG217" i="1"/>
  <c r="AD217" i="1"/>
  <c r="AC217" i="1"/>
  <c r="Z217" i="1"/>
  <c r="X217" i="1"/>
  <c r="V217" i="1"/>
  <c r="U217" i="1"/>
  <c r="T217" i="1"/>
  <c r="S217" i="1"/>
  <c r="R217" i="1"/>
  <c r="Q217" i="1"/>
  <c r="AL216" i="1"/>
  <c r="AK216" i="1"/>
  <c r="AH216" i="1"/>
  <c r="AG216" i="1"/>
  <c r="AD216" i="1"/>
  <c r="AC216" i="1"/>
  <c r="Z216" i="1"/>
  <c r="X216" i="1"/>
  <c r="V216" i="1"/>
  <c r="U216" i="1"/>
  <c r="T216" i="1"/>
  <c r="S216" i="1"/>
  <c r="R216" i="1"/>
  <c r="Q216" i="1"/>
  <c r="AL215" i="1"/>
  <c r="AK215" i="1"/>
  <c r="AH215" i="1"/>
  <c r="AG215" i="1"/>
  <c r="AD215" i="1"/>
  <c r="AC215" i="1"/>
  <c r="Z215" i="1"/>
  <c r="X215" i="1"/>
  <c r="V215" i="1"/>
  <c r="U215" i="1"/>
  <c r="T215" i="1"/>
  <c r="S215" i="1"/>
  <c r="R215" i="1"/>
  <c r="Q215" i="1"/>
  <c r="V214" i="1"/>
  <c r="U214" i="1"/>
  <c r="T214" i="1"/>
  <c r="S214" i="1"/>
  <c r="R214" i="1"/>
  <c r="Q214" i="1"/>
  <c r="V213" i="1"/>
  <c r="U213" i="1"/>
  <c r="T213" i="1"/>
  <c r="S213" i="1"/>
  <c r="R213" i="1"/>
  <c r="Q213" i="1"/>
  <c r="X212" i="1"/>
  <c r="V212" i="1"/>
  <c r="U212" i="1"/>
  <c r="T212" i="1"/>
  <c r="S212" i="1"/>
  <c r="R212" i="1"/>
  <c r="Q212" i="1"/>
  <c r="X211" i="1"/>
  <c r="V211" i="1"/>
  <c r="U211" i="1"/>
  <c r="T211" i="1"/>
  <c r="S211" i="1"/>
  <c r="R211" i="1"/>
  <c r="Q211" i="1"/>
  <c r="AD210" i="1"/>
  <c r="AC210" i="1"/>
  <c r="X210" i="1"/>
  <c r="V210" i="1"/>
  <c r="U210" i="1"/>
  <c r="T210" i="1"/>
  <c r="S210" i="1"/>
  <c r="R210" i="1"/>
  <c r="Q210" i="1"/>
  <c r="AD209" i="1"/>
  <c r="AC209" i="1"/>
  <c r="X209" i="1"/>
  <c r="V209" i="1"/>
  <c r="U209" i="1"/>
  <c r="T209" i="1"/>
  <c r="S209" i="1"/>
  <c r="R209" i="1"/>
  <c r="Q209" i="1"/>
  <c r="AD208" i="1"/>
  <c r="AC208" i="1"/>
  <c r="X208" i="1"/>
  <c r="V208" i="1"/>
  <c r="U208" i="1"/>
  <c r="T208" i="1"/>
  <c r="S208" i="1"/>
  <c r="R208" i="1"/>
  <c r="Q208" i="1"/>
  <c r="X207" i="1"/>
  <c r="V207" i="1"/>
  <c r="U207" i="1"/>
  <c r="T207" i="1"/>
  <c r="S207" i="1"/>
  <c r="R207" i="1"/>
  <c r="Q207" i="1"/>
  <c r="X206" i="1"/>
  <c r="V206" i="1"/>
  <c r="U206" i="1"/>
  <c r="T206" i="1"/>
  <c r="S206" i="1"/>
  <c r="R206" i="1"/>
  <c r="Q206" i="1"/>
  <c r="X205" i="1"/>
  <c r="V205" i="1"/>
  <c r="U205" i="1"/>
  <c r="T205" i="1"/>
  <c r="S205" i="1"/>
  <c r="R205" i="1"/>
  <c r="Q205" i="1"/>
  <c r="X204" i="1"/>
  <c r="V204" i="1"/>
  <c r="U204" i="1"/>
  <c r="T204" i="1"/>
  <c r="S204" i="1"/>
  <c r="R204" i="1"/>
  <c r="Q204" i="1"/>
  <c r="AD203" i="1"/>
  <c r="AC203" i="1"/>
  <c r="X203" i="1"/>
  <c r="V203" i="1"/>
  <c r="U203" i="1"/>
  <c r="T203" i="1"/>
  <c r="S203" i="1"/>
  <c r="R203" i="1"/>
  <c r="Q203" i="1"/>
  <c r="X202" i="1"/>
  <c r="V202" i="1"/>
  <c r="U202" i="1"/>
  <c r="T202" i="1"/>
  <c r="S202" i="1"/>
  <c r="R202" i="1"/>
  <c r="Q202" i="1"/>
  <c r="V104" i="1"/>
  <c r="U104" i="1"/>
  <c r="T104" i="1"/>
  <c r="S104" i="1"/>
  <c r="R104" i="1"/>
  <c r="Q104" i="1"/>
  <c r="AL201" i="1"/>
  <c r="AK201" i="1"/>
  <c r="AH201" i="1"/>
  <c r="AG201" i="1"/>
  <c r="AD201" i="1"/>
  <c r="AC201" i="1"/>
  <c r="Z201" i="1"/>
  <c r="X201" i="1"/>
  <c r="V201" i="1"/>
  <c r="U201" i="1"/>
  <c r="T201" i="1"/>
  <c r="S201" i="1"/>
  <c r="R201" i="1"/>
  <c r="Q201" i="1"/>
  <c r="AL200" i="1"/>
  <c r="AK200" i="1"/>
  <c r="AH200" i="1"/>
  <c r="AG200" i="1"/>
  <c r="AD200" i="1"/>
  <c r="AC200" i="1"/>
  <c r="Z200" i="1"/>
  <c r="X200" i="1"/>
  <c r="V200" i="1"/>
  <c r="U200" i="1"/>
  <c r="T200" i="1"/>
  <c r="S200" i="1"/>
  <c r="R200" i="1"/>
  <c r="Q200" i="1"/>
  <c r="AL199" i="1"/>
  <c r="AK199" i="1"/>
  <c r="AH199" i="1"/>
  <c r="AG199" i="1"/>
  <c r="AD199" i="1"/>
  <c r="AC199" i="1"/>
  <c r="Z199" i="1"/>
  <c r="X199" i="1"/>
  <c r="V199" i="1"/>
  <c r="U199" i="1"/>
  <c r="T199" i="1"/>
  <c r="S199" i="1"/>
  <c r="R199" i="1"/>
  <c r="Q199" i="1"/>
  <c r="AL198" i="1"/>
  <c r="AK198" i="1"/>
  <c r="AH198" i="1"/>
  <c r="AG198" i="1"/>
  <c r="AD198" i="1"/>
  <c r="AC198" i="1"/>
  <c r="Z198" i="1"/>
  <c r="X198" i="1"/>
  <c r="V198" i="1"/>
  <c r="U198" i="1"/>
  <c r="T198" i="1"/>
  <c r="S198" i="1"/>
  <c r="R198" i="1"/>
  <c r="Q198" i="1"/>
  <c r="AH197" i="1"/>
  <c r="AG197" i="1"/>
  <c r="AD197" i="1"/>
  <c r="AC197" i="1"/>
  <c r="Z197" i="1"/>
  <c r="X197" i="1"/>
  <c r="V197" i="1"/>
  <c r="U197" i="1"/>
  <c r="T197" i="1"/>
  <c r="S197" i="1"/>
  <c r="R197" i="1"/>
  <c r="Q197" i="1"/>
  <c r="AL196" i="1"/>
  <c r="AK196" i="1"/>
  <c r="AH196" i="1"/>
  <c r="AG196" i="1"/>
  <c r="AD196" i="1"/>
  <c r="AC196" i="1"/>
  <c r="Z196" i="1"/>
  <c r="X196" i="1"/>
  <c r="V196" i="1"/>
  <c r="U196" i="1"/>
  <c r="T196" i="1"/>
  <c r="S196" i="1"/>
  <c r="R196" i="1"/>
  <c r="Q196" i="1"/>
  <c r="AL195" i="1"/>
  <c r="AK195" i="1"/>
  <c r="AH195" i="1"/>
  <c r="AG195" i="1"/>
  <c r="AD195" i="1"/>
  <c r="AC195" i="1"/>
  <c r="Z195" i="1"/>
  <c r="X195" i="1"/>
  <c r="V195" i="1"/>
  <c r="U195" i="1"/>
  <c r="T195" i="1"/>
  <c r="S195" i="1"/>
  <c r="R195" i="1"/>
  <c r="Q195" i="1"/>
  <c r="AL194" i="1"/>
  <c r="AK194" i="1"/>
  <c r="AH194" i="1"/>
  <c r="AG194" i="1"/>
  <c r="AD194" i="1"/>
  <c r="AC194" i="1"/>
  <c r="Z194" i="1"/>
  <c r="X194" i="1"/>
  <c r="V194" i="1"/>
  <c r="U194" i="1"/>
  <c r="T194" i="1"/>
  <c r="S194" i="1"/>
  <c r="R194" i="1"/>
  <c r="Q194" i="1"/>
  <c r="V193" i="1"/>
  <c r="U193" i="1"/>
  <c r="T193" i="1"/>
  <c r="S193" i="1"/>
  <c r="R193" i="1"/>
  <c r="Q193" i="1"/>
  <c r="AL192" i="1"/>
  <c r="AK192" i="1"/>
  <c r="AH192" i="1"/>
  <c r="AG192" i="1"/>
  <c r="AD192" i="1"/>
  <c r="AC192" i="1"/>
  <c r="Z192" i="1"/>
  <c r="X192" i="1"/>
  <c r="V192" i="1"/>
  <c r="U192" i="1"/>
  <c r="T192" i="1"/>
  <c r="S192" i="1"/>
  <c r="R192" i="1"/>
  <c r="Q192" i="1"/>
  <c r="AL190" i="1"/>
  <c r="AK190" i="1"/>
  <c r="AH190" i="1"/>
  <c r="AG190" i="1"/>
  <c r="AD190" i="1"/>
  <c r="AC190" i="1"/>
  <c r="Z190" i="1"/>
  <c r="X190" i="1"/>
  <c r="V190" i="1"/>
  <c r="U190" i="1"/>
  <c r="T190" i="1"/>
  <c r="S190" i="1"/>
  <c r="R190" i="1"/>
  <c r="Q190" i="1"/>
  <c r="AL189" i="1"/>
  <c r="AK189" i="1"/>
  <c r="AH189" i="1"/>
  <c r="AG189" i="1"/>
  <c r="AD189" i="1"/>
  <c r="AC189" i="1"/>
  <c r="Z189" i="1"/>
  <c r="X189" i="1"/>
  <c r="V189" i="1"/>
  <c r="U189" i="1"/>
  <c r="T189" i="1"/>
  <c r="S189" i="1"/>
  <c r="R189" i="1"/>
  <c r="Q189" i="1"/>
  <c r="AL188" i="1"/>
  <c r="AK188" i="1"/>
  <c r="AH188" i="1"/>
  <c r="AG188" i="1"/>
  <c r="AD188" i="1"/>
  <c r="AC188" i="1"/>
  <c r="Z188" i="1"/>
  <c r="X188" i="1"/>
  <c r="V188" i="1"/>
  <c r="U188" i="1"/>
  <c r="T188" i="1"/>
  <c r="S188" i="1"/>
  <c r="R188" i="1"/>
  <c r="Q188" i="1"/>
  <c r="AH187" i="1"/>
  <c r="AG187" i="1"/>
  <c r="AD187" i="1"/>
  <c r="AC187" i="1"/>
  <c r="Z187" i="1"/>
  <c r="X187" i="1"/>
  <c r="V187" i="1"/>
  <c r="U187" i="1"/>
  <c r="T187" i="1"/>
  <c r="S187" i="1"/>
  <c r="R187" i="1"/>
  <c r="Q187" i="1"/>
  <c r="V186" i="1"/>
  <c r="U186" i="1"/>
  <c r="T186" i="1"/>
  <c r="S186" i="1"/>
  <c r="R186" i="1"/>
  <c r="Q186" i="1"/>
  <c r="V185" i="1"/>
  <c r="U185" i="1"/>
  <c r="T185" i="1"/>
  <c r="S185" i="1"/>
  <c r="R185" i="1"/>
  <c r="Q185" i="1"/>
  <c r="AL184" i="1"/>
  <c r="AK184" i="1"/>
  <c r="AH184" i="1"/>
  <c r="AG184" i="1"/>
  <c r="AD184" i="1"/>
  <c r="AC184" i="1"/>
  <c r="Z184" i="1"/>
  <c r="X184" i="1"/>
  <c r="V184" i="1"/>
  <c r="U184" i="1"/>
  <c r="T184" i="1"/>
  <c r="S184" i="1"/>
  <c r="R184" i="1"/>
  <c r="Q184" i="1"/>
  <c r="X183" i="1"/>
  <c r="V183" i="1"/>
  <c r="U183" i="1"/>
  <c r="T183" i="1"/>
  <c r="S183" i="1"/>
  <c r="R183" i="1"/>
  <c r="Q183" i="1"/>
  <c r="AL182" i="1"/>
  <c r="AK182" i="1"/>
  <c r="AH182" i="1"/>
  <c r="AG182" i="1"/>
  <c r="AD182" i="1"/>
  <c r="AC182" i="1"/>
  <c r="Z182" i="1"/>
  <c r="X182" i="1"/>
  <c r="V182" i="1"/>
  <c r="U182" i="1"/>
  <c r="T182" i="1"/>
  <c r="S182" i="1"/>
  <c r="R182" i="1"/>
  <c r="Q182" i="1"/>
  <c r="V181" i="1"/>
  <c r="U181" i="1"/>
  <c r="T181" i="1"/>
  <c r="S181" i="1"/>
  <c r="R181" i="1"/>
  <c r="Q181" i="1"/>
  <c r="V179" i="1"/>
  <c r="U179" i="1"/>
  <c r="T179" i="1"/>
  <c r="S179" i="1"/>
  <c r="R179" i="1"/>
  <c r="Q179" i="1"/>
  <c r="X178" i="1"/>
  <c r="V178" i="1"/>
  <c r="U178" i="1"/>
  <c r="T178" i="1"/>
  <c r="S178" i="1"/>
  <c r="R178" i="1"/>
  <c r="Q178" i="1"/>
  <c r="X177" i="1"/>
  <c r="V177" i="1"/>
  <c r="U177" i="1"/>
  <c r="T177" i="1"/>
  <c r="S177" i="1"/>
  <c r="R177" i="1"/>
  <c r="Q177" i="1"/>
  <c r="AL176" i="1"/>
  <c r="AK176" i="1"/>
  <c r="AH176" i="1"/>
  <c r="AG176" i="1"/>
  <c r="AD176" i="1"/>
  <c r="AC176" i="1"/>
  <c r="Z176" i="1"/>
  <c r="X176" i="1"/>
  <c r="V176" i="1"/>
  <c r="U176" i="1"/>
  <c r="T176" i="1"/>
  <c r="S176" i="1"/>
  <c r="R176" i="1"/>
  <c r="Q176" i="1"/>
  <c r="AL175" i="1"/>
  <c r="AK175" i="1"/>
  <c r="AH175" i="1"/>
  <c r="AG175" i="1"/>
  <c r="AD175" i="1"/>
  <c r="AC175" i="1"/>
  <c r="Z175" i="1"/>
  <c r="X175" i="1"/>
  <c r="V175" i="1"/>
  <c r="U175" i="1"/>
  <c r="T175" i="1"/>
  <c r="S175" i="1"/>
  <c r="R175" i="1"/>
  <c r="Q175" i="1"/>
  <c r="AL174" i="1"/>
  <c r="AK174" i="1"/>
  <c r="AH174" i="1"/>
  <c r="AG174" i="1"/>
  <c r="AD174" i="1"/>
  <c r="AC174" i="1"/>
  <c r="Z174" i="1"/>
  <c r="X174" i="1"/>
  <c r="V174" i="1"/>
  <c r="U174" i="1"/>
  <c r="T174" i="1"/>
  <c r="S174" i="1"/>
  <c r="R174" i="1"/>
  <c r="Q174" i="1"/>
  <c r="V173" i="1"/>
  <c r="U173" i="1"/>
  <c r="T173" i="1"/>
  <c r="S173" i="1"/>
  <c r="R173" i="1"/>
  <c r="Q173" i="1"/>
  <c r="AL172" i="1"/>
  <c r="AK172" i="1"/>
  <c r="AH172" i="1"/>
  <c r="AG172" i="1"/>
  <c r="AD172" i="1"/>
  <c r="AC172" i="1"/>
  <c r="Z172" i="1"/>
  <c r="X172" i="1"/>
  <c r="V172" i="1"/>
  <c r="U172" i="1"/>
  <c r="T172" i="1"/>
  <c r="S172" i="1"/>
  <c r="R172" i="1"/>
  <c r="Q172" i="1"/>
  <c r="AL171" i="1"/>
  <c r="AK171" i="1"/>
  <c r="AH171" i="1"/>
  <c r="AG171" i="1"/>
  <c r="AD171" i="1"/>
  <c r="AC171" i="1"/>
  <c r="Z171" i="1"/>
  <c r="X171" i="1"/>
  <c r="V171" i="1"/>
  <c r="U171" i="1"/>
  <c r="T171" i="1"/>
  <c r="S171" i="1"/>
  <c r="R171" i="1"/>
  <c r="Q171" i="1"/>
  <c r="X170" i="1"/>
  <c r="V170" i="1"/>
  <c r="U170" i="1"/>
  <c r="T170" i="1"/>
  <c r="S170" i="1"/>
  <c r="R170" i="1"/>
  <c r="Q170" i="1"/>
  <c r="AL168" i="1"/>
  <c r="AK168" i="1"/>
  <c r="AH168" i="1"/>
  <c r="AG168" i="1"/>
  <c r="AD168" i="1"/>
  <c r="AC168" i="1"/>
  <c r="Z168" i="1"/>
  <c r="X168" i="1"/>
  <c r="V168" i="1"/>
  <c r="U168" i="1"/>
  <c r="T168" i="1"/>
  <c r="S168" i="1"/>
  <c r="R168" i="1"/>
  <c r="Q168" i="1"/>
  <c r="V167" i="1"/>
  <c r="U167" i="1"/>
  <c r="T167" i="1"/>
  <c r="S167" i="1"/>
  <c r="R167" i="1"/>
  <c r="Q167" i="1"/>
  <c r="V166" i="1"/>
  <c r="U166" i="1"/>
  <c r="T166" i="1"/>
  <c r="S166" i="1"/>
  <c r="R166" i="1"/>
  <c r="Q166" i="1"/>
  <c r="V165" i="1"/>
  <c r="U165" i="1"/>
  <c r="T165" i="1"/>
  <c r="S165" i="1"/>
  <c r="R165" i="1"/>
  <c r="Q165" i="1"/>
  <c r="AH164" i="1"/>
  <c r="AG164" i="1"/>
  <c r="AD164" i="1"/>
  <c r="AC164" i="1"/>
  <c r="Z164" i="1"/>
  <c r="X164" i="1"/>
  <c r="V164" i="1"/>
  <c r="U164" i="1"/>
  <c r="T164" i="1"/>
  <c r="S164" i="1"/>
  <c r="R164" i="1"/>
  <c r="Q164" i="1"/>
  <c r="AG163" i="1"/>
  <c r="Z163" i="1"/>
  <c r="X163" i="1"/>
  <c r="V163" i="1"/>
  <c r="U163" i="1"/>
  <c r="T163" i="1"/>
  <c r="S163" i="1"/>
  <c r="R163" i="1"/>
  <c r="Q163" i="1"/>
  <c r="AL162" i="1"/>
  <c r="AK162" i="1"/>
  <c r="AH162" i="1"/>
  <c r="AG162" i="1"/>
  <c r="AD162" i="1"/>
  <c r="AC162" i="1"/>
  <c r="Z162" i="1"/>
  <c r="X162" i="1"/>
  <c r="V162" i="1"/>
  <c r="U162" i="1"/>
  <c r="T162" i="1"/>
  <c r="S162" i="1"/>
  <c r="R162" i="1"/>
  <c r="Q162" i="1"/>
  <c r="AL161" i="1"/>
  <c r="AK161" i="1"/>
  <c r="AH161" i="1"/>
  <c r="AG161" i="1"/>
  <c r="AD161" i="1"/>
  <c r="AC161" i="1"/>
  <c r="Z161" i="1"/>
  <c r="X161" i="1"/>
  <c r="V161" i="1"/>
  <c r="U161" i="1"/>
  <c r="T161" i="1"/>
  <c r="S161" i="1"/>
  <c r="R161" i="1"/>
  <c r="Q161" i="1"/>
  <c r="X160" i="1"/>
  <c r="V160" i="1"/>
  <c r="U160" i="1"/>
  <c r="T160" i="1"/>
  <c r="S160" i="1"/>
  <c r="R160" i="1"/>
  <c r="Q160" i="1"/>
  <c r="AL159" i="1"/>
  <c r="AK159" i="1"/>
  <c r="AH159" i="1"/>
  <c r="AG159" i="1"/>
  <c r="AD159" i="1"/>
  <c r="AC159" i="1"/>
  <c r="Z159" i="1"/>
  <c r="X159" i="1"/>
  <c r="V159" i="1"/>
  <c r="U159" i="1"/>
  <c r="T159" i="1"/>
  <c r="S159" i="1"/>
  <c r="R159" i="1"/>
  <c r="Q159" i="1"/>
  <c r="AL157" i="1"/>
  <c r="AK157" i="1"/>
  <c r="AH157" i="1"/>
  <c r="AG157" i="1"/>
  <c r="AD157" i="1"/>
  <c r="AC157" i="1"/>
  <c r="Z157" i="1"/>
  <c r="X157" i="1"/>
  <c r="V157" i="1"/>
  <c r="U157" i="1"/>
  <c r="T157" i="1"/>
  <c r="S157" i="1"/>
  <c r="R157" i="1"/>
  <c r="Q157" i="1"/>
  <c r="AL156" i="1"/>
  <c r="AK156" i="1"/>
  <c r="AH156" i="1"/>
  <c r="AG156" i="1"/>
  <c r="AD156" i="1"/>
  <c r="AC156" i="1"/>
  <c r="Z156" i="1"/>
  <c r="X156" i="1"/>
  <c r="V156" i="1"/>
  <c r="U156" i="1"/>
  <c r="T156" i="1"/>
  <c r="S156" i="1"/>
  <c r="R156" i="1"/>
  <c r="Q156" i="1"/>
  <c r="AL155" i="1"/>
  <c r="AK155" i="1"/>
  <c r="AH155" i="1"/>
  <c r="AG155" i="1"/>
  <c r="AD155" i="1"/>
  <c r="AC155" i="1"/>
  <c r="Z155" i="1"/>
  <c r="X155" i="1"/>
  <c r="V155" i="1"/>
  <c r="U155" i="1"/>
  <c r="T155" i="1"/>
  <c r="S155" i="1"/>
  <c r="R155" i="1"/>
  <c r="Q155" i="1"/>
  <c r="AL154" i="1"/>
  <c r="AK154" i="1"/>
  <c r="AH154" i="1"/>
  <c r="AG154" i="1"/>
  <c r="AD154" i="1"/>
  <c r="AC154" i="1"/>
  <c r="Z154" i="1"/>
  <c r="X154" i="1"/>
  <c r="V154" i="1"/>
  <c r="U154" i="1"/>
  <c r="T154" i="1"/>
  <c r="S154" i="1"/>
  <c r="R154" i="1"/>
  <c r="Q154" i="1"/>
  <c r="AL153" i="1"/>
  <c r="AK153" i="1"/>
  <c r="AH153" i="1"/>
  <c r="AG153" i="1"/>
  <c r="AD153" i="1"/>
  <c r="AC153" i="1"/>
  <c r="Z153" i="1"/>
  <c r="X153" i="1"/>
  <c r="V153" i="1"/>
  <c r="U153" i="1"/>
  <c r="T153" i="1"/>
  <c r="S153" i="1"/>
  <c r="R153" i="1"/>
  <c r="Q153" i="1"/>
  <c r="V152" i="1"/>
  <c r="U152" i="1"/>
  <c r="T152" i="1"/>
  <c r="S152" i="1"/>
  <c r="R152" i="1"/>
  <c r="Q152" i="1"/>
  <c r="AL151" i="1"/>
  <c r="AK151" i="1"/>
  <c r="AH151" i="1"/>
  <c r="AG151" i="1"/>
  <c r="AD151" i="1"/>
  <c r="AC151" i="1"/>
  <c r="Z151" i="1"/>
  <c r="X151" i="1"/>
  <c r="V151" i="1"/>
  <c r="U151" i="1"/>
  <c r="T151" i="1"/>
  <c r="S151" i="1"/>
  <c r="R151" i="1"/>
  <c r="Q151" i="1"/>
  <c r="V150" i="1"/>
  <c r="U150" i="1"/>
  <c r="T150" i="1"/>
  <c r="S150" i="1"/>
  <c r="R150" i="1"/>
  <c r="Q150" i="1"/>
  <c r="V149" i="1"/>
  <c r="U149" i="1"/>
  <c r="T149" i="1"/>
  <c r="S149" i="1"/>
  <c r="R149" i="1"/>
  <c r="Q149" i="1"/>
  <c r="AD148" i="1"/>
  <c r="AC148" i="1"/>
  <c r="V148" i="1"/>
  <c r="U148" i="1"/>
  <c r="T148" i="1"/>
  <c r="S148" i="1"/>
  <c r="R148" i="1"/>
  <c r="Q148" i="1"/>
  <c r="AL146" i="1"/>
  <c r="AK146" i="1"/>
  <c r="AH146" i="1"/>
  <c r="AG146" i="1"/>
  <c r="AD146" i="1"/>
  <c r="AC146" i="1"/>
  <c r="Z146" i="1"/>
  <c r="X146" i="1"/>
  <c r="V146" i="1"/>
  <c r="U146" i="1"/>
  <c r="T146" i="1"/>
  <c r="S146" i="1"/>
  <c r="R146" i="1"/>
  <c r="Q146" i="1"/>
  <c r="AH145" i="1"/>
  <c r="AG145" i="1"/>
  <c r="AD145" i="1"/>
  <c r="AC145" i="1"/>
  <c r="Z145" i="1"/>
  <c r="X145" i="1"/>
  <c r="V145" i="1"/>
  <c r="U145" i="1"/>
  <c r="T145" i="1"/>
  <c r="S145" i="1"/>
  <c r="R145" i="1"/>
  <c r="Q145" i="1"/>
  <c r="AL144" i="1"/>
  <c r="AK144" i="1"/>
  <c r="AH144" i="1"/>
  <c r="AG144" i="1"/>
  <c r="AD144" i="1"/>
  <c r="AC144" i="1"/>
  <c r="Z144" i="1"/>
  <c r="X144" i="1"/>
  <c r="V144" i="1"/>
  <c r="U144" i="1"/>
  <c r="T144" i="1"/>
  <c r="S144" i="1"/>
  <c r="R144" i="1"/>
  <c r="Q144" i="1"/>
  <c r="AL143" i="1"/>
  <c r="AK143" i="1"/>
  <c r="AH143" i="1"/>
  <c r="AG143" i="1"/>
  <c r="AD143" i="1"/>
  <c r="AC143" i="1"/>
  <c r="Z143" i="1"/>
  <c r="X143" i="1"/>
  <c r="V143" i="1"/>
  <c r="U143" i="1"/>
  <c r="T143" i="1"/>
  <c r="S143" i="1"/>
  <c r="R143" i="1"/>
  <c r="Q143" i="1"/>
  <c r="AL142" i="1"/>
  <c r="AK142" i="1"/>
  <c r="AH142" i="1"/>
  <c r="AG142" i="1"/>
  <c r="AD142" i="1"/>
  <c r="AC142" i="1"/>
  <c r="Z142" i="1"/>
  <c r="X142" i="1"/>
  <c r="V142" i="1"/>
  <c r="U142" i="1"/>
  <c r="T142" i="1"/>
  <c r="S142" i="1"/>
  <c r="R142" i="1"/>
  <c r="Q142" i="1"/>
  <c r="V141" i="1"/>
  <c r="U141" i="1"/>
  <c r="T141" i="1"/>
  <c r="S141" i="1"/>
  <c r="R141" i="1"/>
  <c r="Q141" i="1"/>
  <c r="AL140" i="1"/>
  <c r="AK140" i="1"/>
  <c r="AH140" i="1"/>
  <c r="AG140" i="1"/>
  <c r="AD140" i="1"/>
  <c r="AC140" i="1"/>
  <c r="Z140" i="1"/>
  <c r="X140" i="1"/>
  <c r="V140" i="1"/>
  <c r="U140" i="1"/>
  <c r="T140" i="1"/>
  <c r="S140" i="1"/>
  <c r="R140" i="1"/>
  <c r="Q140" i="1"/>
  <c r="AL139" i="1"/>
  <c r="AK139" i="1"/>
  <c r="AH139" i="1"/>
  <c r="AG139" i="1"/>
  <c r="AD139" i="1"/>
  <c r="AC139" i="1"/>
  <c r="Z139" i="1"/>
  <c r="X139" i="1"/>
  <c r="V139" i="1"/>
  <c r="U139" i="1"/>
  <c r="T139" i="1"/>
  <c r="S139" i="1"/>
  <c r="R139" i="1"/>
  <c r="Q139" i="1"/>
  <c r="AL138" i="1"/>
  <c r="AK138" i="1"/>
  <c r="AH138" i="1"/>
  <c r="AG138" i="1"/>
  <c r="AD138" i="1"/>
  <c r="AC138" i="1"/>
  <c r="Z138" i="1"/>
  <c r="X138" i="1"/>
  <c r="V138" i="1"/>
  <c r="U138" i="1"/>
  <c r="T138" i="1"/>
  <c r="S138" i="1"/>
  <c r="R138" i="1"/>
  <c r="Q138" i="1"/>
  <c r="AL137" i="1"/>
  <c r="AK137" i="1"/>
  <c r="AH137" i="1"/>
  <c r="AG137" i="1"/>
  <c r="AD137" i="1"/>
  <c r="AC137" i="1"/>
  <c r="Z137" i="1"/>
  <c r="X137" i="1"/>
  <c r="V137" i="1"/>
  <c r="U137" i="1"/>
  <c r="T137" i="1"/>
  <c r="S137" i="1"/>
  <c r="R137" i="1"/>
  <c r="Q137" i="1"/>
  <c r="V135" i="1"/>
  <c r="U135" i="1"/>
  <c r="T135" i="1"/>
  <c r="S135" i="1"/>
  <c r="R135" i="1"/>
  <c r="Q135" i="1"/>
  <c r="X134" i="1"/>
  <c r="V134" i="1"/>
  <c r="U134" i="1"/>
  <c r="T134" i="1"/>
  <c r="S134" i="1"/>
  <c r="R134" i="1"/>
  <c r="Q134" i="1"/>
  <c r="AL133" i="1"/>
  <c r="AK133" i="1"/>
  <c r="AH133" i="1"/>
  <c r="AG133" i="1"/>
  <c r="AD133" i="1"/>
  <c r="AC133" i="1"/>
  <c r="Z133" i="1"/>
  <c r="X133" i="1"/>
  <c r="V133" i="1"/>
  <c r="U133" i="1"/>
  <c r="T133" i="1"/>
  <c r="S133" i="1"/>
  <c r="R133" i="1"/>
  <c r="Q133" i="1"/>
  <c r="AL132" i="1"/>
  <c r="AK132" i="1"/>
  <c r="AH132" i="1"/>
  <c r="AG132" i="1"/>
  <c r="AD132" i="1"/>
  <c r="AC132" i="1"/>
  <c r="Z132" i="1"/>
  <c r="X132" i="1"/>
  <c r="V132" i="1"/>
  <c r="U132" i="1"/>
  <c r="T132" i="1"/>
  <c r="S132" i="1"/>
  <c r="R132" i="1"/>
  <c r="Q132" i="1"/>
  <c r="AL131" i="1"/>
  <c r="AK131" i="1"/>
  <c r="AH131" i="1"/>
  <c r="AG131" i="1"/>
  <c r="AD131" i="1"/>
  <c r="AC131" i="1"/>
  <c r="Z131" i="1"/>
  <c r="X131" i="1"/>
  <c r="V131" i="1"/>
  <c r="U131" i="1"/>
  <c r="T131" i="1"/>
  <c r="S131" i="1"/>
  <c r="R131" i="1"/>
  <c r="Q131" i="1"/>
  <c r="Z130" i="1"/>
  <c r="X130" i="1"/>
  <c r="V130" i="1"/>
  <c r="U130" i="1"/>
  <c r="T130" i="1"/>
  <c r="S130" i="1"/>
  <c r="R130" i="1"/>
  <c r="Q130" i="1"/>
  <c r="X129" i="1"/>
  <c r="V129" i="1"/>
  <c r="U129" i="1"/>
  <c r="T129" i="1"/>
  <c r="S129" i="1"/>
  <c r="R129" i="1"/>
  <c r="Q129" i="1"/>
  <c r="AL128" i="1"/>
  <c r="AK128" i="1"/>
  <c r="AH128" i="1"/>
  <c r="AG128" i="1"/>
  <c r="AD128" i="1"/>
  <c r="AC128" i="1"/>
  <c r="Z128" i="1"/>
  <c r="X128" i="1"/>
  <c r="V128" i="1"/>
  <c r="U128" i="1"/>
  <c r="T128" i="1"/>
  <c r="S128" i="1"/>
  <c r="R128" i="1"/>
  <c r="Q128" i="1"/>
  <c r="X127" i="1"/>
  <c r="V127" i="1"/>
  <c r="U127" i="1"/>
  <c r="T127" i="1"/>
  <c r="S127" i="1"/>
  <c r="R127" i="1"/>
  <c r="Q127" i="1"/>
  <c r="X126" i="1"/>
  <c r="V126" i="1"/>
  <c r="U126" i="1"/>
  <c r="T126" i="1"/>
  <c r="S126" i="1"/>
  <c r="R126" i="1"/>
  <c r="Q126" i="1"/>
  <c r="V124" i="1"/>
  <c r="U124" i="1"/>
  <c r="T124" i="1"/>
  <c r="S124" i="1"/>
  <c r="R124" i="1"/>
  <c r="Q124" i="1"/>
  <c r="V123" i="1"/>
  <c r="U123" i="1"/>
  <c r="T123" i="1"/>
  <c r="S123" i="1"/>
  <c r="R123" i="1"/>
  <c r="Q123" i="1"/>
  <c r="V122" i="1"/>
  <c r="U122" i="1"/>
  <c r="T122" i="1"/>
  <c r="S122" i="1"/>
  <c r="R122" i="1"/>
  <c r="Q122" i="1"/>
  <c r="AD121" i="1"/>
  <c r="AC121" i="1"/>
  <c r="Z121" i="1"/>
  <c r="X121" i="1"/>
  <c r="V121" i="1"/>
  <c r="U121" i="1"/>
  <c r="T121" i="1"/>
  <c r="S121" i="1"/>
  <c r="R121" i="1"/>
  <c r="Q121" i="1"/>
  <c r="AD120" i="1"/>
  <c r="AC120" i="1"/>
  <c r="X120" i="1"/>
  <c r="V120" i="1"/>
  <c r="U120" i="1"/>
  <c r="T120" i="1"/>
  <c r="S120" i="1"/>
  <c r="R120" i="1"/>
  <c r="Q120" i="1"/>
  <c r="AL119" i="1"/>
  <c r="AK119" i="1"/>
  <c r="AH119" i="1"/>
  <c r="AG119" i="1"/>
  <c r="AD119" i="1"/>
  <c r="AC119" i="1"/>
  <c r="Z119" i="1"/>
  <c r="X119" i="1"/>
  <c r="V119" i="1"/>
  <c r="U119" i="1"/>
  <c r="T119" i="1"/>
  <c r="S119" i="1"/>
  <c r="R119" i="1"/>
  <c r="Q119" i="1"/>
  <c r="AL118" i="1"/>
  <c r="AK118" i="1"/>
  <c r="AH118" i="1"/>
  <c r="AG118" i="1"/>
  <c r="AD118" i="1"/>
  <c r="AC118" i="1"/>
  <c r="Z118" i="1"/>
  <c r="X118" i="1"/>
  <c r="V118" i="1"/>
  <c r="U118" i="1"/>
  <c r="T118" i="1"/>
  <c r="S118" i="1"/>
  <c r="R118" i="1"/>
  <c r="Q118" i="1"/>
  <c r="AL117" i="1"/>
  <c r="AK117" i="1"/>
  <c r="AH117" i="1"/>
  <c r="AG117" i="1"/>
  <c r="AD117" i="1"/>
  <c r="AC117" i="1"/>
  <c r="Z117" i="1"/>
  <c r="X117" i="1"/>
  <c r="V117" i="1"/>
  <c r="U117" i="1"/>
  <c r="T117" i="1"/>
  <c r="S117" i="1"/>
  <c r="R117" i="1"/>
  <c r="Q117" i="1"/>
  <c r="V116" i="1"/>
  <c r="U116" i="1"/>
  <c r="T116" i="1"/>
  <c r="S116" i="1"/>
  <c r="R116" i="1"/>
  <c r="Q116" i="1"/>
  <c r="V115" i="1"/>
  <c r="U115" i="1"/>
  <c r="T115" i="1"/>
  <c r="S115" i="1"/>
  <c r="R115" i="1"/>
  <c r="Q115" i="1"/>
  <c r="V113" i="1"/>
  <c r="U113" i="1"/>
  <c r="T113" i="1"/>
  <c r="S113" i="1"/>
  <c r="R113" i="1"/>
  <c r="Q113" i="1"/>
  <c r="V112" i="1"/>
  <c r="U112" i="1"/>
  <c r="T112" i="1"/>
  <c r="S112" i="1"/>
  <c r="R112" i="1"/>
  <c r="Q112" i="1"/>
  <c r="V111" i="1"/>
  <c r="U111" i="1"/>
  <c r="T111" i="1"/>
  <c r="S111" i="1"/>
  <c r="R111" i="1"/>
  <c r="Q111" i="1"/>
  <c r="Z110" i="1"/>
  <c r="V110" i="1"/>
  <c r="U110" i="1"/>
  <c r="T110" i="1"/>
  <c r="S110" i="1"/>
  <c r="R110" i="1"/>
  <c r="Q110" i="1"/>
  <c r="AL109" i="1"/>
  <c r="AK109" i="1"/>
  <c r="AH109" i="1"/>
  <c r="AG109" i="1"/>
  <c r="AD109" i="1"/>
  <c r="AC109" i="1"/>
  <c r="Z109" i="1"/>
  <c r="X109" i="1"/>
  <c r="V109" i="1"/>
  <c r="U109" i="1"/>
  <c r="T109" i="1"/>
  <c r="S109" i="1"/>
  <c r="R109" i="1"/>
  <c r="Q109" i="1"/>
  <c r="AL108" i="1"/>
  <c r="AK108" i="1"/>
  <c r="AH108" i="1"/>
  <c r="AG108" i="1"/>
  <c r="AD108" i="1"/>
  <c r="AC108" i="1"/>
  <c r="Z108" i="1"/>
  <c r="X108" i="1"/>
  <c r="V108" i="1"/>
  <c r="U108" i="1"/>
  <c r="T108" i="1"/>
  <c r="S108" i="1"/>
  <c r="R108" i="1"/>
  <c r="Q108" i="1"/>
  <c r="X107" i="1"/>
  <c r="V107" i="1"/>
  <c r="U107" i="1"/>
  <c r="T107" i="1"/>
  <c r="S107" i="1"/>
  <c r="R107" i="1"/>
  <c r="Q107" i="1"/>
  <c r="AD106" i="1"/>
  <c r="AC106" i="1"/>
  <c r="X106" i="1"/>
  <c r="V106" i="1"/>
  <c r="U106" i="1"/>
  <c r="T106" i="1"/>
  <c r="S106" i="1"/>
  <c r="R106" i="1"/>
  <c r="Q106" i="1"/>
  <c r="AH105" i="1"/>
  <c r="AG105" i="1"/>
  <c r="AD105" i="1"/>
  <c r="AC105" i="1"/>
  <c r="Z105" i="1"/>
  <c r="X105" i="1"/>
  <c r="V105" i="1"/>
  <c r="U105" i="1"/>
  <c r="T105" i="1"/>
  <c r="S105" i="1"/>
  <c r="R105" i="1"/>
  <c r="Q105" i="1"/>
  <c r="AL103" i="1"/>
  <c r="AK103" i="1"/>
  <c r="AH103" i="1"/>
  <c r="AG103" i="1"/>
  <c r="AD103" i="1"/>
  <c r="AC103" i="1"/>
  <c r="Z103" i="1"/>
  <c r="X103" i="1"/>
  <c r="V103" i="1"/>
  <c r="U103" i="1"/>
  <c r="T103" i="1"/>
  <c r="S103" i="1"/>
  <c r="R103" i="1"/>
  <c r="Q103" i="1"/>
  <c r="AL191" i="1"/>
  <c r="AK191" i="1"/>
  <c r="AH191" i="1"/>
  <c r="AG191" i="1"/>
  <c r="AD191" i="1"/>
  <c r="AC191" i="1"/>
  <c r="Z191" i="1"/>
  <c r="X191" i="1"/>
  <c r="V191" i="1"/>
  <c r="U191" i="1"/>
  <c r="T191" i="1"/>
  <c r="S191" i="1"/>
  <c r="R191" i="1"/>
  <c r="Q191" i="1"/>
  <c r="AL180" i="1"/>
  <c r="AK180" i="1"/>
  <c r="AH180" i="1"/>
  <c r="AG180" i="1"/>
  <c r="AD180" i="1"/>
  <c r="AC180" i="1"/>
  <c r="Z180" i="1"/>
  <c r="X180" i="1"/>
  <c r="V180" i="1"/>
  <c r="U180" i="1"/>
  <c r="T180" i="1"/>
  <c r="S180" i="1"/>
  <c r="R180" i="1"/>
  <c r="Q180" i="1"/>
  <c r="V169" i="1"/>
  <c r="U169" i="1"/>
  <c r="T169" i="1"/>
  <c r="S169" i="1"/>
  <c r="R169" i="1"/>
  <c r="Q169" i="1"/>
  <c r="AL158" i="1"/>
  <c r="AK158" i="1"/>
  <c r="AH158" i="1"/>
  <c r="AG158" i="1"/>
  <c r="AD158" i="1"/>
  <c r="AC158" i="1"/>
  <c r="Z158" i="1"/>
  <c r="X158" i="1"/>
  <c r="V158" i="1"/>
  <c r="U158" i="1"/>
  <c r="T158" i="1"/>
  <c r="S158" i="1"/>
  <c r="R158" i="1"/>
  <c r="Q158" i="1"/>
  <c r="AL147" i="1"/>
  <c r="AK147" i="1"/>
  <c r="AH147" i="1"/>
  <c r="AG147" i="1"/>
  <c r="AD147" i="1"/>
  <c r="AC147" i="1"/>
  <c r="Z147" i="1"/>
  <c r="X147" i="1"/>
  <c r="V147" i="1"/>
  <c r="U147" i="1"/>
  <c r="T147" i="1"/>
  <c r="S147" i="1"/>
  <c r="R147" i="1"/>
  <c r="Q147" i="1"/>
  <c r="AL136" i="1"/>
  <c r="AK136" i="1"/>
  <c r="AH136" i="1"/>
  <c r="AG136" i="1"/>
  <c r="AD136" i="1"/>
  <c r="AC136" i="1"/>
  <c r="Z136" i="1"/>
  <c r="X136" i="1"/>
  <c r="V136" i="1"/>
  <c r="U136" i="1"/>
  <c r="T136" i="1"/>
  <c r="S136" i="1"/>
  <c r="R136" i="1"/>
  <c r="Q136" i="1"/>
  <c r="AL125" i="1"/>
  <c r="AK125" i="1"/>
  <c r="AH125" i="1"/>
  <c r="AG125" i="1"/>
  <c r="AD125" i="1"/>
  <c r="AC125" i="1"/>
  <c r="Z125" i="1"/>
  <c r="X125" i="1"/>
  <c r="V125" i="1"/>
  <c r="U125" i="1"/>
  <c r="T125" i="1"/>
  <c r="S125" i="1"/>
  <c r="R125" i="1"/>
  <c r="Q125" i="1"/>
  <c r="AL114" i="1"/>
  <c r="AK114" i="1"/>
  <c r="AH114" i="1"/>
  <c r="AG114" i="1"/>
  <c r="AD114" i="1"/>
  <c r="AC114" i="1"/>
  <c r="Z114" i="1"/>
  <c r="X114" i="1"/>
  <c r="V114" i="1"/>
  <c r="U114" i="1"/>
  <c r="T114" i="1"/>
  <c r="S114" i="1"/>
  <c r="R114" i="1"/>
  <c r="Q114" i="1"/>
  <c r="X102" i="1"/>
  <c r="V102" i="1"/>
  <c r="U102" i="1"/>
  <c r="T102" i="1"/>
  <c r="S102" i="1"/>
  <c r="R102" i="1"/>
  <c r="Q102" i="1"/>
  <c r="V4" i="1"/>
  <c r="U4" i="1"/>
  <c r="T4" i="1"/>
  <c r="S4" i="1"/>
  <c r="R4" i="1"/>
  <c r="Q4" i="1"/>
  <c r="V101" i="1"/>
  <c r="U101" i="1"/>
  <c r="T101" i="1"/>
  <c r="S101" i="1"/>
  <c r="R101" i="1"/>
  <c r="Q101" i="1"/>
  <c r="AL100" i="1"/>
  <c r="AK100" i="1"/>
  <c r="AH100" i="1"/>
  <c r="AG100" i="1"/>
  <c r="AD100" i="1"/>
  <c r="AC100" i="1"/>
  <c r="Z100" i="1"/>
  <c r="X100" i="1"/>
  <c r="V100" i="1"/>
  <c r="U100" i="1"/>
  <c r="T100" i="1"/>
  <c r="S100" i="1"/>
  <c r="R100" i="1"/>
  <c r="Q100" i="1"/>
  <c r="AL99" i="1"/>
  <c r="AK99" i="1"/>
  <c r="AH99" i="1"/>
  <c r="AG99" i="1"/>
  <c r="AD99" i="1"/>
  <c r="AC99" i="1"/>
  <c r="Z99" i="1"/>
  <c r="X99" i="1"/>
  <c r="V99" i="1"/>
  <c r="U99" i="1"/>
  <c r="T99" i="1"/>
  <c r="S99" i="1"/>
  <c r="R99" i="1"/>
  <c r="Q99" i="1"/>
  <c r="V98" i="1"/>
  <c r="U98" i="1"/>
  <c r="T98" i="1"/>
  <c r="S98" i="1"/>
  <c r="R98" i="1"/>
  <c r="Q98" i="1"/>
  <c r="X97" i="1"/>
  <c r="V97" i="1"/>
  <c r="U97" i="1"/>
  <c r="T97" i="1"/>
  <c r="S97" i="1"/>
  <c r="R97" i="1"/>
  <c r="Q97" i="1"/>
  <c r="AL96" i="1"/>
  <c r="AK96" i="1"/>
  <c r="AH96" i="1"/>
  <c r="AG96" i="1"/>
  <c r="AD96" i="1"/>
  <c r="AC96" i="1"/>
  <c r="Z96" i="1"/>
  <c r="X96" i="1"/>
  <c r="V96" i="1"/>
  <c r="U96" i="1"/>
  <c r="T96" i="1"/>
  <c r="S96" i="1"/>
  <c r="R96" i="1"/>
  <c r="Q96" i="1"/>
  <c r="AL95" i="1"/>
  <c r="AK95" i="1"/>
  <c r="AH95" i="1"/>
  <c r="AG95" i="1"/>
  <c r="AD95" i="1"/>
  <c r="AC95" i="1"/>
  <c r="Z95" i="1"/>
  <c r="X95" i="1"/>
  <c r="V95" i="1"/>
  <c r="U95" i="1"/>
  <c r="T95" i="1"/>
  <c r="S95" i="1"/>
  <c r="R95" i="1"/>
  <c r="Q95" i="1"/>
  <c r="AL94" i="1"/>
  <c r="AK94" i="1"/>
  <c r="AH94" i="1"/>
  <c r="AG94" i="1"/>
  <c r="AD94" i="1"/>
  <c r="AC94" i="1"/>
  <c r="Z94" i="1"/>
  <c r="X94" i="1"/>
  <c r="V94" i="1"/>
  <c r="U94" i="1"/>
  <c r="T94" i="1"/>
  <c r="S94" i="1"/>
  <c r="R94" i="1"/>
  <c r="Q94" i="1"/>
  <c r="AL93" i="1"/>
  <c r="AK93" i="1"/>
  <c r="AH93" i="1"/>
  <c r="AG93" i="1"/>
  <c r="AD93" i="1"/>
  <c r="AC93" i="1"/>
  <c r="Z93" i="1"/>
  <c r="X93" i="1"/>
  <c r="V93" i="1"/>
  <c r="U93" i="1"/>
  <c r="T93" i="1"/>
  <c r="S93" i="1"/>
  <c r="R93" i="1"/>
  <c r="Q93" i="1"/>
  <c r="V92" i="1"/>
  <c r="U92" i="1"/>
  <c r="T92" i="1"/>
  <c r="S92" i="1"/>
  <c r="R92" i="1"/>
  <c r="Q92" i="1"/>
  <c r="AL90" i="1"/>
  <c r="AK90" i="1"/>
  <c r="AH90" i="1"/>
  <c r="AG90" i="1"/>
  <c r="AD90" i="1"/>
  <c r="AC90" i="1"/>
  <c r="Z90" i="1"/>
  <c r="X90" i="1"/>
  <c r="V90" i="1"/>
  <c r="U90" i="1"/>
  <c r="T90" i="1"/>
  <c r="S90" i="1"/>
  <c r="R90" i="1"/>
  <c r="Q90" i="1"/>
  <c r="AL89" i="1"/>
  <c r="AK89" i="1"/>
  <c r="AH89" i="1"/>
  <c r="AG89" i="1"/>
  <c r="AD89" i="1"/>
  <c r="AC89" i="1"/>
  <c r="Z89" i="1"/>
  <c r="X89" i="1"/>
  <c r="V89" i="1"/>
  <c r="U89" i="1"/>
  <c r="T89" i="1"/>
  <c r="S89" i="1"/>
  <c r="R89" i="1"/>
  <c r="Q89" i="1"/>
  <c r="AL88" i="1"/>
  <c r="AK88" i="1"/>
  <c r="AH88" i="1"/>
  <c r="AG88" i="1"/>
  <c r="AD88" i="1"/>
  <c r="AC88" i="1"/>
  <c r="Z88" i="1"/>
  <c r="X88" i="1"/>
  <c r="V88" i="1"/>
  <c r="U88" i="1"/>
  <c r="T88" i="1"/>
  <c r="S88" i="1"/>
  <c r="R88" i="1"/>
  <c r="Q88" i="1"/>
  <c r="AL87" i="1"/>
  <c r="AK87" i="1"/>
  <c r="AH87" i="1"/>
  <c r="AG87" i="1"/>
  <c r="AD87" i="1"/>
  <c r="AC87" i="1"/>
  <c r="Z87" i="1"/>
  <c r="X87" i="1"/>
  <c r="V87" i="1"/>
  <c r="U87" i="1"/>
  <c r="T87" i="1"/>
  <c r="S87" i="1"/>
  <c r="R87" i="1"/>
  <c r="Q87" i="1"/>
  <c r="AL86" i="1"/>
  <c r="AK86" i="1"/>
  <c r="AH86" i="1"/>
  <c r="AG86" i="1"/>
  <c r="AD86" i="1"/>
  <c r="AC86" i="1"/>
  <c r="Z86" i="1"/>
  <c r="X86" i="1"/>
  <c r="V86" i="1"/>
  <c r="U86" i="1"/>
  <c r="T86" i="1"/>
  <c r="S86" i="1"/>
  <c r="R86" i="1"/>
  <c r="Q86" i="1"/>
  <c r="AL85" i="1"/>
  <c r="AK85" i="1"/>
  <c r="AH85" i="1"/>
  <c r="AG85" i="1"/>
  <c r="AD85" i="1"/>
  <c r="AC85" i="1"/>
  <c r="Z85" i="1"/>
  <c r="X85" i="1"/>
  <c r="V85" i="1"/>
  <c r="U85" i="1"/>
  <c r="T85" i="1"/>
  <c r="S85" i="1"/>
  <c r="R85" i="1"/>
  <c r="Q85" i="1"/>
  <c r="V84" i="1"/>
  <c r="U84" i="1"/>
  <c r="T84" i="1"/>
  <c r="S84" i="1"/>
  <c r="R84" i="1"/>
  <c r="Q84" i="1"/>
  <c r="AL83" i="1"/>
  <c r="AK83" i="1"/>
  <c r="AH83" i="1"/>
  <c r="AG83" i="1"/>
  <c r="AD83" i="1"/>
  <c r="AC83" i="1"/>
  <c r="Z83" i="1"/>
  <c r="X83" i="1"/>
  <c r="V83" i="1"/>
  <c r="U83" i="1"/>
  <c r="T83" i="1"/>
  <c r="S83" i="1"/>
  <c r="R83" i="1"/>
  <c r="Q83" i="1"/>
  <c r="AL82" i="1"/>
  <c r="AK82" i="1"/>
  <c r="AH82" i="1"/>
  <c r="AG82" i="1"/>
  <c r="AD82" i="1"/>
  <c r="AC82" i="1"/>
  <c r="Z82" i="1"/>
  <c r="X82" i="1"/>
  <c r="V82" i="1"/>
  <c r="U82" i="1"/>
  <c r="T82" i="1"/>
  <c r="S82" i="1"/>
  <c r="R82" i="1"/>
  <c r="Q82" i="1"/>
  <c r="AL81" i="1"/>
  <c r="AK81" i="1"/>
  <c r="AH81" i="1"/>
  <c r="AG81" i="1"/>
  <c r="AD81" i="1"/>
  <c r="AC81" i="1"/>
  <c r="Z81" i="1"/>
  <c r="X81" i="1"/>
  <c r="V81" i="1"/>
  <c r="U81" i="1"/>
  <c r="T81" i="1"/>
  <c r="S81" i="1"/>
  <c r="R81" i="1"/>
  <c r="Q81" i="1"/>
  <c r="AD79" i="1"/>
  <c r="AC79" i="1"/>
  <c r="Z79" i="1"/>
  <c r="X79" i="1"/>
  <c r="V79" i="1"/>
  <c r="U79" i="1"/>
  <c r="T79" i="1"/>
  <c r="S79" i="1"/>
  <c r="R79" i="1"/>
  <c r="Q79" i="1"/>
  <c r="AD78" i="1"/>
  <c r="AC78" i="1"/>
  <c r="X78" i="1"/>
  <c r="V78" i="1"/>
  <c r="U78" i="1"/>
  <c r="T78" i="1"/>
  <c r="S78" i="1"/>
  <c r="R78" i="1"/>
  <c r="Q78" i="1"/>
  <c r="AL77" i="1"/>
  <c r="AK77" i="1"/>
  <c r="AH77" i="1"/>
  <c r="AG77" i="1"/>
  <c r="AD77" i="1"/>
  <c r="AC77" i="1"/>
  <c r="Z77" i="1"/>
  <c r="X77" i="1"/>
  <c r="V77" i="1"/>
  <c r="U77" i="1"/>
  <c r="T77" i="1"/>
  <c r="S77" i="1"/>
  <c r="R77" i="1"/>
  <c r="Q77" i="1"/>
  <c r="AD76" i="1"/>
  <c r="AC76" i="1"/>
  <c r="Z76" i="1"/>
  <c r="X76" i="1"/>
  <c r="V76" i="1"/>
  <c r="U76" i="1"/>
  <c r="T76" i="1"/>
  <c r="S76" i="1"/>
  <c r="R76" i="1"/>
  <c r="Q76" i="1"/>
  <c r="AL75" i="1"/>
  <c r="AK75" i="1"/>
  <c r="AH75" i="1"/>
  <c r="AG75" i="1"/>
  <c r="AD75" i="1"/>
  <c r="AC75" i="1"/>
  <c r="Z75" i="1"/>
  <c r="X75" i="1"/>
  <c r="V75" i="1"/>
  <c r="U75" i="1"/>
  <c r="T75" i="1"/>
  <c r="S75" i="1"/>
  <c r="R75" i="1"/>
  <c r="Q75" i="1"/>
  <c r="AL74" i="1"/>
  <c r="AK74" i="1"/>
  <c r="AH74" i="1"/>
  <c r="AG74" i="1"/>
  <c r="AD74" i="1"/>
  <c r="AC74" i="1"/>
  <c r="Z74" i="1"/>
  <c r="X74" i="1"/>
  <c r="V74" i="1"/>
  <c r="U74" i="1"/>
  <c r="T74" i="1"/>
  <c r="S74" i="1"/>
  <c r="R74" i="1"/>
  <c r="Q74" i="1"/>
  <c r="AL73" i="1"/>
  <c r="AK73" i="1"/>
  <c r="AH73" i="1"/>
  <c r="AG73" i="1"/>
  <c r="AD73" i="1"/>
  <c r="AC73" i="1"/>
  <c r="Z73" i="1"/>
  <c r="X73" i="1"/>
  <c r="V73" i="1"/>
  <c r="U73" i="1"/>
  <c r="T73" i="1"/>
  <c r="S73" i="1"/>
  <c r="R73" i="1"/>
  <c r="Q73" i="1"/>
  <c r="AL72" i="1"/>
  <c r="AK72" i="1"/>
  <c r="AH72" i="1"/>
  <c r="AG72" i="1"/>
  <c r="AD72" i="1"/>
  <c r="AC72" i="1"/>
  <c r="Z72" i="1"/>
  <c r="X72" i="1"/>
  <c r="V72" i="1"/>
  <c r="U72" i="1"/>
  <c r="T72" i="1"/>
  <c r="S72" i="1"/>
  <c r="R72" i="1"/>
  <c r="Q72" i="1"/>
  <c r="AL71" i="1"/>
  <c r="AK71" i="1"/>
  <c r="AH71" i="1"/>
  <c r="AG71" i="1"/>
  <c r="AD71" i="1"/>
  <c r="AC71" i="1"/>
  <c r="Z71" i="1"/>
  <c r="X71" i="1"/>
  <c r="V71" i="1"/>
  <c r="U71" i="1"/>
  <c r="T71" i="1"/>
  <c r="S71" i="1"/>
  <c r="R71" i="1"/>
  <c r="Q71" i="1"/>
  <c r="AL70" i="1"/>
  <c r="AK70" i="1"/>
  <c r="AH70" i="1"/>
  <c r="AG70" i="1"/>
  <c r="AD70" i="1"/>
  <c r="AC70" i="1"/>
  <c r="Z70" i="1"/>
  <c r="X70" i="1"/>
  <c r="V70" i="1"/>
  <c r="U70" i="1"/>
  <c r="T70" i="1"/>
  <c r="S70" i="1"/>
  <c r="R70" i="1"/>
  <c r="Q70" i="1"/>
  <c r="X68" i="1"/>
  <c r="V68" i="1"/>
  <c r="U68" i="1"/>
  <c r="T68" i="1"/>
  <c r="S68" i="1"/>
  <c r="R68" i="1"/>
  <c r="Q68" i="1"/>
  <c r="AD67" i="1"/>
  <c r="AC67" i="1"/>
  <c r="X67" i="1"/>
  <c r="V67" i="1"/>
  <c r="U67" i="1"/>
  <c r="T67" i="1"/>
  <c r="S67" i="1"/>
  <c r="R67" i="1"/>
  <c r="Q67" i="1"/>
  <c r="AL66" i="1"/>
  <c r="AK66" i="1"/>
  <c r="AH66" i="1"/>
  <c r="AG66" i="1"/>
  <c r="AD66" i="1"/>
  <c r="AC66" i="1"/>
  <c r="Z66" i="1"/>
  <c r="X66" i="1"/>
  <c r="V66" i="1"/>
  <c r="U66" i="1"/>
  <c r="T66" i="1"/>
  <c r="S66" i="1"/>
  <c r="R66" i="1"/>
  <c r="Q66" i="1"/>
  <c r="AH65" i="1"/>
  <c r="AG65" i="1"/>
  <c r="AD65" i="1"/>
  <c r="AC65" i="1"/>
  <c r="Z65" i="1"/>
  <c r="X65" i="1"/>
  <c r="V65" i="1"/>
  <c r="U65" i="1"/>
  <c r="T65" i="1"/>
  <c r="S65" i="1"/>
  <c r="R65" i="1"/>
  <c r="Q65" i="1"/>
  <c r="V64" i="1"/>
  <c r="U64" i="1"/>
  <c r="T64" i="1"/>
  <c r="S64" i="1"/>
  <c r="R64" i="1"/>
  <c r="Q64" i="1"/>
  <c r="AD63" i="1"/>
  <c r="AC63" i="1"/>
  <c r="X63" i="1"/>
  <c r="V63" i="1"/>
  <c r="U63" i="1"/>
  <c r="T63" i="1"/>
  <c r="S63" i="1"/>
  <c r="R63" i="1"/>
  <c r="Q63" i="1"/>
  <c r="V62" i="1"/>
  <c r="U62" i="1"/>
  <c r="T62" i="1"/>
  <c r="S62" i="1"/>
  <c r="R62" i="1"/>
  <c r="Q62" i="1"/>
  <c r="AL61" i="1"/>
  <c r="AK61" i="1"/>
  <c r="AH61" i="1"/>
  <c r="AG61" i="1"/>
  <c r="AD61" i="1"/>
  <c r="AC61" i="1"/>
  <c r="Z61" i="1"/>
  <c r="X61" i="1"/>
  <c r="V61" i="1"/>
  <c r="U61" i="1"/>
  <c r="T61" i="1"/>
  <c r="S61" i="1"/>
  <c r="R61" i="1"/>
  <c r="Q61" i="1"/>
  <c r="AL60" i="1"/>
  <c r="AK60" i="1"/>
  <c r="AH60" i="1"/>
  <c r="AG60" i="1"/>
  <c r="AD60" i="1"/>
  <c r="AC60" i="1"/>
  <c r="Z60" i="1"/>
  <c r="X60" i="1"/>
  <c r="V60" i="1"/>
  <c r="U60" i="1"/>
  <c r="T60" i="1"/>
  <c r="S60" i="1"/>
  <c r="R60" i="1"/>
  <c r="Q60" i="1"/>
  <c r="AL59" i="1"/>
  <c r="AK59" i="1"/>
  <c r="AH59" i="1"/>
  <c r="AG59" i="1"/>
  <c r="AD59" i="1"/>
  <c r="AC59" i="1"/>
  <c r="Z59" i="1"/>
  <c r="X59" i="1"/>
  <c r="V59" i="1"/>
  <c r="U59" i="1"/>
  <c r="T59" i="1"/>
  <c r="S59" i="1"/>
  <c r="R59" i="1"/>
  <c r="Q59" i="1"/>
  <c r="AD57" i="1"/>
  <c r="AC57" i="1"/>
  <c r="X57" i="1"/>
  <c r="V57" i="1"/>
  <c r="U57" i="1"/>
  <c r="T57" i="1"/>
  <c r="S57" i="1"/>
  <c r="R57" i="1"/>
  <c r="Q57" i="1"/>
  <c r="AL56" i="1"/>
  <c r="AK56" i="1"/>
  <c r="AH56" i="1"/>
  <c r="AG56" i="1"/>
  <c r="AD56" i="1"/>
  <c r="AC56" i="1"/>
  <c r="Z56" i="1"/>
  <c r="X56" i="1"/>
  <c r="V56" i="1"/>
  <c r="U56" i="1"/>
  <c r="T56" i="1"/>
  <c r="S56" i="1"/>
  <c r="R56" i="1"/>
  <c r="Q56" i="1"/>
  <c r="V55" i="1"/>
  <c r="U55" i="1"/>
  <c r="T55" i="1"/>
  <c r="S55" i="1"/>
  <c r="R55" i="1"/>
  <c r="Q55" i="1"/>
  <c r="AD54" i="1"/>
  <c r="AC54" i="1"/>
  <c r="X54" i="1"/>
  <c r="V54" i="1"/>
  <c r="U54" i="1"/>
  <c r="T54" i="1"/>
  <c r="S54" i="1"/>
  <c r="R54" i="1"/>
  <c r="Q54" i="1"/>
  <c r="AH53" i="1"/>
  <c r="AG53" i="1"/>
  <c r="AD53" i="1"/>
  <c r="AC53" i="1"/>
  <c r="Z53" i="1"/>
  <c r="X53" i="1"/>
  <c r="V53" i="1"/>
  <c r="U53" i="1"/>
  <c r="T53" i="1"/>
  <c r="S53" i="1"/>
  <c r="R53" i="1"/>
  <c r="Q53" i="1"/>
  <c r="AL52" i="1"/>
  <c r="AK52" i="1"/>
  <c r="AH52" i="1"/>
  <c r="AG52" i="1"/>
  <c r="AD52" i="1"/>
  <c r="AC52" i="1"/>
  <c r="Z52" i="1"/>
  <c r="X52" i="1"/>
  <c r="V52" i="1"/>
  <c r="U52" i="1"/>
  <c r="T52" i="1"/>
  <c r="S52" i="1"/>
  <c r="R52" i="1"/>
  <c r="Q52" i="1"/>
  <c r="V51" i="1"/>
  <c r="U51" i="1"/>
  <c r="T51" i="1"/>
  <c r="S51" i="1"/>
  <c r="R51" i="1"/>
  <c r="Q51" i="1"/>
  <c r="V50" i="1"/>
  <c r="U50" i="1"/>
  <c r="T50" i="1"/>
  <c r="S50" i="1"/>
  <c r="R50" i="1"/>
  <c r="Q50" i="1"/>
  <c r="AL49" i="1"/>
  <c r="AK49" i="1"/>
  <c r="AH49" i="1"/>
  <c r="AG49" i="1"/>
  <c r="AD49" i="1"/>
  <c r="AC49" i="1"/>
  <c r="Z49" i="1"/>
  <c r="X49" i="1"/>
  <c r="V49" i="1"/>
  <c r="U49" i="1"/>
  <c r="T49" i="1"/>
  <c r="S49" i="1"/>
  <c r="R49" i="1"/>
  <c r="Q49" i="1"/>
  <c r="V48" i="1"/>
  <c r="U48" i="1"/>
  <c r="T48" i="1"/>
  <c r="S48" i="1"/>
  <c r="R48" i="1"/>
  <c r="Q48" i="1"/>
  <c r="X46" i="1"/>
  <c r="V46" i="1"/>
  <c r="U46" i="1"/>
  <c r="T46" i="1"/>
  <c r="S46" i="1"/>
  <c r="R46" i="1"/>
  <c r="Q46" i="1"/>
  <c r="V45" i="1"/>
  <c r="U45" i="1"/>
  <c r="T45" i="1"/>
  <c r="S45" i="1"/>
  <c r="R45" i="1"/>
  <c r="Q45" i="1"/>
  <c r="AL44" i="1"/>
  <c r="AK44" i="1"/>
  <c r="AH44" i="1"/>
  <c r="AG44" i="1"/>
  <c r="AD44" i="1"/>
  <c r="AC44" i="1"/>
  <c r="Z44" i="1"/>
  <c r="X44" i="1"/>
  <c r="V44" i="1"/>
  <c r="U44" i="1"/>
  <c r="T44" i="1"/>
  <c r="S44" i="1"/>
  <c r="R44" i="1"/>
  <c r="Q44" i="1"/>
  <c r="V43" i="1"/>
  <c r="U43" i="1"/>
  <c r="T43" i="1"/>
  <c r="S43" i="1"/>
  <c r="R43" i="1"/>
  <c r="Q43" i="1"/>
  <c r="AL42" i="1"/>
  <c r="AK42" i="1"/>
  <c r="AH42" i="1"/>
  <c r="AG42" i="1"/>
  <c r="AD42" i="1"/>
  <c r="AC42" i="1"/>
  <c r="Z42" i="1"/>
  <c r="X42" i="1"/>
  <c r="V42" i="1"/>
  <c r="U42" i="1"/>
  <c r="T42" i="1"/>
  <c r="S42" i="1"/>
  <c r="R42" i="1"/>
  <c r="Q42" i="1"/>
  <c r="V41" i="1"/>
  <c r="U41" i="1"/>
  <c r="T41" i="1"/>
  <c r="S41" i="1"/>
  <c r="R41" i="1"/>
  <c r="Q41" i="1"/>
  <c r="AL40" i="1"/>
  <c r="AK40" i="1"/>
  <c r="AH40" i="1"/>
  <c r="AG40" i="1"/>
  <c r="AD40" i="1"/>
  <c r="AC40" i="1"/>
  <c r="Z40" i="1"/>
  <c r="X40" i="1"/>
  <c r="V40" i="1"/>
  <c r="U40" i="1"/>
  <c r="T40" i="1"/>
  <c r="S40" i="1"/>
  <c r="R40" i="1"/>
  <c r="Q40" i="1"/>
  <c r="V39" i="1"/>
  <c r="U39" i="1"/>
  <c r="T39" i="1"/>
  <c r="S39" i="1"/>
  <c r="R39" i="1"/>
  <c r="Q39" i="1"/>
  <c r="AL38" i="1"/>
  <c r="AK38" i="1"/>
  <c r="AH38" i="1"/>
  <c r="AG38" i="1"/>
  <c r="AD38" i="1"/>
  <c r="AC38" i="1"/>
  <c r="Z38" i="1"/>
  <c r="X38" i="1"/>
  <c r="V38" i="1"/>
  <c r="U38" i="1"/>
  <c r="T38" i="1"/>
  <c r="S38" i="1"/>
  <c r="R38" i="1"/>
  <c r="Q38" i="1"/>
  <c r="V37" i="1"/>
  <c r="U37" i="1"/>
  <c r="T37" i="1"/>
  <c r="S37" i="1"/>
  <c r="R37" i="1"/>
  <c r="Q37" i="1"/>
  <c r="X35" i="1"/>
  <c r="V35" i="1"/>
  <c r="U35" i="1"/>
  <c r="T35" i="1"/>
  <c r="S35" i="1"/>
  <c r="R35" i="1"/>
  <c r="Q35" i="1"/>
  <c r="AL34" i="1"/>
  <c r="AK34" i="1"/>
  <c r="AH34" i="1"/>
  <c r="AG34" i="1"/>
  <c r="AD34" i="1"/>
  <c r="AC34" i="1"/>
  <c r="Z34" i="1"/>
  <c r="X34" i="1"/>
  <c r="V34" i="1"/>
  <c r="U34" i="1"/>
  <c r="T34" i="1"/>
  <c r="S34" i="1"/>
  <c r="R34" i="1"/>
  <c r="Q34" i="1"/>
  <c r="AL33" i="1"/>
  <c r="AK33" i="1"/>
  <c r="AH33" i="1"/>
  <c r="AG33" i="1"/>
  <c r="AD33" i="1"/>
  <c r="AC33" i="1"/>
  <c r="Z33" i="1"/>
  <c r="X33" i="1"/>
  <c r="V33" i="1"/>
  <c r="U33" i="1"/>
  <c r="T33" i="1"/>
  <c r="S33" i="1"/>
  <c r="R33" i="1"/>
  <c r="Q33" i="1"/>
  <c r="V32" i="1"/>
  <c r="U32" i="1"/>
  <c r="T32" i="1"/>
  <c r="S32" i="1"/>
  <c r="R32" i="1"/>
  <c r="Q32" i="1"/>
  <c r="AL31" i="1"/>
  <c r="AK31" i="1"/>
  <c r="AH31" i="1"/>
  <c r="AG31" i="1"/>
  <c r="AD31" i="1"/>
  <c r="AC31" i="1"/>
  <c r="Z31" i="1"/>
  <c r="X31" i="1"/>
  <c r="V31" i="1"/>
  <c r="U31" i="1"/>
  <c r="T31" i="1"/>
  <c r="S31" i="1"/>
  <c r="R31" i="1"/>
  <c r="Q31" i="1"/>
  <c r="AL30" i="1"/>
  <c r="AK30" i="1"/>
  <c r="AH30" i="1"/>
  <c r="AG30" i="1"/>
  <c r="AD30" i="1"/>
  <c r="AC30" i="1"/>
  <c r="Z30" i="1"/>
  <c r="X30" i="1"/>
  <c r="V30" i="1"/>
  <c r="U30" i="1"/>
  <c r="T30" i="1"/>
  <c r="S30" i="1"/>
  <c r="R30" i="1"/>
  <c r="Q30" i="1"/>
  <c r="V29" i="1"/>
  <c r="U29" i="1"/>
  <c r="T29" i="1"/>
  <c r="S29" i="1"/>
  <c r="R29" i="1"/>
  <c r="Q29" i="1"/>
  <c r="V28" i="1"/>
  <c r="U28" i="1"/>
  <c r="T28" i="1"/>
  <c r="S28" i="1"/>
  <c r="R28" i="1"/>
  <c r="Q28" i="1"/>
  <c r="AL27" i="1"/>
  <c r="AK27" i="1"/>
  <c r="AH27" i="1"/>
  <c r="AG27" i="1"/>
  <c r="AD27" i="1"/>
  <c r="AC27" i="1"/>
  <c r="Z27" i="1"/>
  <c r="X27" i="1"/>
  <c r="V27" i="1"/>
  <c r="U27" i="1"/>
  <c r="T27" i="1"/>
  <c r="S27" i="1"/>
  <c r="R27" i="1"/>
  <c r="Q27" i="1"/>
  <c r="AL26" i="1"/>
  <c r="AK26" i="1"/>
  <c r="AH26" i="1"/>
  <c r="AG26" i="1"/>
  <c r="AD26" i="1"/>
  <c r="AC26" i="1"/>
  <c r="Z26" i="1"/>
  <c r="X26" i="1"/>
  <c r="V26" i="1"/>
  <c r="U26" i="1"/>
  <c r="T26" i="1"/>
  <c r="S26" i="1"/>
  <c r="R26" i="1"/>
  <c r="Q26" i="1"/>
  <c r="AL24" i="1"/>
  <c r="AK24" i="1"/>
  <c r="AH24" i="1"/>
  <c r="AG24" i="1"/>
  <c r="AD24" i="1"/>
  <c r="AC24" i="1"/>
  <c r="Z24" i="1"/>
  <c r="X24" i="1"/>
  <c r="V24" i="1"/>
  <c r="U24" i="1"/>
  <c r="T24" i="1"/>
  <c r="S24" i="1"/>
  <c r="R24" i="1"/>
  <c r="Q24" i="1"/>
  <c r="AD23" i="1"/>
  <c r="AC23" i="1"/>
  <c r="X23" i="1"/>
  <c r="V23" i="1"/>
  <c r="U23" i="1"/>
  <c r="T23" i="1"/>
  <c r="S23" i="1"/>
  <c r="R23" i="1"/>
  <c r="Q23" i="1"/>
  <c r="V22" i="1"/>
  <c r="U22" i="1"/>
  <c r="T22" i="1"/>
  <c r="S22" i="1"/>
  <c r="R22" i="1"/>
  <c r="Q22" i="1"/>
  <c r="AL21" i="1"/>
  <c r="AK21" i="1"/>
  <c r="AH21" i="1"/>
  <c r="AG21" i="1"/>
  <c r="AD21" i="1"/>
  <c r="AC21" i="1"/>
  <c r="Z21" i="1"/>
  <c r="X21" i="1"/>
  <c r="V21" i="1"/>
  <c r="U21" i="1"/>
  <c r="T21" i="1"/>
  <c r="S21" i="1"/>
  <c r="R21" i="1"/>
  <c r="Q21" i="1"/>
  <c r="AL20" i="1"/>
  <c r="AK20" i="1"/>
  <c r="AH20" i="1"/>
  <c r="AG20" i="1"/>
  <c r="AD20" i="1"/>
  <c r="AC20" i="1"/>
  <c r="Z20" i="1"/>
  <c r="X20" i="1"/>
  <c r="V20" i="1"/>
  <c r="U20" i="1"/>
  <c r="T20" i="1"/>
  <c r="S20" i="1"/>
  <c r="R20" i="1"/>
  <c r="Q20" i="1"/>
  <c r="AL19" i="1"/>
  <c r="AK19" i="1"/>
  <c r="AH19" i="1"/>
  <c r="AG19" i="1"/>
  <c r="AD19" i="1"/>
  <c r="AC19" i="1"/>
  <c r="Z19" i="1"/>
  <c r="X19" i="1"/>
  <c r="V19" i="1"/>
  <c r="U19" i="1"/>
  <c r="T19" i="1"/>
  <c r="S19" i="1"/>
  <c r="R19" i="1"/>
  <c r="Q19" i="1"/>
  <c r="V18" i="1"/>
  <c r="U18" i="1"/>
  <c r="T18" i="1"/>
  <c r="S18" i="1"/>
  <c r="R18" i="1"/>
  <c r="Q18" i="1"/>
  <c r="AD17" i="1"/>
  <c r="AC17" i="1"/>
  <c r="Z17" i="1"/>
  <c r="X17" i="1"/>
  <c r="V17" i="1"/>
  <c r="U17" i="1"/>
  <c r="T17" i="1"/>
  <c r="S17" i="1"/>
  <c r="R17" i="1"/>
  <c r="Q17" i="1"/>
  <c r="AH16" i="1"/>
  <c r="AG16" i="1"/>
  <c r="AD16" i="1"/>
  <c r="AC16" i="1"/>
  <c r="Z16" i="1"/>
  <c r="X16" i="1"/>
  <c r="V16" i="1"/>
  <c r="U16" i="1"/>
  <c r="T16" i="1"/>
  <c r="S16" i="1"/>
  <c r="R16" i="1"/>
  <c r="Q16" i="1"/>
  <c r="AL15" i="1"/>
  <c r="AK15" i="1"/>
  <c r="AH15" i="1"/>
  <c r="AG15" i="1"/>
  <c r="AD15" i="1"/>
  <c r="AC15" i="1"/>
  <c r="Z15" i="1"/>
  <c r="X15" i="1"/>
  <c r="V15" i="1"/>
  <c r="U15" i="1"/>
  <c r="T15" i="1"/>
  <c r="S15" i="1"/>
  <c r="R15" i="1"/>
  <c r="Q15" i="1"/>
  <c r="AL13" i="1"/>
  <c r="AK13" i="1"/>
  <c r="AH13" i="1"/>
  <c r="AG13" i="1"/>
  <c r="AD13" i="1"/>
  <c r="AC13" i="1"/>
  <c r="Z13" i="1"/>
  <c r="X13" i="1"/>
  <c r="V13" i="1"/>
  <c r="U13" i="1"/>
  <c r="T13" i="1"/>
  <c r="S13" i="1"/>
  <c r="R13" i="1"/>
  <c r="Q13" i="1"/>
  <c r="AD12" i="1"/>
  <c r="AC12" i="1"/>
  <c r="Z12" i="1"/>
  <c r="X12" i="1"/>
  <c r="V12" i="1"/>
  <c r="U12" i="1"/>
  <c r="T12" i="1"/>
  <c r="S12" i="1"/>
  <c r="R12" i="1"/>
  <c r="Q12" i="1"/>
  <c r="V11" i="1"/>
  <c r="U11" i="1"/>
  <c r="T11" i="1"/>
  <c r="S11" i="1"/>
  <c r="R11" i="1"/>
  <c r="Q11" i="1"/>
  <c r="AL10" i="1"/>
  <c r="AK10" i="1"/>
  <c r="AD10" i="1"/>
  <c r="AC10" i="1"/>
  <c r="Z10" i="1"/>
  <c r="X10" i="1"/>
  <c r="V10" i="1"/>
  <c r="U10" i="1"/>
  <c r="T10" i="1"/>
  <c r="S10" i="1"/>
  <c r="R10" i="1"/>
  <c r="Q10" i="1"/>
  <c r="V9" i="1"/>
  <c r="U9" i="1"/>
  <c r="T9" i="1"/>
  <c r="S9" i="1"/>
  <c r="R9" i="1"/>
  <c r="Q9" i="1"/>
  <c r="V8" i="1"/>
  <c r="U8" i="1"/>
  <c r="T8" i="1"/>
  <c r="S8" i="1"/>
  <c r="R8" i="1"/>
  <c r="Q8" i="1"/>
  <c r="AL7" i="1"/>
  <c r="AK7" i="1"/>
  <c r="AH7" i="1"/>
  <c r="AG7" i="1"/>
  <c r="AD7" i="1"/>
  <c r="AC7" i="1"/>
  <c r="Z7" i="1"/>
  <c r="X7" i="1"/>
  <c r="V7" i="1"/>
  <c r="U7" i="1"/>
  <c r="T7" i="1"/>
  <c r="S7" i="1"/>
  <c r="R7" i="1"/>
  <c r="Q7" i="1"/>
  <c r="AL6" i="1"/>
  <c r="AK6" i="1"/>
  <c r="AH6" i="1"/>
  <c r="AG6" i="1"/>
  <c r="AD6" i="1"/>
  <c r="AC6" i="1"/>
  <c r="Z6" i="1"/>
  <c r="X6" i="1"/>
  <c r="V6" i="1"/>
  <c r="U6" i="1"/>
  <c r="T6" i="1"/>
  <c r="S6" i="1"/>
  <c r="R6" i="1"/>
  <c r="Q6" i="1"/>
  <c r="AL5" i="1"/>
  <c r="AK5" i="1"/>
  <c r="AH5" i="1"/>
  <c r="AG5" i="1"/>
  <c r="AD5" i="1"/>
  <c r="AC5" i="1"/>
  <c r="Z5" i="1"/>
  <c r="X5" i="1"/>
  <c r="V5" i="1"/>
  <c r="U5" i="1"/>
  <c r="T5" i="1"/>
  <c r="S5" i="1"/>
  <c r="R5" i="1"/>
  <c r="Q5" i="1"/>
  <c r="V3" i="1"/>
  <c r="U3" i="1"/>
  <c r="T3" i="1"/>
  <c r="S3" i="1"/>
  <c r="R3" i="1"/>
  <c r="AD91" i="1"/>
  <c r="AC91" i="1"/>
  <c r="X91" i="1"/>
  <c r="V91" i="1"/>
  <c r="U91" i="1"/>
  <c r="T91" i="1"/>
  <c r="S91" i="1"/>
  <c r="R91" i="1"/>
  <c r="Q91" i="1"/>
  <c r="AL80" i="1"/>
  <c r="AK80" i="1"/>
  <c r="AH80" i="1"/>
  <c r="AG80" i="1"/>
  <c r="AD80" i="1"/>
  <c r="AC80" i="1"/>
  <c r="Z80" i="1"/>
  <c r="X80" i="1"/>
  <c r="V80" i="1"/>
  <c r="U80" i="1"/>
  <c r="T80" i="1"/>
  <c r="S80" i="1"/>
  <c r="R80" i="1"/>
  <c r="Q80" i="1"/>
  <c r="AL69" i="1"/>
  <c r="AK69" i="1"/>
  <c r="AH69" i="1"/>
  <c r="AG69" i="1"/>
  <c r="AD69" i="1"/>
  <c r="AC69" i="1"/>
  <c r="Z69" i="1"/>
  <c r="X69" i="1"/>
  <c r="V69" i="1"/>
  <c r="U69" i="1"/>
  <c r="T69" i="1"/>
  <c r="S69" i="1"/>
  <c r="R69" i="1"/>
  <c r="Q69" i="1"/>
  <c r="AL58" i="1"/>
  <c r="AK58" i="1"/>
  <c r="AH58" i="1"/>
  <c r="AG58" i="1"/>
  <c r="AD58" i="1"/>
  <c r="AC58" i="1"/>
  <c r="Z58" i="1"/>
  <c r="X58" i="1"/>
  <c r="V58" i="1"/>
  <c r="U58" i="1"/>
  <c r="T58" i="1"/>
  <c r="S58" i="1"/>
  <c r="R58" i="1"/>
  <c r="Q58" i="1"/>
  <c r="V47" i="1"/>
  <c r="U47" i="1"/>
  <c r="T47" i="1"/>
  <c r="S47" i="1"/>
  <c r="R47" i="1"/>
  <c r="Q47" i="1"/>
  <c r="V36" i="1"/>
  <c r="U36" i="1"/>
  <c r="T36" i="1"/>
  <c r="S36" i="1"/>
  <c r="R36" i="1"/>
  <c r="Q36" i="1"/>
  <c r="X25" i="1"/>
  <c r="V25" i="1"/>
  <c r="U25" i="1"/>
  <c r="T25" i="1"/>
  <c r="S25" i="1"/>
  <c r="R25" i="1"/>
  <c r="Q25" i="1"/>
  <c r="X14" i="1"/>
  <c r="V14" i="1"/>
  <c r="U14" i="1"/>
  <c r="T14" i="1"/>
  <c r="S14" i="1"/>
  <c r="R14" i="1"/>
  <c r="Q14" i="1"/>
  <c r="X2" i="1"/>
  <c r="V2" i="1"/>
  <c r="U2" i="1"/>
  <c r="T2" i="1"/>
  <c r="S2" i="1"/>
  <c r="R2" i="1"/>
</calcChain>
</file>

<file path=xl/sharedStrings.xml><?xml version="1.0" encoding="utf-8"?>
<sst xmlns="http://schemas.openxmlformats.org/spreadsheetml/2006/main" count="6909" uniqueCount="909">
  <si>
    <t>Site</t>
  </si>
  <si>
    <t>Water trt</t>
  </si>
  <si>
    <t>No.</t>
  </si>
  <si>
    <t>ID</t>
  </si>
  <si>
    <t>Germ trt</t>
  </si>
  <si>
    <t>Slope</t>
  </si>
  <si>
    <t>Jan 2011Hght (cm)</t>
  </si>
  <si>
    <t>July 2011Hght (cm)</t>
  </si>
  <si>
    <t>July 2012Hght (cm)</t>
  </si>
  <si>
    <t>July 2013Hght (cm)</t>
  </si>
  <si>
    <t>July 2014Hght (cm)</t>
  </si>
  <si>
    <t>July 2015Hght (cm)</t>
  </si>
  <si>
    <t>July 2016Hght (cm)</t>
  </si>
  <si>
    <t>July 2017Hght (cm)</t>
  </si>
  <si>
    <t>July 2018Hght (cm)</t>
  </si>
  <si>
    <t>July 2019Hght (cm)</t>
  </si>
  <si>
    <t>Growth 2013-2014</t>
  </si>
  <si>
    <t>Growth 2014-2015</t>
  </si>
  <si>
    <t>Growth 2015-2016</t>
  </si>
  <si>
    <t>Growth 2016-2017</t>
  </si>
  <si>
    <t>Growth 2017-2018</t>
  </si>
  <si>
    <t>Growth 2018-2019</t>
  </si>
  <si>
    <t>July 2013 Width (cm)</t>
  </si>
  <si>
    <t>July 2013 Cylinder cm3)</t>
  </si>
  <si>
    <t>July 2014 Width (cm)</t>
  </si>
  <si>
    <t>July 2014 Cylinder cm3)</t>
  </si>
  <si>
    <t>July 2015 Width1 (cm)</t>
  </si>
  <si>
    <t>July 2015 Width2 (cm)</t>
  </si>
  <si>
    <t>July2015 Avg Width (cm)</t>
  </si>
  <si>
    <t>July 2015 Cylinder cm3)</t>
  </si>
  <si>
    <t>July 2016 Width1 (cm)</t>
  </si>
  <si>
    <t>July 2016 Width2 (cm)</t>
  </si>
  <si>
    <t>July2016 Avg Width (cm)</t>
  </si>
  <si>
    <t>July 2016 Cylinder cm3)</t>
  </si>
  <si>
    <t>July 2017 Width1 (cm)</t>
  </si>
  <si>
    <t>July 2017 Width2 (cm)</t>
  </si>
  <si>
    <t>July2017 Avg Width (cm)</t>
  </si>
  <si>
    <t>July 2017 Cylinder cm3)</t>
  </si>
  <si>
    <t>July 2018 Width1 (cm)</t>
  </si>
  <si>
    <t>July 2018 Width2 (cm)</t>
  </si>
  <si>
    <t>July 2019 Width1 (cm)</t>
  </si>
  <si>
    <t>July 2019 Width2 (cm)</t>
  </si>
  <si>
    <t>Jan 2011 Survival</t>
  </si>
  <si>
    <t>July 2011 Health</t>
  </si>
  <si>
    <t>July 2011 Survival</t>
  </si>
  <si>
    <t>Health October 2011</t>
  </si>
  <si>
    <t xml:space="preserve"> July 2012 Health</t>
  </si>
  <si>
    <t xml:space="preserve"> July 2012 Survival</t>
  </si>
  <si>
    <t>Aug 2013 Health</t>
  </si>
  <si>
    <t>Aug 2013 Survival</t>
  </si>
  <si>
    <t>Oct 2013 Health</t>
  </si>
  <si>
    <t>July 2014 Health</t>
  </si>
  <si>
    <t>July 2014 Survival</t>
  </si>
  <si>
    <t>July 2015 Health</t>
  </si>
  <si>
    <t>July 2015 Survival</t>
  </si>
  <si>
    <t>July 2016 Health</t>
  </si>
  <si>
    <t>July 2016 Survival</t>
  </si>
  <si>
    <t>July 2017 Health</t>
  </si>
  <si>
    <t>July 2017 Survival</t>
  </si>
  <si>
    <t>July 2018 Health</t>
  </si>
  <si>
    <t>July 2018 Survival</t>
  </si>
  <si>
    <t>July 2019 Health</t>
  </si>
  <si>
    <t>July 2019 Survival</t>
  </si>
  <si>
    <t>Aug 2012 Shrub cover</t>
  </si>
  <si>
    <t>Aug 2013 Shrub cover</t>
  </si>
  <si>
    <t>July 2014 Shrub cover</t>
  </si>
  <si>
    <t>July 2015 Shrub cover</t>
  </si>
  <si>
    <t>July 2016 Shrub cover</t>
  </si>
  <si>
    <t>July 2017 Shrub cover</t>
  </si>
  <si>
    <t>July 2018 Shrub cover</t>
  </si>
  <si>
    <t>July 2019 Shrub cover</t>
  </si>
  <si>
    <t>Comments</t>
  </si>
  <si>
    <t>% native 0.25m radius</t>
  </si>
  <si>
    <t>%non-native w/in 0.25m</t>
  </si>
  <si>
    <t>% native cover perimeter</t>
  </si>
  <si>
    <t>% non-native cover perimeter</t>
  </si>
  <si>
    <t>x veg hght (cm) at perimeter</t>
  </si>
  <si>
    <t>4 top perimeter species</t>
  </si>
  <si>
    <t>Rabbit/Gopher/rodent related</t>
  </si>
  <si>
    <t>Clipped?</t>
  </si>
  <si>
    <t>Initial Hght (cm)</t>
  </si>
  <si>
    <t>Initial No. branch</t>
  </si>
  <si>
    <t>cm to tree</t>
  </si>
  <si>
    <t>KCS</t>
  </si>
  <si>
    <t>Poor</t>
  </si>
  <si>
    <t>Dead</t>
  </si>
  <si>
    <t>dead</t>
  </si>
  <si>
    <t>Gone</t>
  </si>
  <si>
    <t>ADEFAS</t>
  </si>
  <si>
    <t>No</t>
  </si>
  <si>
    <t>Not clipped</t>
  </si>
  <si>
    <t>B</t>
  </si>
  <si>
    <t>RCS</t>
  </si>
  <si>
    <t>Good</t>
  </si>
  <si>
    <t>ADEFAS LOLMUL</t>
  </si>
  <si>
    <t>A</t>
  </si>
  <si>
    <t>?</t>
  </si>
  <si>
    <t>OK</t>
  </si>
  <si>
    <t>ADEFAS DEIFAS</t>
  </si>
  <si>
    <t>ore bullier</t>
  </si>
  <si>
    <t>Yes</t>
  </si>
  <si>
    <t>HAZSQU HELSCO FASTPI MELIMP</t>
  </si>
  <si>
    <t>GC</t>
  </si>
  <si>
    <t>CEOTOM MELIMP ERICON BROMAD</t>
  </si>
  <si>
    <t>Great</t>
  </si>
  <si>
    <t>good</t>
  </si>
  <si>
    <t>great</t>
  </si>
  <si>
    <t>CEOTOM MHELSCO ERICON GASTRI</t>
  </si>
  <si>
    <t>ok</t>
  </si>
  <si>
    <t>ADEFAS CORRIG HELSCO SALMEL</t>
  </si>
  <si>
    <t>HELSCO DEIFAS BRAGEN BROMAD</t>
  </si>
  <si>
    <t>rabbit pellets</t>
  </si>
  <si>
    <t>poor</t>
  </si>
  <si>
    <t>Removed?</t>
  </si>
  <si>
    <t>CEOTOM CENMEL GASTRI BROMAD</t>
  </si>
  <si>
    <t>2 large branches with over 9 branch lets rodent hole 12cm from plant</t>
  </si>
  <si>
    <t>Missing</t>
  </si>
  <si>
    <t>CEOTOM HELSCO BROMAD HYPGLA</t>
  </si>
  <si>
    <t>Ok</t>
  </si>
  <si>
    <t>ERICON HELSCO VOLMYO</t>
  </si>
  <si>
    <t>CEOTOM ERICON GALAPA GASTRI</t>
  </si>
  <si>
    <t>Okay</t>
  </si>
  <si>
    <t>ADEFAS HAZSQU</t>
  </si>
  <si>
    <t>ADEFAS CEOTOM HYPGLA GASTRI</t>
  </si>
  <si>
    <t>SALMEL HELSCO GASTRI DEIFAS</t>
  </si>
  <si>
    <t>CEOTOM HIRINC LOTSCO</t>
  </si>
  <si>
    <t>CEOTOM HIRINC HELSCO</t>
  </si>
  <si>
    <t>CEOTOM</t>
  </si>
  <si>
    <t>LEOSCO HELSCO BROMAD</t>
  </si>
  <si>
    <t>CEOTOM LEOSCO HIRINC</t>
  </si>
  <si>
    <t>CEOTOM HELSCO HIRINC</t>
  </si>
  <si>
    <t>LEOSCO HELSCO CEOTOM</t>
  </si>
  <si>
    <t>CEOTOM HELSCO GASTRI BROMAD</t>
  </si>
  <si>
    <t>HELSCO GASTRI BROMAD LEPCOR</t>
  </si>
  <si>
    <t>HELSCO HELGRA GASTRI</t>
  </si>
  <si>
    <t>HELSCO GASTRI VOLMYO BROMAD</t>
  </si>
  <si>
    <t>COTOM HELSCO BROMAD VOLMYO</t>
  </si>
  <si>
    <t>CEOTOM SQLMEL BROMAD</t>
  </si>
  <si>
    <t>one large branch with 6 side branch; gopher + rabbit pellets</t>
  </si>
  <si>
    <t>HELSCO SENNEL GASTRI HYPGLA</t>
  </si>
  <si>
    <t>ADEFAS MELIP GASTRI HYPGLA</t>
  </si>
  <si>
    <t>CEOTOM CEMMELL HELSCO BROMAD</t>
  </si>
  <si>
    <t>ADEFAS DEIFAS HYPGLA VOLMYO</t>
  </si>
  <si>
    <t>HYPGLA VOLMYO</t>
  </si>
  <si>
    <t>BROMAD GASTRI</t>
  </si>
  <si>
    <t>one large branch with 7 side branches</t>
  </si>
  <si>
    <t>BROMAD VOLMYO GASTRI LOTSCO</t>
  </si>
  <si>
    <t>rodent hole</t>
  </si>
  <si>
    <t>BRAGEN CEOTOM HELGRA BROMAD</t>
  </si>
  <si>
    <t>several branches with side branches</t>
  </si>
  <si>
    <t>GASTRI BROMAD BRAGEN</t>
  </si>
  <si>
    <t>gopher mound</t>
  </si>
  <si>
    <t>HELSCO BROGEN HYPGLA</t>
  </si>
  <si>
    <t>LYPOM SNACAL HELSCO BROMAD</t>
  </si>
  <si>
    <t>cage missing</t>
  </si>
  <si>
    <t>CEOTOM HELSCO GALANG</t>
  </si>
  <si>
    <t>N/A</t>
  </si>
  <si>
    <t>HELSCO</t>
  </si>
  <si>
    <t>HELSCO HIRING</t>
  </si>
  <si>
    <t>CEOTOM HELSCO GNACAL</t>
  </si>
  <si>
    <t>big branch with 4 branches</t>
  </si>
  <si>
    <t>ADEFAS HELSCO</t>
  </si>
  <si>
    <t>CEOTOM VOLMYO HIRINC</t>
  </si>
  <si>
    <t>HELSCO GNACAL</t>
  </si>
  <si>
    <t>BROMAD CENMAL HELSCO DIEFAS</t>
  </si>
  <si>
    <t>C</t>
  </si>
  <si>
    <t>DIEFAS HELSCO GASTRI BROMAD</t>
  </si>
  <si>
    <t>rabbit droppings in .25 perim + gopher activity</t>
  </si>
  <si>
    <t>DIEFAS HELSCO GASTRI ERICON</t>
  </si>
  <si>
    <t>GASTRI ERICON BROMAD BRAGEN</t>
  </si>
  <si>
    <t>ADEFAS SALMEL VOLMYO GASTRI</t>
  </si>
  <si>
    <t>DIEFAS GASTRI CEOTOM</t>
  </si>
  <si>
    <t>ERICON ADEFAS BROMAD HYPGLA</t>
  </si>
  <si>
    <t>HELSCO GASTRI BROMAD</t>
  </si>
  <si>
    <t>HELSCO GASTRI DIEFAS HYPGLA</t>
  </si>
  <si>
    <t>ADEFAS HELSCO CEOTOM HYPGLA</t>
  </si>
  <si>
    <t>rodent hole seen from plant</t>
  </si>
  <si>
    <t>HELSCO ADEGAS GASTRI ERICON</t>
  </si>
  <si>
    <t>GASTRI BRAGEN LOLMU</t>
  </si>
  <si>
    <t>lost tip?</t>
  </si>
  <si>
    <t>ADEFAS HIRINC GASTRI ERICON</t>
  </si>
  <si>
    <t>CEOTOM ADEFAS LOTSCO GASTRI</t>
  </si>
  <si>
    <t>CEOTOM GASTRI LOTSCO</t>
  </si>
  <si>
    <t>GASTRI LOTSCO HIRINC</t>
  </si>
  <si>
    <t>large branch with 5 branchlets</t>
  </si>
  <si>
    <t>recorded injured by falling tecate in 2014</t>
  </si>
  <si>
    <t>LOTSCO GASTRI HIRINC HELSCO</t>
  </si>
  <si>
    <t>HELSCO GASTRI GNACAL</t>
  </si>
  <si>
    <t>LOTSCO BROMAD GASTRI HIRINC</t>
  </si>
  <si>
    <t>ADEFAS CEOTOM HELSCO GASTRI</t>
  </si>
  <si>
    <t xml:space="preserve">Good </t>
  </si>
  <si>
    <t>SALMEL CEOTOM ELICON LORIG</t>
  </si>
  <si>
    <t>HELSCO GASTRI SALMEL DIEFAS</t>
  </si>
  <si>
    <t>ADEFAS CEOTOM GASTRI BRAGEN</t>
  </si>
  <si>
    <t>BRAGEN CORRIG HELSCO HYPGLA</t>
  </si>
  <si>
    <t>LOTSCO ADEFAS GASTRI CENMEL</t>
  </si>
  <si>
    <t>ADEFAS HELSCO DIFAS HYPGLA</t>
  </si>
  <si>
    <t>DEIFAS GASTRI HYPGLA</t>
  </si>
  <si>
    <t>ADEFAS SALMEL GASTRI DEIFAS</t>
  </si>
  <si>
    <t xml:space="preserve">rabbit droppings </t>
  </si>
  <si>
    <t>ADEFAS BROMAD GASTRI VOLMYO</t>
  </si>
  <si>
    <t>ADEFAS HELSCO GASTRI ERICON</t>
  </si>
  <si>
    <t xml:space="preserve">GASTRI ERICON </t>
  </si>
  <si>
    <t>ADEFAS GASTRI</t>
  </si>
  <si>
    <t>GASTRI HELGRA</t>
  </si>
  <si>
    <t>MELIMP ERICON HELSO VOLMYO</t>
  </si>
  <si>
    <t>rabbit droppings</t>
  </si>
  <si>
    <t>SALMEL GASTRI HELSCO ERICON</t>
  </si>
  <si>
    <t>already remark</t>
  </si>
  <si>
    <t>ADEFAS HELSCO DEIFAS GASTRI</t>
  </si>
  <si>
    <t>ADEFAS HELSCO NASLEP FILAGO</t>
  </si>
  <si>
    <t>R</t>
  </si>
  <si>
    <t>HELSCO GASTRI DEIFAS MELIMP</t>
  </si>
  <si>
    <t>good luck little plant</t>
  </si>
  <si>
    <t>GASTRI CAETOM BRAGEN GNACAL</t>
  </si>
  <si>
    <t>DEIFAS GASTRI ADEFAS CASETI</t>
  </si>
  <si>
    <t>LETSCO HELSCO CEOTOM GASTRI</t>
  </si>
  <si>
    <t>HELSCO HIRINC GASTRI</t>
  </si>
  <si>
    <t>HELSCO CEOTOM</t>
  </si>
  <si>
    <t>GASTRI CEOTOM HELSCO</t>
  </si>
  <si>
    <t>GASTRI CEOTOM VOLMYO BROMAD</t>
  </si>
  <si>
    <t xml:space="preserve">cut animal clip plant tube at base </t>
  </si>
  <si>
    <t>GASTRI</t>
  </si>
  <si>
    <t>cut animal clip plant tube at base</t>
  </si>
  <si>
    <t>ADEFAS HELSCO GASTRI BROMAD</t>
  </si>
  <si>
    <t>GALANG CEOTOM</t>
  </si>
  <si>
    <t>HELSCO ADEFAS HYPGLA</t>
  </si>
  <si>
    <t>holes no mounds</t>
  </si>
  <si>
    <t>HELSCO ADEFAS DEIFAS GASTRI</t>
  </si>
  <si>
    <t>HELSCO DEIFAS ADEFAS</t>
  </si>
  <si>
    <t>DEIFAS ADEFAS HELSCO GASTRI</t>
  </si>
  <si>
    <t>CEOTOM DEIFAS BROMAD VOLMYO</t>
  </si>
  <si>
    <t>BROMAD MELIMP HYPGLA</t>
  </si>
  <si>
    <t>HELSCO DEIFAS CALMAC GASTRI</t>
  </si>
  <si>
    <t>HELSCO CEOTOM DEIFAS BROMAD</t>
  </si>
  <si>
    <t>BROMAD GASTRI ANAARV HIRIMC</t>
  </si>
  <si>
    <t>3 large brances around 9cm with 39 branchlets</t>
  </si>
  <si>
    <t>HELSCO BROMAD GASTRI CENNEL</t>
  </si>
  <si>
    <t>ADEFAS MELIMP ERICON CORRIG</t>
  </si>
  <si>
    <t>HEZSQU BROMAD GASTRI</t>
  </si>
  <si>
    <t>ADEFAS HELSCO GASTRI HEZSQU</t>
  </si>
  <si>
    <t>ADEFAS CEOTOM HELSCO BROMAD</t>
  </si>
  <si>
    <t>HYPGLA GASTRI BROMAD</t>
  </si>
  <si>
    <t>2 large branches with 7 branchlet</t>
  </si>
  <si>
    <t>dead?</t>
  </si>
  <si>
    <t>ADEFAS HELSCO BROMAD GASTRI</t>
  </si>
  <si>
    <t>ADEFAS MALSS DEIFAS GASTRI</t>
  </si>
  <si>
    <t>LOTSCO HELGRA GALANG CEOTOM</t>
  </si>
  <si>
    <t>CEOTOM LOTSCO HELGRA GALANG</t>
  </si>
  <si>
    <t>HELSCO CEOTOM MELIMP</t>
  </si>
  <si>
    <t>CEOTOM LOTSCO HELSCO</t>
  </si>
  <si>
    <t xml:space="preserve">recorded 55 cm Lotsco in 2014 </t>
  </si>
  <si>
    <t>GASTRI HIRINC LOTSCO VOLMYO</t>
  </si>
  <si>
    <t>CEOTOM HELSCO</t>
  </si>
  <si>
    <t>GASTRI HYPGLA HIRINC BROMAD</t>
  </si>
  <si>
    <t>CEOTOM LOTSCO GASTRI HELGRA</t>
  </si>
  <si>
    <t>tree fall on it</t>
  </si>
  <si>
    <t>CEOTOM GASTRI HIRINC BROMAD</t>
  </si>
  <si>
    <t>tube got cut</t>
  </si>
  <si>
    <t>HELSCO LOTSCO CEOTOM GASTRI</t>
  </si>
  <si>
    <t>LOTSCO GASTRI HELSCO BROMAD</t>
  </si>
  <si>
    <t>ADEFAS CEOTOM GASTRI HELSCO</t>
  </si>
  <si>
    <t>ADEFAS HELSCO HIRINC GASTRI</t>
  </si>
  <si>
    <t>LOTSCO HIRINC MALSAX GASTRI</t>
  </si>
  <si>
    <t>GASTRI HIRINC AGLGRA</t>
  </si>
  <si>
    <t>GASTRI HYPGLA CENMEL HELSCO</t>
  </si>
  <si>
    <t>Not Found</t>
  </si>
  <si>
    <t>CEOTOM GASTRI LOTSCO HELGRA</t>
  </si>
  <si>
    <t>RB</t>
  </si>
  <si>
    <t>LOTSCO CEOTOM GASTRI CENMEL</t>
  </si>
  <si>
    <t>ADEFAS HELGRA CEOTOM GASTRI</t>
  </si>
  <si>
    <t>CEOTOM GASTRI HELSCO BROMAD</t>
  </si>
  <si>
    <t>BROMAD GASTRI HELGRA GALANG</t>
  </si>
  <si>
    <t>HELSCO GASTRI GALANG BROMAD</t>
  </si>
  <si>
    <t>HELSCO ADEFAS GASTRI HIRINC</t>
  </si>
  <si>
    <t>GASTRI BROMAD HYPGLA</t>
  </si>
  <si>
    <t xml:space="preserve">HELSCO HIRINC </t>
  </si>
  <si>
    <t>step on steep slope</t>
  </si>
  <si>
    <t>D/C</t>
  </si>
  <si>
    <t>DEIFAS BROMAD</t>
  </si>
  <si>
    <t>ADEFAS HELGRA DEIFAS GASTRI</t>
  </si>
  <si>
    <t>HELSCO/DEIFAS HAZSQU</t>
  </si>
  <si>
    <t>GASTRI BROMAD ADEFAS</t>
  </si>
  <si>
    <t>CEOTOM MELIMP GASTRI HELSCO</t>
  </si>
  <si>
    <t>CEOTOM HELSCO GASTRI HAZSQU</t>
  </si>
  <si>
    <t>GASTRI CEOTOM BRAGEN HELSCO</t>
  </si>
  <si>
    <t>CEOTOM GASTRI HELSCO HYPGLA</t>
  </si>
  <si>
    <t>SALMEL BROMAD HELSCO GASTRI</t>
  </si>
  <si>
    <t>GASTRI BRAGEN LOTSCO</t>
  </si>
  <si>
    <t>HELGRA BROMAD ERICON VOLMYU</t>
  </si>
  <si>
    <t>LOTSCO VULMYU GNACAL</t>
  </si>
  <si>
    <t>CEOTOM LOTSCO HELSCO GASTRI</t>
  </si>
  <si>
    <t>GASTRI VULMYU</t>
  </si>
  <si>
    <t>VULMYU GASTRI</t>
  </si>
  <si>
    <t>LOTSCO CEOTOM BRAGEN</t>
  </si>
  <si>
    <t>Tip clipped</t>
  </si>
  <si>
    <t>HELSCO LOTSCO BROMAD</t>
  </si>
  <si>
    <t>GASTRI DEIFAS CENMAL BROMAD</t>
  </si>
  <si>
    <t>BROMAD ADEFAS CORRID GASTRI</t>
  </si>
  <si>
    <t>ADEFAS GASTRI HELSCO ERICON</t>
  </si>
  <si>
    <t>GASTRI DEIFAS BROMAD</t>
  </si>
  <si>
    <t>GASTRI CEOTOM ERICON VULMYU</t>
  </si>
  <si>
    <t>GASTRI BROMAD</t>
  </si>
  <si>
    <t>GASTRI CEOTOM CORRID</t>
  </si>
  <si>
    <t>fallen dead tecate near, rabbit pellets</t>
  </si>
  <si>
    <t>HELSCO BROMAD GASTRI CEOTOM</t>
  </si>
  <si>
    <t>LOTSCO GASTRI SIMARR HELSCO</t>
  </si>
  <si>
    <t>BROMAD ADEFAS HYPGLA DEIFAS</t>
  </si>
  <si>
    <t>CEOTOM BROMAD HELSCO SOLTAN</t>
  </si>
  <si>
    <t>BROMAD GASTRI ADEFAS BRAYEN</t>
  </si>
  <si>
    <t>BROMAD ADEFAS HELSCO GASTRI</t>
  </si>
  <si>
    <t>MELIMP GASTRI CEOTOM</t>
  </si>
  <si>
    <t>GASTRI BROMAD LOTSCO</t>
  </si>
  <si>
    <t>LOTSCO GASTRI VULMYO</t>
  </si>
  <si>
    <t>HELSCO GASTRI</t>
  </si>
  <si>
    <t>BROMAD VULMYU GASTRI ADEFAS</t>
  </si>
  <si>
    <t>HELSCO GASTRI BROMAD BRAGEN</t>
  </si>
  <si>
    <t>GASTRI BROMAD VULMYU</t>
  </si>
  <si>
    <t>VULMYU BROMAD BRAGEN</t>
  </si>
  <si>
    <t>CEOTOM HELSCO BROMAD VULMYU</t>
  </si>
  <si>
    <t>VULMYU BROMAD BRAGEN CENTOM</t>
  </si>
  <si>
    <t>large shrub within 1/2 meter</t>
  </si>
  <si>
    <t>HELSCO GASTRI BRAYEN GNACAL</t>
  </si>
  <si>
    <t>HELSCO BROMAD MELIMP</t>
  </si>
  <si>
    <t>CO</t>
  </si>
  <si>
    <t>DEIFAS ADEFAS GASTRI SALMEL</t>
  </si>
  <si>
    <t>HAZSQU GASTRI HYPGLA</t>
  </si>
  <si>
    <t>ADEFAS MALSAX GASTRI VOYMEL</t>
  </si>
  <si>
    <t>HELSCO SALMEL DEIFAS NASLEP</t>
  </si>
  <si>
    <t>ADEFAS DEIFAS GASTRI BROMAD</t>
  </si>
  <si>
    <t>ADEFAS BROMAD HELSCO DEIFAS</t>
  </si>
  <si>
    <t>ADEFAS BROMAD</t>
  </si>
  <si>
    <t>ADEFAS GASTRI DEIFAS HYPGAL</t>
  </si>
  <si>
    <t>ADEFAS DEIFAS GASTRI</t>
  </si>
  <si>
    <t>ADEFAS VULMYU BROMAD</t>
  </si>
  <si>
    <t>Mount inside tree tube</t>
  </si>
  <si>
    <t>HELSCO HYPGLA MELIMP</t>
  </si>
  <si>
    <t>ADEFAS HYPGLA VULMYU</t>
  </si>
  <si>
    <t>SALMEL CEOTOM BROMAD LOTSCO</t>
  </si>
  <si>
    <t>ANAARV HIRINC</t>
  </si>
  <si>
    <t>BROMAD LOTSCO ADEFAS</t>
  </si>
  <si>
    <t>LOTSCO ADEFAS PHACIC HIRING</t>
  </si>
  <si>
    <t>RF</t>
  </si>
  <si>
    <t>LOTSCO HIRING</t>
  </si>
  <si>
    <t>CEOTOM LOTSCO ADEFAS BROMAD</t>
  </si>
  <si>
    <t>ADEFAS LOTSCO CEOTOM</t>
  </si>
  <si>
    <t>GC2</t>
  </si>
  <si>
    <t>LOTSCO CEOTOM</t>
  </si>
  <si>
    <t>CEOTOM LOTSCO ADEFAS</t>
  </si>
  <si>
    <t>SALMEL LOTSCO CEOTOM</t>
  </si>
  <si>
    <t>Clipped at base</t>
  </si>
  <si>
    <t>LOTSCO CEOTOM ERICON</t>
  </si>
  <si>
    <t>CEOTOM LOTSCO ERICON</t>
  </si>
  <si>
    <t>LOTSCO</t>
  </si>
  <si>
    <t>HELSCO HIRING LOTSCO</t>
  </si>
  <si>
    <t>LOTSCO BROMAD</t>
  </si>
  <si>
    <t>CEOTOM ERICON LOTSCO BROMAD</t>
  </si>
  <si>
    <t>CEOTOM LOTSCO BROMAD CENMEL</t>
  </si>
  <si>
    <t>LOTSCO BROMAD CENMEL</t>
  </si>
  <si>
    <t>LOTSCO BROMAD ANAARV CENMEL</t>
  </si>
  <si>
    <t>LOTSCO BROMAD HIRINK FILAGO</t>
  </si>
  <si>
    <t>LOTSCO BROMAD HIRINC</t>
  </si>
  <si>
    <t>LOTSCO CERTOM SALMEL BROMAD</t>
  </si>
  <si>
    <t>CEOTOM ADEFAS HELSCO BROMAD</t>
  </si>
  <si>
    <t>CEOTOM LOTSCO BROMAD</t>
  </si>
  <si>
    <t>LOTSCO ADEFAS SALMEL</t>
  </si>
  <si>
    <t>Very brown throughout</t>
  </si>
  <si>
    <t>LOTSCO HIRING BROMAD</t>
  </si>
  <si>
    <t>ADEFAS LOTSCO BROMAD</t>
  </si>
  <si>
    <t>CEOTOM LOTSCO HELSCO ADEFAS</t>
  </si>
  <si>
    <t>LOTSCO HELSCO CEOTOM</t>
  </si>
  <si>
    <t>CEOTOM LOTSCO</t>
  </si>
  <si>
    <t>CEOTOM LOTSCO LEPCOR</t>
  </si>
  <si>
    <t>HELSCO CEOTOM LOTSCO</t>
  </si>
  <si>
    <t>LOTSCO HELSCO</t>
  </si>
  <si>
    <t>CEOTOM SALMEL BROMAD</t>
  </si>
  <si>
    <t>CEOTOM LOTSCO BROMAD ANAARV</t>
  </si>
  <si>
    <t>LOTSCO ADEFAS CEOTOM BROMAD</t>
  </si>
  <si>
    <t>LEPCOR LOTSCO CEOTOM</t>
  </si>
  <si>
    <t>Unknown</t>
  </si>
  <si>
    <t>LOTSCO SALMEL BROMAD</t>
  </si>
  <si>
    <t>ADEFAS HELSCO CEOTOM BRAMAD</t>
  </si>
  <si>
    <t>LOTSCO BROMAD ANAARV CEOTOM</t>
  </si>
  <si>
    <t>LOTSCO ADEFAS</t>
  </si>
  <si>
    <t xml:space="preserve">LOTSCO BROMAD ANAARV </t>
  </si>
  <si>
    <t>SALMEL LOTSCO ANAARV BROMAD</t>
  </si>
  <si>
    <t>SOLXAN LOTSCO SALMEL BROMAD</t>
  </si>
  <si>
    <t>LOTSCO BROMAD SOLXAN</t>
  </si>
  <si>
    <t>Multiple big branches</t>
  </si>
  <si>
    <t>LOTSCO SALMEL</t>
  </si>
  <si>
    <t>LOTSCO CEOTOM SALMEL</t>
  </si>
  <si>
    <t xml:space="preserve">CEOTOM ADEFAS LOTSCO </t>
  </si>
  <si>
    <t>SALMEL HIRING</t>
  </si>
  <si>
    <t>SALMEL LOTSCO</t>
  </si>
  <si>
    <t>LOTSCO ANAARV</t>
  </si>
  <si>
    <t>SALMEL LOTSCO CEOTOM ADEFAS</t>
  </si>
  <si>
    <t>CEOTOM LOTSCO ERICON ANAARV</t>
  </si>
  <si>
    <t>ADEFAS LOTSCO ERICON HIRING</t>
  </si>
  <si>
    <t>ERICON LOTSCO</t>
  </si>
  <si>
    <t>ERICON HIRINC ANAARV</t>
  </si>
  <si>
    <t xml:space="preserve">CEOTOM LOTSCO ERICON </t>
  </si>
  <si>
    <t xml:space="preserve">CEOTOM ADEFAS ERICON </t>
  </si>
  <si>
    <t>LOTSCO MALFAS SALMEL LEPCOR</t>
  </si>
  <si>
    <t>CEOTOM LTOSCO BROMAD ANAARV</t>
  </si>
  <si>
    <t>LEPCOR CEOTOM HELSCO</t>
  </si>
  <si>
    <t>LOTSCFO CEOTOM</t>
  </si>
  <si>
    <t>CEOTOM LOTSCO MALFAS LEPCOR</t>
  </si>
  <si>
    <t>2 other main branches with total of 8 branchlets</t>
  </si>
  <si>
    <t>LOTSCO HELSOC HIRINC CEOTOM</t>
  </si>
  <si>
    <t>CEOTOM HELSCO HIRING</t>
  </si>
  <si>
    <t xml:space="preserve">LOTSCO CEOTOM ADEFAS BROMAD </t>
  </si>
  <si>
    <t>LOTSCO BROMAD SALMEL</t>
  </si>
  <si>
    <t>LOTSCO CEOTOM ANAARV</t>
  </si>
  <si>
    <t>LOTSCO ADFAS SOLXAN</t>
  </si>
  <si>
    <t xml:space="preserve">LOTSCO BROMAD CEOTOM </t>
  </si>
  <si>
    <t>LOTSCO ADFAS CEOTOM</t>
  </si>
  <si>
    <t>LOTSCO ADFAS SALMEL CEOTOM BROMAD</t>
  </si>
  <si>
    <t>LOTSCO BROMAD ANAARV</t>
  </si>
  <si>
    <t>LOTSCO ANAARV BROMAD</t>
  </si>
  <si>
    <t>LOTSCO ADEFAS HELSCO BROMAD</t>
  </si>
  <si>
    <t>CEOTOM ERICON LOTSCO HIRINC</t>
  </si>
  <si>
    <t xml:space="preserve">LOTSCO HELSCO HIRINC ANAARV </t>
  </si>
  <si>
    <t>recorded folded by cage  in 2016</t>
  </si>
  <si>
    <t xml:space="preserve">ADEFAS ANAARV LOTSCO </t>
  </si>
  <si>
    <t>Missing Plant</t>
  </si>
  <si>
    <t>SALMEL HIRINC ERICON</t>
  </si>
  <si>
    <t>CEOTOM HELSCO ERICON BROMAD</t>
  </si>
  <si>
    <t>CROSET</t>
  </si>
  <si>
    <t>LOTSCO HIRINC BROMAD</t>
  </si>
  <si>
    <t>GOPHER MOUND</t>
  </si>
  <si>
    <t>CEROTM HELSCO ERICON HIRINC</t>
  </si>
  <si>
    <t>2 main branches with 10 branchlets</t>
  </si>
  <si>
    <t>recorded top is dead in 2014</t>
  </si>
  <si>
    <t>CEOTOM LOTSCO HIRINC BROMAD</t>
  </si>
  <si>
    <t>CEOTOM ADFAS BROMAD</t>
  </si>
  <si>
    <t>CEOTOM SALMEL LOTSCO BROMAD</t>
  </si>
  <si>
    <t>LOTSCO ADEFAS ANAARV BROMAD</t>
  </si>
  <si>
    <t>LOTSCO CEOTOM BROMAD</t>
  </si>
  <si>
    <t>LOTSCO HIRINC DEIFAS BROMAD</t>
  </si>
  <si>
    <t>YUCWHI BROMAD LOTSCO HIRINC</t>
  </si>
  <si>
    <t xml:space="preserve">LOTSCO BROMAD </t>
  </si>
  <si>
    <t xml:space="preserve">LOTSCO BEOTOM </t>
  </si>
  <si>
    <t>cicada hole and skin</t>
  </si>
  <si>
    <t xml:space="preserve">HELSOC LOTSCO CEOTOM BROMAD </t>
  </si>
  <si>
    <t>rabit pellets</t>
  </si>
  <si>
    <t>SALMEL LOTSCO HELSCO</t>
  </si>
  <si>
    <t>HIRINC BROMAD LOTSCO</t>
  </si>
  <si>
    <t xml:space="preserve"> core gone</t>
  </si>
  <si>
    <t>CEOTOM ADEFAS ANAARV BROMAD</t>
  </si>
  <si>
    <t>ADEFAS LOTSCO BROMAD HIRINC</t>
  </si>
  <si>
    <t>ADEFAS CEOTOM BROMAD LOTSCO</t>
  </si>
  <si>
    <t>CEOTOM ANAARV BROMAD</t>
  </si>
  <si>
    <t>clip top and side in 2013</t>
  </si>
  <si>
    <t>CEOTOM LOTSCO BROMAD ERICON</t>
  </si>
  <si>
    <t>LOTSCO ERICON BROMAD HIRINC</t>
  </si>
  <si>
    <t>LOTSCO CEOTOM BROMAD HELSCO</t>
  </si>
  <si>
    <t>LOTSCO HIRINC BROMAD ANAARV</t>
  </si>
  <si>
    <t>LOTSCO HIRINC ANAARV</t>
  </si>
  <si>
    <t>4 main branches each with ~10 branchlets also a hole</t>
  </si>
  <si>
    <t>rod burrow and rabbit pellets</t>
  </si>
  <si>
    <t>LOTSCO HELSCO SALMEL CEOTOM</t>
  </si>
  <si>
    <t>LOTSCO CEOTOM HIRINC</t>
  </si>
  <si>
    <t>YUCWHI LOTSCO</t>
  </si>
  <si>
    <t>BROMAD LOTSCO</t>
  </si>
  <si>
    <t>LOTSCO CEOTOM  ANAARV</t>
  </si>
  <si>
    <t>rodent holes</t>
  </si>
  <si>
    <t>SALMEL LOTSCO BROMAD</t>
  </si>
  <si>
    <t>LOTSCO HIRINC</t>
  </si>
  <si>
    <t>&lt;1</t>
  </si>
  <si>
    <t>HIRINC ANAARV</t>
  </si>
  <si>
    <t>HIRINC LOTSCO BROMAD</t>
  </si>
  <si>
    <t xml:space="preserve">CEOTOM LOTSCO </t>
  </si>
  <si>
    <t xml:space="preserve">LOTSCO CEOTOM </t>
  </si>
  <si>
    <t>LOTSCO HIRINC CEOTOM</t>
  </si>
  <si>
    <t>1 large branch with 11 branchelts</t>
  </si>
  <si>
    <t>CEOTOM LEPCOT LOTSCO</t>
  </si>
  <si>
    <t>missing</t>
  </si>
  <si>
    <t>CEOTOM HELSCO LOTSCO</t>
  </si>
  <si>
    <t>HELSCO HIRINC LOTSCO ERICON</t>
  </si>
  <si>
    <t>CEOTOM LOTSCO HIRINC ERICON</t>
  </si>
  <si>
    <t>ERICON LOTSCO CEOTOM</t>
  </si>
  <si>
    <t>LOTSCO ERICON CEOTOM</t>
  </si>
  <si>
    <t>LEPCOR CENMEL CEOTOM</t>
  </si>
  <si>
    <t xml:space="preserve">unclipped </t>
  </si>
  <si>
    <t>LOTSCO CEOTOM BRAGEN HELSCO</t>
  </si>
  <si>
    <t>LOTSCO CEOTOM HELSCO</t>
  </si>
  <si>
    <t>HELSCO LOTSCO</t>
  </si>
  <si>
    <t>LOTSCO MALLAN CEOTOM HELSCO</t>
  </si>
  <si>
    <t>CEOTOM MALLAN</t>
  </si>
  <si>
    <t>4-2X-1</t>
  </si>
  <si>
    <t>4-2X-10</t>
  </si>
  <si>
    <t>4-2X-100</t>
  </si>
  <si>
    <t>4-2X-11</t>
  </si>
  <si>
    <t>4-2X-12</t>
  </si>
  <si>
    <t>4-2X-13</t>
  </si>
  <si>
    <t>4-2X-14</t>
  </si>
  <si>
    <t>4-2X-15</t>
  </si>
  <si>
    <t>4-2X-16</t>
  </si>
  <si>
    <t>4-2X-17</t>
  </si>
  <si>
    <t>4-2X-18</t>
  </si>
  <si>
    <t>4-2X-19</t>
  </si>
  <si>
    <t>4-2X-2</t>
  </si>
  <si>
    <t>4-2X-20</t>
  </si>
  <si>
    <t>4-2X-21</t>
  </si>
  <si>
    <t>4-2X-22</t>
  </si>
  <si>
    <t>4-2X-23</t>
  </si>
  <si>
    <t>4-2X-24</t>
  </si>
  <si>
    <t>4-2X-25</t>
  </si>
  <si>
    <t>4-2X-26</t>
  </si>
  <si>
    <t>4-2X-27</t>
  </si>
  <si>
    <t>4-2X-28</t>
  </si>
  <si>
    <t>4-2X-29</t>
  </si>
  <si>
    <t>4-2X-3</t>
  </si>
  <si>
    <t>4-2X-30</t>
  </si>
  <si>
    <t>4-2X-31</t>
  </si>
  <si>
    <t>4-2X-32</t>
  </si>
  <si>
    <t>4-2X-33</t>
  </si>
  <si>
    <t>4-2X-34</t>
  </si>
  <si>
    <t>4-2X-35</t>
  </si>
  <si>
    <t>4-2X-36</t>
  </si>
  <si>
    <t>4-2X-37</t>
  </si>
  <si>
    <t>4-2X-38</t>
  </si>
  <si>
    <t>4-2X-39</t>
  </si>
  <si>
    <t>4-2X-4</t>
  </si>
  <si>
    <t>4-2X-40</t>
  </si>
  <si>
    <t>4-2X-41</t>
  </si>
  <si>
    <t>4-2X-42</t>
  </si>
  <si>
    <t>4-2X-43</t>
  </si>
  <si>
    <t>4-2X-44</t>
  </si>
  <si>
    <t>4-2X-45</t>
  </si>
  <si>
    <t>4-2X-46</t>
  </si>
  <si>
    <t>4-2X-47</t>
  </si>
  <si>
    <t>4-2X-48</t>
  </si>
  <si>
    <t>4-2X-49</t>
  </si>
  <si>
    <t>4-2X-5</t>
  </si>
  <si>
    <t>4-2X-50</t>
  </si>
  <si>
    <t>4-2X-51</t>
  </si>
  <si>
    <t>4-2X-52</t>
  </si>
  <si>
    <t>4-2X-53</t>
  </si>
  <si>
    <t>4-2X-54</t>
  </si>
  <si>
    <t>4-2X-55</t>
  </si>
  <si>
    <t>4-2X-56</t>
  </si>
  <si>
    <t>4-2X-57</t>
  </si>
  <si>
    <t>4-2X-58</t>
  </si>
  <si>
    <t>4-2X-59</t>
  </si>
  <si>
    <t>4-2X-6</t>
  </si>
  <si>
    <t>4-2X-60</t>
  </si>
  <si>
    <t>4-2X-61</t>
  </si>
  <si>
    <t>4-2X-62</t>
  </si>
  <si>
    <t>4-2X-63</t>
  </si>
  <si>
    <t>4-2X-64</t>
  </si>
  <si>
    <t>4-2X-65</t>
  </si>
  <si>
    <t>4-2X-66</t>
  </si>
  <si>
    <t>4-2X-67</t>
  </si>
  <si>
    <t>4-2X-68</t>
  </si>
  <si>
    <t>4-2X-69</t>
  </si>
  <si>
    <t>4-2X-7</t>
  </si>
  <si>
    <t>4-2X-70</t>
  </si>
  <si>
    <t>4-2X-71</t>
  </si>
  <si>
    <t>4-2X-72</t>
  </si>
  <si>
    <t>4-2X-73</t>
  </si>
  <si>
    <t>4-2X-74</t>
  </si>
  <si>
    <t>4-2X-75</t>
  </si>
  <si>
    <t>4-2X-76</t>
  </si>
  <si>
    <t>4-2X-77</t>
  </si>
  <si>
    <t>4-2X-78</t>
  </si>
  <si>
    <t>4-2X-79</t>
  </si>
  <si>
    <t>4-2X-8</t>
  </si>
  <si>
    <t>4-2X-80</t>
  </si>
  <si>
    <t>4-2X-81</t>
  </si>
  <si>
    <t>4-2X-82</t>
  </si>
  <si>
    <t>4-2X-83</t>
  </si>
  <si>
    <t>4-2X-84</t>
  </si>
  <si>
    <t>4-2X-85</t>
  </si>
  <si>
    <t>4-2X-86</t>
  </si>
  <si>
    <t>4-2X-87</t>
  </si>
  <si>
    <t>4-2X-88</t>
  </si>
  <si>
    <t>4-2X-89</t>
  </si>
  <si>
    <t>4-2X-9</t>
  </si>
  <si>
    <t>4-2X-90</t>
  </si>
  <si>
    <t>4-2X-91</t>
  </si>
  <si>
    <t>4-2X-92</t>
  </si>
  <si>
    <t>4-2X-93</t>
  </si>
  <si>
    <t>4-2X-94</t>
  </si>
  <si>
    <t>4-2X-95</t>
  </si>
  <si>
    <t>4-2X-96</t>
  </si>
  <si>
    <t>4-2X-97</t>
  </si>
  <si>
    <t>4-2X-98</t>
  </si>
  <si>
    <t>4-2X-99</t>
  </si>
  <si>
    <t>4-4X-1</t>
  </si>
  <si>
    <t>4-4X-10</t>
  </si>
  <si>
    <t>4-4X-100</t>
  </si>
  <si>
    <t>4-4X-11</t>
  </si>
  <si>
    <t>4-4X-12</t>
  </si>
  <si>
    <t>4-4X-13</t>
  </si>
  <si>
    <t>4-4X-14</t>
  </si>
  <si>
    <t>4-4X-15</t>
  </si>
  <si>
    <t>4-4X-16</t>
  </si>
  <si>
    <t>4-4X-17</t>
  </si>
  <si>
    <t>4-4X-18</t>
  </si>
  <si>
    <t>4-4X-19</t>
  </si>
  <si>
    <t>4-4X-2</t>
  </si>
  <si>
    <t>4-4X-20</t>
  </si>
  <si>
    <t>4-4X-21</t>
  </si>
  <si>
    <t>4-4X-22</t>
  </si>
  <si>
    <t>4-4X-23</t>
  </si>
  <si>
    <t>4-4X-24</t>
  </si>
  <si>
    <t>4-4X-25</t>
  </si>
  <si>
    <t>4-4X-26</t>
  </si>
  <si>
    <t>4-4X-27</t>
  </si>
  <si>
    <t>4-4X-28</t>
  </si>
  <si>
    <t>4-4X-29</t>
  </si>
  <si>
    <t>4-4X-3</t>
  </si>
  <si>
    <t>4-4X-30</t>
  </si>
  <si>
    <t>4-4X-31</t>
  </si>
  <si>
    <t>4-4X-32</t>
  </si>
  <si>
    <t>4-4X-33</t>
  </si>
  <si>
    <t>4-4X-34</t>
  </si>
  <si>
    <t>4-4X-35</t>
  </si>
  <si>
    <t>4-4X-36</t>
  </si>
  <si>
    <t>4-4X-37</t>
  </si>
  <si>
    <t>4-4X-38</t>
  </si>
  <si>
    <t>4-4X-39</t>
  </si>
  <si>
    <t>4-4X-4</t>
  </si>
  <si>
    <t>4-4X-40</t>
  </si>
  <si>
    <t>4-4X-41</t>
  </si>
  <si>
    <t>4-4X-42</t>
  </si>
  <si>
    <t>4-4X-43</t>
  </si>
  <si>
    <t>4-4X-44</t>
  </si>
  <si>
    <t>4-4X-45</t>
  </si>
  <si>
    <t>4-4X-46</t>
  </si>
  <si>
    <t>4-4X-47</t>
  </si>
  <si>
    <t>4-4X-48</t>
  </si>
  <si>
    <t>4-4X-49</t>
  </si>
  <si>
    <t>4-4X-5</t>
  </si>
  <si>
    <t>4-4X-50</t>
  </si>
  <si>
    <t>4-4X-51</t>
  </si>
  <si>
    <t>4-4X-52</t>
  </si>
  <si>
    <t>4-4X-53</t>
  </si>
  <si>
    <t>4-4X-54</t>
  </si>
  <si>
    <t>4-4X-55</t>
  </si>
  <si>
    <t>4-4X-56</t>
  </si>
  <si>
    <t>4-4X-57</t>
  </si>
  <si>
    <t>4-4X-58</t>
  </si>
  <si>
    <t>4-4X-59</t>
  </si>
  <si>
    <t>4-4X-6</t>
  </si>
  <si>
    <t>4-4X-60</t>
  </si>
  <si>
    <t>4-4X-61</t>
  </si>
  <si>
    <t>4-4X-62</t>
  </si>
  <si>
    <t>4-4X-63</t>
  </si>
  <si>
    <t>4-4X-64</t>
  </si>
  <si>
    <t>4-4X-65</t>
  </si>
  <si>
    <t>4-4X-66</t>
  </si>
  <si>
    <t>4-4X-67</t>
  </si>
  <si>
    <t>4-4X-68</t>
  </si>
  <si>
    <t>4-4X-69</t>
  </si>
  <si>
    <t>4-4X-7</t>
  </si>
  <si>
    <t>4-4X-70</t>
  </si>
  <si>
    <t>4-4X-71</t>
  </si>
  <si>
    <t>4-4X-72</t>
  </si>
  <si>
    <t>4-4X-73</t>
  </si>
  <si>
    <t>4-4X-74</t>
  </si>
  <si>
    <t>4-4X-75</t>
  </si>
  <si>
    <t>4-4X-76</t>
  </si>
  <si>
    <t>4-4X-77</t>
  </si>
  <si>
    <t>4-4X-78</t>
  </si>
  <si>
    <t>4-4X-79</t>
  </si>
  <si>
    <t>4-4X-8</t>
  </si>
  <si>
    <t>4-4X-80</t>
  </si>
  <si>
    <t>4-4X-81</t>
  </si>
  <si>
    <t>4-4X-82</t>
  </si>
  <si>
    <t>4-4X-83</t>
  </si>
  <si>
    <t>4-4X-84</t>
  </si>
  <si>
    <t>4-4X-85</t>
  </si>
  <si>
    <t>4-4X-86</t>
  </si>
  <si>
    <t>4-4X-87</t>
  </si>
  <si>
    <t>4-4X-88</t>
  </si>
  <si>
    <t>4-4X-89</t>
  </si>
  <si>
    <t>4-4X-9</t>
  </si>
  <si>
    <t>4-4X-90</t>
  </si>
  <si>
    <t>4-4X-91</t>
  </si>
  <si>
    <t>4-4X-92</t>
  </si>
  <si>
    <t>4-4X-93</t>
  </si>
  <si>
    <t>4-4X-94</t>
  </si>
  <si>
    <t>4-4X-95</t>
  </si>
  <si>
    <t>4-4X-96</t>
  </si>
  <si>
    <t>4-4X-97</t>
  </si>
  <si>
    <t>4-4X-98</t>
  </si>
  <si>
    <t>4-4X-99</t>
  </si>
  <si>
    <t>5-2X-1</t>
  </si>
  <si>
    <t>5-2X-10</t>
  </si>
  <si>
    <t>5-2X-100</t>
  </si>
  <si>
    <t>5-2X-11</t>
  </si>
  <si>
    <t>5-2X-12</t>
  </si>
  <si>
    <t>5-2X-13</t>
  </si>
  <si>
    <t>5-2X-14</t>
  </si>
  <si>
    <t>5-2X-15</t>
  </si>
  <si>
    <t>5-2X-16</t>
  </si>
  <si>
    <t>5-2X-17</t>
  </si>
  <si>
    <t>5-2X-18</t>
  </si>
  <si>
    <t>5-2X-19</t>
  </si>
  <si>
    <t>5-2X-2</t>
  </si>
  <si>
    <t>5-2X-20</t>
  </si>
  <si>
    <t>5-2X-21</t>
  </si>
  <si>
    <t>5-2X-22</t>
  </si>
  <si>
    <t>5-2X-23</t>
  </si>
  <si>
    <t>5-2X-24</t>
  </si>
  <si>
    <t>5-2X-25</t>
  </si>
  <si>
    <t>5-2X-26</t>
  </si>
  <si>
    <t>5-2X-27</t>
  </si>
  <si>
    <t>5-2X-28</t>
  </si>
  <si>
    <t>5-2X-29</t>
  </si>
  <si>
    <t>5-2X-3</t>
  </si>
  <si>
    <t>5-2X-30</t>
  </si>
  <si>
    <t>5-2X-31</t>
  </si>
  <si>
    <t>5-2X-32</t>
  </si>
  <si>
    <t>5-2X-33</t>
  </si>
  <si>
    <t>5-2X-34</t>
  </si>
  <si>
    <t>5-2X-35</t>
  </si>
  <si>
    <t>5-2X-36</t>
  </si>
  <si>
    <t>5-2X-37</t>
  </si>
  <si>
    <t>5-2X-38</t>
  </si>
  <si>
    <t>5-2X-39</t>
  </si>
  <si>
    <t>5-2X-4</t>
  </si>
  <si>
    <t>5-2X-40</t>
  </si>
  <si>
    <t>5-2X-41</t>
  </si>
  <si>
    <t>5-2X-42</t>
  </si>
  <si>
    <t>5-2X-43</t>
  </si>
  <si>
    <t>5-2X-44</t>
  </si>
  <si>
    <t>5-2X-45</t>
  </si>
  <si>
    <t>5-2X-46</t>
  </si>
  <si>
    <t>5-2X-47</t>
  </si>
  <si>
    <t>5-2X-48</t>
  </si>
  <si>
    <t>5-2X-49</t>
  </si>
  <si>
    <t>5-2X-5</t>
  </si>
  <si>
    <t>5-2X-50</t>
  </si>
  <si>
    <t>5-2X-51</t>
  </si>
  <si>
    <t>5-2X-52</t>
  </si>
  <si>
    <t>5-2X-53</t>
  </si>
  <si>
    <t>5-2X-54</t>
  </si>
  <si>
    <t>5-2X-55</t>
  </si>
  <si>
    <t>5-2X-56</t>
  </si>
  <si>
    <t>5-2X-57</t>
  </si>
  <si>
    <t>5-2X-58</t>
  </si>
  <si>
    <t>5-2X-59</t>
  </si>
  <si>
    <t>5-2X-6</t>
  </si>
  <si>
    <t>5-2X-60</t>
  </si>
  <si>
    <t>5-2X-61</t>
  </si>
  <si>
    <t>5-2X-62</t>
  </si>
  <si>
    <t>5-2X-63</t>
  </si>
  <si>
    <t>5-2X-64</t>
  </si>
  <si>
    <t>5-2X-65</t>
  </si>
  <si>
    <t>5-2X-66</t>
  </si>
  <si>
    <t>5-2X-67</t>
  </si>
  <si>
    <t>5-2X-68</t>
  </si>
  <si>
    <t>5-2X-69</t>
  </si>
  <si>
    <t>5-2X-7</t>
  </si>
  <si>
    <t>5-2X-70</t>
  </si>
  <si>
    <t>5-2X-71</t>
  </si>
  <si>
    <t>5-2X-72</t>
  </si>
  <si>
    <t>5-2X-73</t>
  </si>
  <si>
    <t>5-2X-74</t>
  </si>
  <si>
    <t>5-2X-75</t>
  </si>
  <si>
    <t>5-2X-76</t>
  </si>
  <si>
    <t>5-2X-77</t>
  </si>
  <si>
    <t>5-2X-78</t>
  </si>
  <si>
    <t>5-2X-79</t>
  </si>
  <si>
    <t>5-2X-8</t>
  </si>
  <si>
    <t>5-2X-80</t>
  </si>
  <si>
    <t>5-2X-81</t>
  </si>
  <si>
    <t>5-2X-82</t>
  </si>
  <si>
    <t>5-2X-83</t>
  </si>
  <si>
    <t>5-2X-83.5</t>
  </si>
  <si>
    <t>5-2X-84</t>
  </si>
  <si>
    <t>5-2X-85</t>
  </si>
  <si>
    <t>5-2X-86</t>
  </si>
  <si>
    <t>5-2X-87</t>
  </si>
  <si>
    <t>5-2X-88</t>
  </si>
  <si>
    <t>5-2X-89</t>
  </si>
  <si>
    <t>5-2X-9</t>
  </si>
  <si>
    <t>5-2X-90</t>
  </si>
  <si>
    <t>5-2X-91</t>
  </si>
  <si>
    <t>5-2X-92</t>
  </si>
  <si>
    <t>5-2X-93</t>
  </si>
  <si>
    <t>5-2X-94</t>
  </si>
  <si>
    <t>5-2X-95</t>
  </si>
  <si>
    <t>5-2X-96</t>
  </si>
  <si>
    <t>5-2X-97</t>
  </si>
  <si>
    <t>5-2X-98</t>
  </si>
  <si>
    <t>5-2X-99</t>
  </si>
  <si>
    <t>5-4X-1</t>
  </si>
  <si>
    <t>5-4X-10</t>
  </si>
  <si>
    <t>5-4X-100</t>
  </si>
  <si>
    <t>5-4X-11</t>
  </si>
  <si>
    <t>5-4X-12</t>
  </si>
  <si>
    <t>5-4X-13</t>
  </si>
  <si>
    <t>5-4X-14</t>
  </si>
  <si>
    <t>5-4X-15</t>
  </si>
  <si>
    <t>5-4X-16</t>
  </si>
  <si>
    <t>5-4X-17</t>
  </si>
  <si>
    <t>5-4X-18</t>
  </si>
  <si>
    <t>5-4X-19</t>
  </si>
  <si>
    <t>5-4X-2</t>
  </si>
  <si>
    <t>5-4X-20</t>
  </si>
  <si>
    <t>5-4X-21</t>
  </si>
  <si>
    <t>5-4X-22</t>
  </si>
  <si>
    <t>5-4X-23</t>
  </si>
  <si>
    <t>5-4X-24</t>
  </si>
  <si>
    <t>5-4X-25</t>
  </si>
  <si>
    <t>5-4X-26</t>
  </si>
  <si>
    <t>5-4X-27</t>
  </si>
  <si>
    <t>5-4X-28</t>
  </si>
  <si>
    <t>5-4X-29</t>
  </si>
  <si>
    <t>5-4X-3</t>
  </si>
  <si>
    <t>5-4X-30</t>
  </si>
  <si>
    <t>5-4X-31</t>
  </si>
  <si>
    <t>5-4X-32</t>
  </si>
  <si>
    <t>5-4X-33</t>
  </si>
  <si>
    <t>5-4X-34</t>
  </si>
  <si>
    <t>5-4X-35</t>
  </si>
  <si>
    <t>5-4X-36</t>
  </si>
  <si>
    <t>5-4X-37</t>
  </si>
  <si>
    <t>5-4X-38</t>
  </si>
  <si>
    <t>5-4X-39</t>
  </si>
  <si>
    <t>5-4X-4</t>
  </si>
  <si>
    <t>5-4X-40</t>
  </si>
  <si>
    <t>5-4X-41</t>
  </si>
  <si>
    <t>5-4X-42</t>
  </si>
  <si>
    <t>5-4X-43</t>
  </si>
  <si>
    <t>5-4X-44</t>
  </si>
  <si>
    <t>5-4X-45</t>
  </si>
  <si>
    <t>5-4X-46</t>
  </si>
  <si>
    <t>5-4X-47</t>
  </si>
  <si>
    <t>5-4X-48</t>
  </si>
  <si>
    <t>5-4X-49</t>
  </si>
  <si>
    <t>5-4X-5</t>
  </si>
  <si>
    <t>5-4X-50</t>
  </si>
  <si>
    <t>5-4X-51</t>
  </si>
  <si>
    <t>5-4X-52</t>
  </si>
  <si>
    <t>5-4X-53</t>
  </si>
  <si>
    <t>5-4X-54</t>
  </si>
  <si>
    <t>5-4X-55</t>
  </si>
  <si>
    <t>5-4X-56</t>
  </si>
  <si>
    <t>5-4X-57</t>
  </si>
  <si>
    <t>5-4X-58</t>
  </si>
  <si>
    <t>5-4X-59</t>
  </si>
  <si>
    <t>5-4X-6</t>
  </si>
  <si>
    <t>5-4X-60</t>
  </si>
  <si>
    <t>5-4X-61</t>
  </si>
  <si>
    <t>5-4X-62</t>
  </si>
  <si>
    <t>5-4X-63</t>
  </si>
  <si>
    <t>5-4X-64</t>
  </si>
  <si>
    <t>5-4X-65</t>
  </si>
  <si>
    <t>5-4X-66</t>
  </si>
  <si>
    <t>5-4X-67</t>
  </si>
  <si>
    <t>5-4X-68</t>
  </si>
  <si>
    <t>5-4X-69</t>
  </si>
  <si>
    <t>5-4X-7</t>
  </si>
  <si>
    <t>5-4X-70</t>
  </si>
  <si>
    <t>5-4X-71</t>
  </si>
  <si>
    <t>5-4X-72</t>
  </si>
  <si>
    <t>5-4X-73</t>
  </si>
  <si>
    <t>5-4X-74</t>
  </si>
  <si>
    <t>5-4X-75</t>
  </si>
  <si>
    <t>5-4X-76</t>
  </si>
  <si>
    <t>5-4X-77</t>
  </si>
  <si>
    <t>5-4X-78</t>
  </si>
  <si>
    <t>5-4X-79</t>
  </si>
  <si>
    <t>5-4X-8</t>
  </si>
  <si>
    <t>5-4X-80</t>
  </si>
  <si>
    <t>5-4X-81</t>
  </si>
  <si>
    <t>5-4X-82</t>
  </si>
  <si>
    <t>5-4X-83</t>
  </si>
  <si>
    <t>5-4X-84</t>
  </si>
  <si>
    <t>5-4X-85</t>
  </si>
  <si>
    <t>5-4X-86</t>
  </si>
  <si>
    <t>5-4X-87</t>
  </si>
  <si>
    <t>5-4X-88</t>
  </si>
  <si>
    <t>5-4X-89</t>
  </si>
  <si>
    <t>5-4X-9</t>
  </si>
  <si>
    <t>5-4X-90</t>
  </si>
  <si>
    <t>5-4X-91</t>
  </si>
  <si>
    <t>5-4X-92</t>
  </si>
  <si>
    <t>5-4X-93</t>
  </si>
  <si>
    <t>5-4X-94</t>
  </si>
  <si>
    <t>5-4X-95</t>
  </si>
  <si>
    <t>5-4X-96</t>
  </si>
  <si>
    <t>5-4X-97</t>
  </si>
  <si>
    <t>5-4X-98</t>
  </si>
  <si>
    <t>5-4X-99</t>
  </si>
  <si>
    <t>2X</t>
  </si>
  <si>
    <t>4-4Xtra-101</t>
  </si>
  <si>
    <t>4-4Xtra-102</t>
  </si>
  <si>
    <t>4-4Xtra-103</t>
  </si>
  <si>
    <t>4-4Xtra-104</t>
  </si>
  <si>
    <t>4-4Xtra-105</t>
  </si>
  <si>
    <t>4-4Xtra-106</t>
  </si>
  <si>
    <t>4-4Xtra-107</t>
  </si>
  <si>
    <t>4-4Xtra-108</t>
  </si>
  <si>
    <t>4-4Xtra-109</t>
  </si>
  <si>
    <t>4-4Xtra-110</t>
  </si>
  <si>
    <t>4-4Xtra-111</t>
  </si>
  <si>
    <t>4-4Xtra-112</t>
  </si>
  <si>
    <t>4-4Xtra-113</t>
  </si>
  <si>
    <t>4-4Xtra-114</t>
  </si>
  <si>
    <t>4-4Xtra-115</t>
  </si>
  <si>
    <t>4-4Xtra-116</t>
  </si>
  <si>
    <t>4X</t>
  </si>
  <si>
    <t>4Xtra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</si>
</sst>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color indexed="5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1" fillId="0" borderId="1" xfId="1" applyBorder="1" applyAlignment="1">
      <alignment wrapText="1"/>
    </xf>
    <xf numFmtId="0" fontId="1" fillId="0" borderId="2" xfId="1" applyBorder="1" applyAlignment="1">
      <alignment wrapText="1"/>
    </xf>
    <xf numFmtId="0" fontId="0" fillId="0" borderId="3" xfId="0" applyBorder="1" applyAlignment="1">
      <alignment horizontal="center" wrapText="1"/>
    </xf>
    <xf numFmtId="0" fontId="1" fillId="0" borderId="4" xfId="1" applyBorder="1" applyAlignment="1">
      <alignment wrapText="1"/>
    </xf>
    <xf numFmtId="0" fontId="1" fillId="2" borderId="5" xfId="1" applyFill="1" applyBorder="1" applyAlignment="1">
      <alignment wrapText="1"/>
    </xf>
    <xf numFmtId="0" fontId="1" fillId="2" borderId="4" xfId="1" applyFill="1" applyBorder="1" applyAlignment="1">
      <alignment wrapText="1"/>
    </xf>
    <xf numFmtId="0" fontId="1" fillId="3" borderId="5" xfId="1" applyFill="1" applyBorder="1" applyAlignment="1">
      <alignment wrapText="1"/>
    </xf>
    <xf numFmtId="0" fontId="1" fillId="4" borderId="5" xfId="1" applyFill="1" applyBorder="1" applyAlignment="1">
      <alignment wrapText="1"/>
    </xf>
    <xf numFmtId="17" fontId="1" fillId="4" borderId="6" xfId="1" applyNumberFormat="1" applyFill="1" applyBorder="1" applyAlignment="1">
      <alignment wrapText="1"/>
    </xf>
    <xf numFmtId="0" fontId="1" fillId="4" borderId="6" xfId="1" applyFill="1" applyBorder="1" applyAlignment="1">
      <alignment wrapText="1"/>
    </xf>
    <xf numFmtId="0" fontId="1" fillId="5" borderId="6" xfId="1" applyFill="1" applyBorder="1" applyAlignment="1">
      <alignment wrapText="1"/>
    </xf>
    <xf numFmtId="0" fontId="1" fillId="5" borderId="4" xfId="1" applyFill="1" applyBorder="1" applyAlignment="1">
      <alignment wrapText="1"/>
    </xf>
    <xf numFmtId="0" fontId="1" fillId="5" borderId="0" xfId="1" applyFill="1" applyAlignment="1">
      <alignment wrapText="1"/>
    </xf>
    <xf numFmtId="0" fontId="1" fillId="5" borderId="5" xfId="1" applyFill="1" applyBorder="1" applyAlignment="1">
      <alignment wrapText="1"/>
    </xf>
    <xf numFmtId="0" fontId="0" fillId="0" borderId="4" xfId="0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1" applyFont="1"/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5" xfId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2" xfId="1" applyBorder="1"/>
    <xf numFmtId="0" fontId="0" fillId="0" borderId="2" xfId="0" applyBorder="1"/>
    <xf numFmtId="0" fontId="0" fillId="0" borderId="4" xfId="0" applyBorder="1"/>
    <xf numFmtId="164" fontId="1" fillId="0" borderId="6" xfId="1" applyNumberFormat="1" applyBorder="1"/>
    <xf numFmtId="0" fontId="1" fillId="0" borderId="4" xfId="0" applyFont="1" applyBorder="1"/>
    <xf numFmtId="0" fontId="1" fillId="0" borderId="0" xfId="0" applyFont="1"/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0" borderId="4" xfId="1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2" xfId="1" applyFont="1" applyBorder="1"/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1" applyBorder="1" applyAlignment="1">
      <alignment horizontal="center"/>
    </xf>
    <xf numFmtId="0" fontId="2" fillId="0" borderId="4" xfId="1" applyFont="1" applyBorder="1"/>
    <xf numFmtId="0" fontId="0" fillId="0" borderId="4" xfId="0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0" fillId="7" borderId="4" xfId="0" applyFill="1" applyBorder="1"/>
    <xf numFmtId="0" fontId="0" fillId="7" borderId="2" xfId="0" applyFill="1" applyBorder="1" applyAlignment="1">
      <alignment horizontal="center"/>
    </xf>
    <xf numFmtId="0" fontId="0" fillId="7" borderId="0" xfId="0" applyFill="1"/>
    <xf numFmtId="0" fontId="1" fillId="0" borderId="2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5" xfId="0" applyFont="1" applyBorder="1"/>
    <xf numFmtId="9" fontId="0" fillId="0" borderId="4" xfId="0" applyNumberForma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1" fillId="0" borderId="6" xfId="1" applyBorder="1"/>
    <xf numFmtId="0" fontId="1" fillId="0" borderId="0" xfId="1"/>
    <xf numFmtId="0" fontId="0" fillId="2" borderId="0" xfId="0" applyFill="1"/>
    <xf numFmtId="10" fontId="1" fillId="0" borderId="4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7" borderId="4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6" xfId="0" applyBorder="1"/>
    <xf numFmtId="0" fontId="1" fillId="0" borderId="6" xfId="0" applyFont="1" applyBorder="1"/>
    <xf numFmtId="0" fontId="2" fillId="0" borderId="16" xfId="0" applyFont="1" applyBorder="1"/>
    <xf numFmtId="0" fontId="0" fillId="0" borderId="2" xfId="0" applyBorder="1" applyAlignment="1">
      <alignment wrapText="1"/>
    </xf>
    <xf numFmtId="0" fontId="1" fillId="0" borderId="1" xfId="1" applyBorder="1" applyAlignment="1">
      <alignment horizontal="center"/>
    </xf>
    <xf numFmtId="0" fontId="1" fillId="0" borderId="6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1" fillId="0" borderId="0" xfId="1" applyBorder="1"/>
    <xf numFmtId="0" fontId="0" fillId="0" borderId="0" xfId="0" applyBorder="1"/>
    <xf numFmtId="0" fontId="0" fillId="7" borderId="0" xfId="0" applyFill="1" applyBorder="1"/>
    <xf numFmtId="0" fontId="0" fillId="7" borderId="2" xfId="0" applyFill="1" applyBorder="1"/>
    <xf numFmtId="0" fontId="0" fillId="0" borderId="13" xfId="0" applyBorder="1"/>
    <xf numFmtId="0" fontId="2" fillId="0" borderId="0" xfId="0" applyFont="1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6" borderId="4" xfId="0" applyFill="1" applyBorder="1" applyAlignment="1">
      <alignment horizontal="center" wrapText="1"/>
    </xf>
    <xf numFmtId="0" fontId="2" fillId="0" borderId="0" xfId="1" applyFont="1" applyBorder="1"/>
    <xf numFmtId="0" fontId="3" fillId="6" borderId="4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6" borderId="4" xfId="0" applyFill="1" applyBorder="1" applyAlignment="1">
      <alignment horizontal="center"/>
    </xf>
  </cellXfs>
  <cellStyles count="2">
    <cellStyle name="Normal" xfId="0" builtinId="0"/>
    <cellStyle name="Normal 2" xfId="1" xr:uid="{6A8EEABD-8579-D246-ACBC-B117840E230F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se%20I%20-%20summary%20and%20analysis%20-%20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or JMP"/>
      <sheetName val="Survival by health"/>
      <sheetName val="Height and Branches"/>
      <sheetName val="Clipped data"/>
      <sheetName val="2011-2019"/>
      <sheetName val="Summary2011-2017"/>
      <sheetName val="Height"/>
      <sheetName val="Height vs % shrub Cover"/>
    </sheetNames>
    <sheetDataSet>
      <sheetData sheetId="0" refreshError="1">
        <row r="2">
          <cell r="J2">
            <v>4.5</v>
          </cell>
        </row>
        <row r="3">
          <cell r="J3">
            <v>6.5</v>
          </cell>
        </row>
        <row r="4">
          <cell r="J4">
            <v>3.5</v>
          </cell>
        </row>
        <row r="7">
          <cell r="J7">
            <v>32.5</v>
          </cell>
        </row>
        <row r="8">
          <cell r="J8">
            <v>15</v>
          </cell>
        </row>
        <row r="9">
          <cell r="J9">
            <v>21.5</v>
          </cell>
        </row>
        <row r="10">
          <cell r="J10">
            <v>18.5</v>
          </cell>
        </row>
        <row r="12">
          <cell r="J12">
            <v>10.5</v>
          </cell>
        </row>
        <row r="13">
          <cell r="J13">
            <v>11.5</v>
          </cell>
        </row>
        <row r="14">
          <cell r="J14">
            <v>10</v>
          </cell>
        </row>
        <row r="17">
          <cell r="J17">
            <v>9.5</v>
          </cell>
        </row>
        <row r="19">
          <cell r="J19">
            <v>17</v>
          </cell>
        </row>
        <row r="20">
          <cell r="J20">
            <v>32</v>
          </cell>
        </row>
        <row r="21">
          <cell r="J21">
            <v>36.5</v>
          </cell>
        </row>
        <row r="22">
          <cell r="J22">
            <v>25</v>
          </cell>
        </row>
        <row r="23">
          <cell r="J23">
            <v>25</v>
          </cell>
        </row>
        <row r="25">
          <cell r="J25">
            <v>16.5</v>
          </cell>
        </row>
        <row r="26">
          <cell r="J26">
            <v>36.5</v>
          </cell>
        </row>
        <row r="27">
          <cell r="J27">
            <v>32</v>
          </cell>
        </row>
        <row r="29">
          <cell r="J29">
            <v>26.5</v>
          </cell>
        </row>
        <row r="30">
          <cell r="J30">
            <v>28.5</v>
          </cell>
        </row>
        <row r="31">
          <cell r="J31">
            <v>34.5</v>
          </cell>
        </row>
        <row r="32">
          <cell r="J32">
            <v>45.5</v>
          </cell>
        </row>
        <row r="35">
          <cell r="J35">
            <v>18.5</v>
          </cell>
        </row>
        <row r="36">
          <cell r="J36">
            <v>38</v>
          </cell>
        </row>
        <row r="38">
          <cell r="J38">
            <v>77</v>
          </cell>
        </row>
        <row r="39">
          <cell r="J39">
            <v>54</v>
          </cell>
        </row>
        <row r="40">
          <cell r="J40">
            <v>5.5</v>
          </cell>
        </row>
        <row r="42">
          <cell r="J42">
            <v>32</v>
          </cell>
        </row>
        <row r="44">
          <cell r="J44">
            <v>21.5</v>
          </cell>
        </row>
        <row r="46">
          <cell r="J46">
            <v>17</v>
          </cell>
        </row>
        <row r="48">
          <cell r="J48">
            <v>25.5</v>
          </cell>
        </row>
        <row r="50">
          <cell r="J50">
            <v>41</v>
          </cell>
        </row>
        <row r="52">
          <cell r="J52">
            <v>44.5</v>
          </cell>
        </row>
        <row r="55">
          <cell r="J55">
            <v>16.5</v>
          </cell>
        </row>
        <row r="56">
          <cell r="J56">
            <v>23.5</v>
          </cell>
        </row>
        <row r="57">
          <cell r="J57">
            <v>26.5</v>
          </cell>
        </row>
        <row r="59">
          <cell r="J59">
            <v>26</v>
          </cell>
        </row>
        <row r="60">
          <cell r="J60">
            <v>14.5</v>
          </cell>
        </row>
        <row r="61">
          <cell r="J61">
            <v>18.5</v>
          </cell>
        </row>
        <row r="62">
          <cell r="J62">
            <v>10.5</v>
          </cell>
        </row>
        <row r="63">
          <cell r="J63">
            <v>15</v>
          </cell>
        </row>
        <row r="65">
          <cell r="J65">
            <v>7</v>
          </cell>
        </row>
        <row r="67">
          <cell r="J67">
            <v>48.5</v>
          </cell>
        </row>
        <row r="68">
          <cell r="J68">
            <v>53</v>
          </cell>
        </row>
        <row r="69">
          <cell r="J69">
            <v>10</v>
          </cell>
        </row>
        <row r="70">
          <cell r="J70">
            <v>7.5</v>
          </cell>
        </row>
        <row r="71">
          <cell r="J71">
            <v>12</v>
          </cell>
        </row>
        <row r="72">
          <cell r="J72">
            <v>24</v>
          </cell>
        </row>
        <row r="73">
          <cell r="J73">
            <v>24.5</v>
          </cell>
        </row>
        <row r="74">
          <cell r="J74">
            <v>23</v>
          </cell>
        </row>
        <row r="75">
          <cell r="J75">
            <v>19.5</v>
          </cell>
        </row>
        <row r="76">
          <cell r="J76">
            <v>12.5</v>
          </cell>
        </row>
        <row r="77">
          <cell r="J77">
            <v>19.5</v>
          </cell>
        </row>
        <row r="78">
          <cell r="J78">
            <v>20.5</v>
          </cell>
        </row>
        <row r="79">
          <cell r="J79">
            <v>4</v>
          </cell>
        </row>
        <row r="80">
          <cell r="J80">
            <v>21.5</v>
          </cell>
        </row>
        <row r="81">
          <cell r="J81">
            <v>14.5</v>
          </cell>
        </row>
        <row r="82">
          <cell r="J82">
            <v>7</v>
          </cell>
        </row>
        <row r="83">
          <cell r="J83">
            <v>12</v>
          </cell>
        </row>
        <row r="85">
          <cell r="J85">
            <v>22</v>
          </cell>
        </row>
        <row r="86">
          <cell r="J86">
            <v>20.5</v>
          </cell>
        </row>
        <row r="87">
          <cell r="J87">
            <v>23.5</v>
          </cell>
        </row>
        <row r="88">
          <cell r="J88">
            <v>21.5</v>
          </cell>
        </row>
        <row r="89">
          <cell r="J89">
            <v>11.5</v>
          </cell>
        </row>
        <row r="90">
          <cell r="J90">
            <v>25</v>
          </cell>
        </row>
        <row r="92">
          <cell r="J92">
            <v>25</v>
          </cell>
        </row>
        <row r="93">
          <cell r="J93">
            <v>45.5</v>
          </cell>
        </row>
        <row r="94">
          <cell r="J94">
            <v>65.5</v>
          </cell>
        </row>
        <row r="95">
          <cell r="J95">
            <v>34.5</v>
          </cell>
        </row>
        <row r="96">
          <cell r="J96">
            <v>13</v>
          </cell>
        </row>
        <row r="98">
          <cell r="J98">
            <v>43</v>
          </cell>
        </row>
        <row r="99">
          <cell r="J99">
            <v>26.5</v>
          </cell>
        </row>
        <row r="102">
          <cell r="J102">
            <v>7.5</v>
          </cell>
        </row>
        <row r="103">
          <cell r="J103">
            <v>12.5</v>
          </cell>
        </row>
        <row r="104">
          <cell r="J104">
            <v>11</v>
          </cell>
        </row>
        <row r="105">
          <cell r="J105">
            <v>38</v>
          </cell>
        </row>
        <row r="106">
          <cell r="J106">
            <v>32</v>
          </cell>
        </row>
        <row r="107">
          <cell r="J107">
            <v>19</v>
          </cell>
        </row>
        <row r="109">
          <cell r="J109">
            <v>65.5</v>
          </cell>
        </row>
        <row r="110">
          <cell r="J110">
            <v>47</v>
          </cell>
        </row>
        <row r="111">
          <cell r="J111">
            <v>65</v>
          </cell>
        </row>
        <row r="112">
          <cell r="J112">
            <v>14</v>
          </cell>
        </row>
        <row r="113">
          <cell r="J113">
            <v>16.5</v>
          </cell>
        </row>
        <row r="114">
          <cell r="J114">
            <v>11</v>
          </cell>
        </row>
        <row r="115">
          <cell r="J115">
            <v>21.5</v>
          </cell>
        </row>
        <row r="116">
          <cell r="J116">
            <v>12.5</v>
          </cell>
        </row>
        <row r="123">
          <cell r="J123">
            <v>51</v>
          </cell>
        </row>
        <row r="124">
          <cell r="J124">
            <v>37</v>
          </cell>
        </row>
        <row r="125">
          <cell r="J125">
            <v>53.5</v>
          </cell>
        </row>
        <row r="126">
          <cell r="J126">
            <v>15</v>
          </cell>
        </row>
        <row r="127">
          <cell r="J127">
            <v>13</v>
          </cell>
        </row>
        <row r="131">
          <cell r="J131">
            <v>22</v>
          </cell>
        </row>
        <row r="132">
          <cell r="J132">
            <v>10</v>
          </cell>
        </row>
        <row r="133">
          <cell r="J133">
            <v>16</v>
          </cell>
        </row>
        <row r="134">
          <cell r="J134">
            <v>26</v>
          </cell>
        </row>
        <row r="135">
          <cell r="J135">
            <v>23</v>
          </cell>
        </row>
        <row r="136">
          <cell r="J136">
            <v>32</v>
          </cell>
        </row>
        <row r="137">
          <cell r="J137">
            <v>14</v>
          </cell>
        </row>
        <row r="138">
          <cell r="J138">
            <v>27</v>
          </cell>
        </row>
        <row r="139">
          <cell r="J139">
            <v>14</v>
          </cell>
        </row>
        <row r="141">
          <cell r="J141">
            <v>17</v>
          </cell>
        </row>
        <row r="142">
          <cell r="J142">
            <v>20</v>
          </cell>
        </row>
        <row r="143">
          <cell r="J143">
            <v>19</v>
          </cell>
        </row>
        <row r="144">
          <cell r="J144">
            <v>17</v>
          </cell>
        </row>
        <row r="146">
          <cell r="J146">
            <v>25</v>
          </cell>
        </row>
        <row r="147">
          <cell r="J147">
            <v>18</v>
          </cell>
        </row>
        <row r="148">
          <cell r="J148">
            <v>9</v>
          </cell>
        </row>
        <row r="149">
          <cell r="J149">
            <v>17</v>
          </cell>
        </row>
        <row r="150">
          <cell r="J150">
            <v>25.5</v>
          </cell>
        </row>
        <row r="154">
          <cell r="J154">
            <v>27.5</v>
          </cell>
        </row>
        <row r="156">
          <cell r="J156">
            <v>30</v>
          </cell>
        </row>
        <row r="157">
          <cell r="J157">
            <v>31</v>
          </cell>
        </row>
        <row r="158">
          <cell r="J158">
            <v>56</v>
          </cell>
        </row>
        <row r="159">
          <cell r="J159">
            <v>22</v>
          </cell>
        </row>
        <row r="160">
          <cell r="J160">
            <v>13</v>
          </cell>
        </row>
        <row r="161">
          <cell r="J161">
            <v>12</v>
          </cell>
        </row>
        <row r="162">
          <cell r="J162">
            <v>7.5</v>
          </cell>
        </row>
        <row r="163">
          <cell r="J163">
            <v>14</v>
          </cell>
        </row>
        <row r="164">
          <cell r="J164">
            <v>13</v>
          </cell>
        </row>
        <row r="165">
          <cell r="J165">
            <v>11.5</v>
          </cell>
        </row>
        <row r="166">
          <cell r="J166">
            <v>14.5</v>
          </cell>
        </row>
        <row r="170">
          <cell r="J170">
            <v>23</v>
          </cell>
        </row>
        <row r="171">
          <cell r="J171">
            <v>11</v>
          </cell>
        </row>
        <row r="172">
          <cell r="J172">
            <v>33</v>
          </cell>
        </row>
        <row r="173">
          <cell r="J173">
            <v>20.5</v>
          </cell>
        </row>
        <row r="175">
          <cell r="J175">
            <v>19</v>
          </cell>
        </row>
        <row r="176">
          <cell r="J176">
            <v>14</v>
          </cell>
        </row>
        <row r="177">
          <cell r="J177">
            <v>19</v>
          </cell>
        </row>
        <row r="178">
          <cell r="J178">
            <v>5</v>
          </cell>
        </row>
        <row r="179">
          <cell r="J179">
            <v>11</v>
          </cell>
        </row>
        <row r="182">
          <cell r="J182">
            <v>20</v>
          </cell>
        </row>
        <row r="183">
          <cell r="J183">
            <v>15</v>
          </cell>
        </row>
        <row r="184">
          <cell r="J184">
            <v>25</v>
          </cell>
        </row>
        <row r="187">
          <cell r="J187">
            <v>21.5</v>
          </cell>
        </row>
        <row r="188">
          <cell r="J188">
            <v>21</v>
          </cell>
        </row>
        <row r="189">
          <cell r="J189">
            <v>25</v>
          </cell>
        </row>
        <row r="190">
          <cell r="J190">
            <v>17</v>
          </cell>
        </row>
        <row r="191">
          <cell r="J191">
            <v>36</v>
          </cell>
        </row>
        <row r="193">
          <cell r="J193">
            <v>50</v>
          </cell>
        </row>
        <row r="194">
          <cell r="J194">
            <v>31</v>
          </cell>
        </row>
        <row r="195">
          <cell r="J195">
            <v>44</v>
          </cell>
        </row>
        <row r="196">
          <cell r="J196">
            <v>46</v>
          </cell>
        </row>
        <row r="197">
          <cell r="J197">
            <v>48.5</v>
          </cell>
        </row>
        <row r="198">
          <cell r="J198">
            <v>33</v>
          </cell>
        </row>
        <row r="199">
          <cell r="J199">
            <v>43</v>
          </cell>
        </row>
        <row r="200">
          <cell r="J200">
            <v>17.5</v>
          </cell>
        </row>
        <row r="202">
          <cell r="J202">
            <v>17.5</v>
          </cell>
        </row>
        <row r="203">
          <cell r="J203">
            <v>16</v>
          </cell>
        </row>
        <row r="204">
          <cell r="J204">
            <v>17</v>
          </cell>
        </row>
        <row r="205">
          <cell r="J205">
            <v>8</v>
          </cell>
        </row>
        <row r="206">
          <cell r="J206">
            <v>17.5</v>
          </cell>
        </row>
        <row r="207">
          <cell r="J207">
            <v>10</v>
          </cell>
        </row>
        <row r="208">
          <cell r="J208">
            <v>12.5</v>
          </cell>
        </row>
        <row r="209">
          <cell r="J209">
            <v>17.5</v>
          </cell>
        </row>
        <row r="210">
          <cell r="J210">
            <v>16</v>
          </cell>
        </row>
        <row r="211">
          <cell r="J211">
            <v>16</v>
          </cell>
        </row>
        <row r="212">
          <cell r="J212">
            <v>13</v>
          </cell>
        </row>
        <row r="215">
          <cell r="J215">
            <v>24.5</v>
          </cell>
        </row>
        <row r="216">
          <cell r="J216">
            <v>14.5</v>
          </cell>
        </row>
        <row r="217">
          <cell r="J217">
            <v>5.5</v>
          </cell>
        </row>
        <row r="218">
          <cell r="J218">
            <v>15</v>
          </cell>
        </row>
        <row r="220">
          <cell r="J220">
            <v>20</v>
          </cell>
        </row>
        <row r="221">
          <cell r="J221">
            <v>4</v>
          </cell>
        </row>
        <row r="222">
          <cell r="J222">
            <v>8</v>
          </cell>
        </row>
        <row r="223">
          <cell r="J223">
            <v>5</v>
          </cell>
        </row>
        <row r="224">
          <cell r="J224">
            <v>6</v>
          </cell>
        </row>
        <row r="227">
          <cell r="J227">
            <v>13</v>
          </cell>
        </row>
        <row r="228">
          <cell r="J228">
            <v>4</v>
          </cell>
        </row>
        <row r="229">
          <cell r="J229">
            <v>1</v>
          </cell>
        </row>
        <row r="230">
          <cell r="J230">
            <v>3</v>
          </cell>
        </row>
        <row r="231">
          <cell r="J231">
            <v>8</v>
          </cell>
        </row>
        <row r="232">
          <cell r="J232">
            <v>1</v>
          </cell>
        </row>
        <row r="233">
          <cell r="J233">
            <v>8</v>
          </cell>
        </row>
        <row r="234">
          <cell r="J234">
            <v>14</v>
          </cell>
        </row>
        <row r="235">
          <cell r="J235">
            <v>13</v>
          </cell>
        </row>
        <row r="236">
          <cell r="J236">
            <v>61</v>
          </cell>
        </row>
        <row r="237">
          <cell r="J237">
            <v>27</v>
          </cell>
        </row>
        <row r="238">
          <cell r="J238">
            <v>20</v>
          </cell>
        </row>
        <row r="239">
          <cell r="J239">
            <v>29</v>
          </cell>
        </row>
        <row r="240">
          <cell r="J240">
            <v>27</v>
          </cell>
        </row>
        <row r="241">
          <cell r="J241">
            <v>28</v>
          </cell>
        </row>
        <row r="242">
          <cell r="J242">
            <v>40</v>
          </cell>
        </row>
        <row r="243">
          <cell r="J243">
            <v>10.5</v>
          </cell>
        </row>
        <row r="245">
          <cell r="J245">
            <v>7.5</v>
          </cell>
        </row>
        <row r="246">
          <cell r="J246">
            <v>4</v>
          </cell>
        </row>
        <row r="252">
          <cell r="J252">
            <v>6</v>
          </cell>
        </row>
        <row r="254">
          <cell r="J254">
            <v>4</v>
          </cell>
        </row>
        <row r="255">
          <cell r="J255">
            <v>14.5</v>
          </cell>
        </row>
        <row r="256">
          <cell r="J256">
            <v>13.5</v>
          </cell>
        </row>
        <row r="257">
          <cell r="J257">
            <v>5</v>
          </cell>
        </row>
        <row r="259">
          <cell r="J259">
            <v>13</v>
          </cell>
        </row>
        <row r="260">
          <cell r="J260">
            <v>22</v>
          </cell>
        </row>
        <row r="261">
          <cell r="J261">
            <v>17</v>
          </cell>
        </row>
        <row r="262">
          <cell r="J262">
            <v>7</v>
          </cell>
        </row>
        <row r="263">
          <cell r="J263">
            <v>3</v>
          </cell>
        </row>
        <row r="264">
          <cell r="J264">
            <v>8</v>
          </cell>
        </row>
        <row r="265">
          <cell r="J265">
            <v>18</v>
          </cell>
        </row>
        <row r="266">
          <cell r="J266">
            <v>16</v>
          </cell>
        </row>
        <row r="267">
          <cell r="J267">
            <v>8</v>
          </cell>
        </row>
        <row r="268">
          <cell r="J268">
            <v>33</v>
          </cell>
        </row>
        <row r="269">
          <cell r="J269">
            <v>2</v>
          </cell>
        </row>
        <row r="275">
          <cell r="J275">
            <v>32</v>
          </cell>
        </row>
        <row r="276">
          <cell r="J276">
            <v>21.5</v>
          </cell>
        </row>
        <row r="277">
          <cell r="J277">
            <v>48</v>
          </cell>
        </row>
        <row r="278">
          <cell r="J278">
            <v>3</v>
          </cell>
        </row>
        <row r="279">
          <cell r="J279">
            <v>38</v>
          </cell>
        </row>
        <row r="281">
          <cell r="J281">
            <v>7</v>
          </cell>
        </row>
        <row r="282">
          <cell r="J282">
            <v>8.5</v>
          </cell>
        </row>
        <row r="284">
          <cell r="J284">
            <v>7</v>
          </cell>
        </row>
        <row r="285">
          <cell r="J285">
            <v>11</v>
          </cell>
        </row>
        <row r="287">
          <cell r="J287">
            <v>10</v>
          </cell>
        </row>
        <row r="290">
          <cell r="J290">
            <v>12</v>
          </cell>
        </row>
        <row r="291">
          <cell r="J291">
            <v>6</v>
          </cell>
        </row>
        <row r="292">
          <cell r="J292">
            <v>10</v>
          </cell>
        </row>
        <row r="293">
          <cell r="J293">
            <v>9</v>
          </cell>
        </row>
        <row r="294">
          <cell r="J294">
            <v>7</v>
          </cell>
        </row>
        <row r="295">
          <cell r="J295">
            <v>4</v>
          </cell>
        </row>
        <row r="296">
          <cell r="J296">
            <v>1</v>
          </cell>
        </row>
        <row r="297">
          <cell r="J297">
            <v>3</v>
          </cell>
        </row>
        <row r="298">
          <cell r="J298">
            <v>18</v>
          </cell>
        </row>
        <row r="299">
          <cell r="J299">
            <v>10</v>
          </cell>
        </row>
        <row r="300">
          <cell r="J300">
            <v>2</v>
          </cell>
        </row>
        <row r="301">
          <cell r="J301">
            <v>2</v>
          </cell>
        </row>
        <row r="302">
          <cell r="J302">
            <v>1</v>
          </cell>
        </row>
        <row r="303">
          <cell r="J303">
            <v>1</v>
          </cell>
        </row>
        <row r="304">
          <cell r="J304">
            <v>21.5</v>
          </cell>
        </row>
        <row r="305">
          <cell r="J305">
            <v>15.5</v>
          </cell>
        </row>
        <row r="306">
          <cell r="J306">
            <v>17</v>
          </cell>
        </row>
        <row r="307">
          <cell r="J307">
            <v>8</v>
          </cell>
        </row>
        <row r="308">
          <cell r="J308">
            <v>18</v>
          </cell>
        </row>
        <row r="309">
          <cell r="J309">
            <v>1</v>
          </cell>
        </row>
        <row r="310">
          <cell r="J310">
            <v>36</v>
          </cell>
        </row>
        <row r="311">
          <cell r="J311">
            <v>20</v>
          </cell>
        </row>
        <row r="313">
          <cell r="J313">
            <v>16</v>
          </cell>
        </row>
        <row r="316">
          <cell r="J316">
            <v>13</v>
          </cell>
        </row>
        <row r="318">
          <cell r="J318">
            <v>5</v>
          </cell>
        </row>
        <row r="319">
          <cell r="J319">
            <v>1</v>
          </cell>
        </row>
        <row r="320">
          <cell r="J320">
            <v>37.5</v>
          </cell>
        </row>
        <row r="321">
          <cell r="J321">
            <v>7</v>
          </cell>
        </row>
        <row r="322">
          <cell r="J322">
            <v>0.5</v>
          </cell>
        </row>
        <row r="323">
          <cell r="J323">
            <v>0.5</v>
          </cell>
        </row>
        <row r="324">
          <cell r="J324">
            <v>13</v>
          </cell>
        </row>
        <row r="325">
          <cell r="J325">
            <v>12.5</v>
          </cell>
        </row>
        <row r="326">
          <cell r="J326">
            <v>4</v>
          </cell>
        </row>
        <row r="327">
          <cell r="J327">
            <v>3</v>
          </cell>
        </row>
        <row r="328">
          <cell r="J328">
            <v>14</v>
          </cell>
        </row>
        <row r="330">
          <cell r="J330">
            <v>7</v>
          </cell>
        </row>
        <row r="331">
          <cell r="J331">
            <v>11</v>
          </cell>
        </row>
        <row r="332">
          <cell r="J332">
            <v>15</v>
          </cell>
        </row>
        <row r="333">
          <cell r="J333">
            <v>20</v>
          </cell>
        </row>
        <row r="334">
          <cell r="J334">
            <v>2</v>
          </cell>
        </row>
        <row r="335">
          <cell r="J335">
            <v>1</v>
          </cell>
        </row>
        <row r="336">
          <cell r="J336">
            <v>4</v>
          </cell>
        </row>
        <row r="337">
          <cell r="J337">
            <v>34.5</v>
          </cell>
        </row>
        <row r="338">
          <cell r="J338">
            <v>32</v>
          </cell>
        </row>
        <row r="339">
          <cell r="J339">
            <v>19</v>
          </cell>
        </row>
        <row r="340">
          <cell r="J340">
            <v>65</v>
          </cell>
        </row>
        <row r="341">
          <cell r="J341">
            <v>5.5</v>
          </cell>
        </row>
        <row r="342">
          <cell r="J342">
            <v>24</v>
          </cell>
        </row>
        <row r="344">
          <cell r="J344">
            <v>0.5</v>
          </cell>
        </row>
        <row r="345">
          <cell r="J345">
            <v>4</v>
          </cell>
        </row>
        <row r="346">
          <cell r="J346">
            <v>32</v>
          </cell>
        </row>
        <row r="347">
          <cell r="J347">
            <v>18</v>
          </cell>
        </row>
        <row r="348">
          <cell r="J348">
            <v>1</v>
          </cell>
        </row>
        <row r="350">
          <cell r="J350">
            <v>1.5</v>
          </cell>
        </row>
        <row r="352">
          <cell r="J352">
            <v>39</v>
          </cell>
        </row>
        <row r="354">
          <cell r="J354">
            <v>7</v>
          </cell>
        </row>
        <row r="355">
          <cell r="J355">
            <v>18.5</v>
          </cell>
        </row>
        <row r="360">
          <cell r="J360">
            <v>7.5</v>
          </cell>
        </row>
        <row r="364">
          <cell r="J364">
            <v>28</v>
          </cell>
        </row>
        <row r="365">
          <cell r="J365">
            <v>35</v>
          </cell>
        </row>
        <row r="366">
          <cell r="J366">
            <v>7</v>
          </cell>
        </row>
        <row r="367">
          <cell r="J367">
            <v>37.5</v>
          </cell>
        </row>
        <row r="368">
          <cell r="J368">
            <v>52</v>
          </cell>
        </row>
        <row r="370">
          <cell r="J370">
            <v>36</v>
          </cell>
        </row>
        <row r="371">
          <cell r="J371">
            <v>51</v>
          </cell>
        </row>
        <row r="372">
          <cell r="J372">
            <v>31</v>
          </cell>
        </row>
        <row r="374">
          <cell r="J374">
            <v>28</v>
          </cell>
        </row>
        <row r="375">
          <cell r="J375">
            <v>15</v>
          </cell>
        </row>
        <row r="377">
          <cell r="J377">
            <v>10</v>
          </cell>
        </row>
        <row r="378">
          <cell r="J378">
            <v>20</v>
          </cell>
        </row>
        <row r="379">
          <cell r="J379">
            <v>27</v>
          </cell>
        </row>
        <row r="380">
          <cell r="J380">
            <v>8</v>
          </cell>
        </row>
        <row r="381">
          <cell r="J381">
            <v>1</v>
          </cell>
        </row>
        <row r="384">
          <cell r="J384">
            <v>2</v>
          </cell>
        </row>
        <row r="386">
          <cell r="J386">
            <v>26</v>
          </cell>
        </row>
        <row r="387">
          <cell r="J387">
            <v>4.5</v>
          </cell>
        </row>
        <row r="388">
          <cell r="J388">
            <v>7.5</v>
          </cell>
        </row>
        <row r="389">
          <cell r="J389">
            <v>0.5</v>
          </cell>
        </row>
        <row r="391">
          <cell r="J391">
            <v>2</v>
          </cell>
        </row>
        <row r="392">
          <cell r="J392">
            <v>48</v>
          </cell>
        </row>
        <row r="393">
          <cell r="J393">
            <v>5</v>
          </cell>
        </row>
        <row r="394">
          <cell r="J394">
            <v>1.5</v>
          </cell>
        </row>
        <row r="395">
          <cell r="J395">
            <v>4</v>
          </cell>
        </row>
        <row r="396">
          <cell r="J396">
            <v>12.5</v>
          </cell>
        </row>
        <row r="398">
          <cell r="J398">
            <v>29.5</v>
          </cell>
        </row>
        <row r="400">
          <cell r="J400">
            <v>0.5</v>
          </cell>
        </row>
        <row r="401">
          <cell r="J401">
            <v>3</v>
          </cell>
        </row>
        <row r="403">
          <cell r="J403">
            <v>11</v>
          </cell>
        </row>
        <row r="404">
          <cell r="J404">
            <v>3.5</v>
          </cell>
        </row>
        <row r="405">
          <cell r="J405">
            <v>4</v>
          </cell>
        </row>
        <row r="406">
          <cell r="J406">
            <v>2</v>
          </cell>
        </row>
        <row r="407">
          <cell r="J407">
            <v>2.5</v>
          </cell>
        </row>
        <row r="408">
          <cell r="J408">
            <v>11</v>
          </cell>
        </row>
        <row r="409">
          <cell r="J409">
            <v>57</v>
          </cell>
        </row>
        <row r="410">
          <cell r="J410">
            <v>15</v>
          </cell>
        </row>
        <row r="411">
          <cell r="J411">
            <v>5.5</v>
          </cell>
        </row>
        <row r="412">
          <cell r="J412">
            <v>1.5</v>
          </cell>
        </row>
        <row r="413">
          <cell r="J413">
            <v>3</v>
          </cell>
        </row>
        <row r="414">
          <cell r="J414">
            <v>5.5</v>
          </cell>
        </row>
        <row r="415">
          <cell r="J415">
            <v>3.5</v>
          </cell>
        </row>
        <row r="416">
          <cell r="J416">
            <v>1.5</v>
          </cell>
        </row>
        <row r="417">
          <cell r="J417">
            <v>3</v>
          </cell>
        </row>
        <row r="418">
          <cell r="J418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3059B-B8DA-9145-9ABB-245113C3223F}">
  <dimension ref="A1:CG419"/>
  <sheetViews>
    <sheetView tabSelected="1" topLeftCell="A12" workbookViewId="0">
      <selection activeCell="E20" sqref="E20"/>
    </sheetView>
  </sheetViews>
  <sheetFormatPr baseColWidth="10" defaultRowHeight="16"/>
  <sheetData>
    <row r="1" spans="1:85" ht="52" thickBo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8" t="s">
        <v>22</v>
      </c>
      <c r="X1" s="9" t="s">
        <v>23</v>
      </c>
      <c r="Y1" s="8" t="s">
        <v>24</v>
      </c>
      <c r="Z1" s="9" t="s">
        <v>25</v>
      </c>
      <c r="AA1" s="8" t="s">
        <v>26</v>
      </c>
      <c r="AB1" s="8" t="s">
        <v>27</v>
      </c>
      <c r="AC1" s="10" t="s">
        <v>28</v>
      </c>
      <c r="AD1" s="9" t="s">
        <v>29</v>
      </c>
      <c r="AE1" s="8" t="s">
        <v>30</v>
      </c>
      <c r="AF1" s="8" t="s">
        <v>31</v>
      </c>
      <c r="AG1" s="10" t="s">
        <v>32</v>
      </c>
      <c r="AH1" s="9" t="s">
        <v>33</v>
      </c>
      <c r="AI1" s="8" t="s">
        <v>34</v>
      </c>
      <c r="AJ1" s="8" t="s">
        <v>35</v>
      </c>
      <c r="AK1" s="10" t="s">
        <v>36</v>
      </c>
      <c r="AL1" s="9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11" t="s">
        <v>42</v>
      </c>
      <c r="AR1" s="12" t="s">
        <v>43</v>
      </c>
      <c r="AS1" s="12" t="s">
        <v>44</v>
      </c>
      <c r="AT1" s="13" t="s">
        <v>45</v>
      </c>
      <c r="AU1" s="14" t="s">
        <v>46</v>
      </c>
      <c r="AV1" s="14" t="s">
        <v>47</v>
      </c>
      <c r="AW1" s="11" t="s">
        <v>48</v>
      </c>
      <c r="AX1" s="11" t="s">
        <v>49</v>
      </c>
      <c r="AY1" s="11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  <c r="BF1" s="12" t="s">
        <v>57</v>
      </c>
      <c r="BG1" s="12" t="s">
        <v>58</v>
      </c>
      <c r="BH1" s="12" t="s">
        <v>59</v>
      </c>
      <c r="BI1" s="12" t="s">
        <v>60</v>
      </c>
      <c r="BJ1" s="12" t="s">
        <v>61</v>
      </c>
      <c r="BK1" s="12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15" t="s">
        <v>72</v>
      </c>
      <c r="BV1" s="16" t="s">
        <v>73</v>
      </c>
      <c r="BW1" s="16" t="s">
        <v>74</v>
      </c>
      <c r="BX1" s="16" t="s">
        <v>75</v>
      </c>
      <c r="BY1" s="16" t="s">
        <v>64</v>
      </c>
      <c r="BZ1" s="16" t="s">
        <v>76</v>
      </c>
      <c r="CA1" s="15" t="s">
        <v>77</v>
      </c>
      <c r="CB1" s="15" t="s">
        <v>71</v>
      </c>
      <c r="CC1" s="17" t="s">
        <v>78</v>
      </c>
      <c r="CD1" s="18" t="s">
        <v>79</v>
      </c>
      <c r="CE1" s="15" t="s">
        <v>80</v>
      </c>
      <c r="CF1" s="15" t="s">
        <v>81</v>
      </c>
      <c r="CG1" s="15" t="s">
        <v>82</v>
      </c>
    </row>
    <row r="2" spans="1:85" ht="18" thickBot="1">
      <c r="A2" s="19">
        <v>4</v>
      </c>
      <c r="B2" s="20" t="s">
        <v>890</v>
      </c>
      <c r="C2" s="21">
        <v>1</v>
      </c>
      <c r="D2" s="22" t="s">
        <v>489</v>
      </c>
      <c r="E2" s="21" t="s">
        <v>83</v>
      </c>
      <c r="F2" s="21">
        <v>3</v>
      </c>
      <c r="G2" s="23">
        <v>5</v>
      </c>
      <c r="H2" s="21">
        <v>6</v>
      </c>
      <c r="I2" s="24">
        <v>5</v>
      </c>
      <c r="J2" s="24">
        <v>4.5</v>
      </c>
      <c r="K2" s="25"/>
      <c r="L2" s="25"/>
      <c r="M2" s="26"/>
      <c r="Q2">
        <f>K2-'[1]data for JMP'!J2</f>
        <v>-4.5</v>
      </c>
      <c r="R2">
        <f>L2-K2</f>
        <v>0</v>
      </c>
      <c r="S2">
        <f>M2-L2</f>
        <v>0</v>
      </c>
      <c r="T2">
        <f>N2-M2</f>
        <v>0</v>
      </c>
      <c r="U2">
        <f>O2-N2</f>
        <v>0</v>
      </c>
      <c r="V2">
        <f>P2-O2</f>
        <v>0</v>
      </c>
      <c r="W2" s="24">
        <v>1</v>
      </c>
      <c r="X2" s="27">
        <f>3.14*(W2/2)^2*J2</f>
        <v>3.5325000000000002</v>
      </c>
      <c r="Y2" s="25"/>
      <c r="AA2" s="25"/>
      <c r="AB2" s="25"/>
      <c r="AE2" s="28"/>
      <c r="AF2" s="28"/>
      <c r="AG2" s="29"/>
      <c r="AQ2">
        <v>1</v>
      </c>
      <c r="AR2" s="21" t="s">
        <v>84</v>
      </c>
      <c r="AS2" s="30">
        <v>1</v>
      </c>
      <c r="AT2" s="31" t="s">
        <v>84</v>
      </c>
      <c r="AU2" s="24" t="s">
        <v>84</v>
      </c>
      <c r="AV2" s="24">
        <v>1</v>
      </c>
      <c r="AW2" s="32" t="s">
        <v>85</v>
      </c>
      <c r="AX2" s="32">
        <v>0</v>
      </c>
      <c r="AY2" s="24" t="s">
        <v>85</v>
      </c>
      <c r="AZ2" s="33" t="s">
        <v>86</v>
      </c>
      <c r="BA2">
        <v>0</v>
      </c>
      <c r="BB2" s="33" t="s">
        <v>87</v>
      </c>
      <c r="BC2">
        <v>0</v>
      </c>
      <c r="BD2" s="33" t="s">
        <v>87</v>
      </c>
      <c r="BE2">
        <v>0</v>
      </c>
      <c r="BF2" s="33" t="s">
        <v>87</v>
      </c>
      <c r="BG2">
        <v>0</v>
      </c>
      <c r="BH2" s="34"/>
      <c r="BI2">
        <v>0</v>
      </c>
      <c r="BK2">
        <v>0</v>
      </c>
      <c r="BL2" s="25">
        <v>10</v>
      </c>
      <c r="BM2" s="24">
        <v>5</v>
      </c>
      <c r="BN2" s="32">
        <v>0</v>
      </c>
      <c r="BO2" s="32">
        <v>0</v>
      </c>
      <c r="BP2" s="32">
        <v>0</v>
      </c>
      <c r="BQ2" s="32">
        <v>0</v>
      </c>
      <c r="BU2" s="35">
        <v>5</v>
      </c>
      <c r="BV2" s="36">
        <v>0</v>
      </c>
      <c r="BW2" s="36">
        <v>10</v>
      </c>
      <c r="BX2" s="36">
        <v>0</v>
      </c>
      <c r="BY2" s="37">
        <v>5</v>
      </c>
      <c r="BZ2" s="36">
        <v>45</v>
      </c>
      <c r="CA2" s="38" t="s">
        <v>88</v>
      </c>
      <c r="CB2" s="39"/>
      <c r="CC2" s="40" t="s">
        <v>89</v>
      </c>
      <c r="CD2" s="18" t="s">
        <v>90</v>
      </c>
      <c r="CE2" s="41">
        <v>5</v>
      </c>
      <c r="CF2" s="41">
        <v>2</v>
      </c>
      <c r="CG2" s="41" t="s">
        <v>91</v>
      </c>
    </row>
    <row r="3" spans="1:85" ht="57">
      <c r="A3" s="23">
        <v>4</v>
      </c>
      <c r="B3" s="23" t="s">
        <v>890</v>
      </c>
      <c r="C3" s="23">
        <v>10</v>
      </c>
      <c r="D3" s="22" t="s">
        <v>490</v>
      </c>
      <c r="E3" s="23" t="s">
        <v>92</v>
      </c>
      <c r="F3" s="23">
        <v>1</v>
      </c>
      <c r="G3" s="42">
        <v>7.5</v>
      </c>
      <c r="H3" s="23">
        <v>0</v>
      </c>
      <c r="I3" s="32"/>
      <c r="J3" s="32"/>
      <c r="K3" s="26"/>
      <c r="L3" s="26"/>
      <c r="M3" s="26"/>
      <c r="N3" s="77"/>
      <c r="Q3" t="e">
        <f>K3-'[1]data for JMP'!J11</f>
        <v>#REF!</v>
      </c>
      <c r="R3">
        <f>L3-K3</f>
        <v>0</v>
      </c>
      <c r="S3">
        <f>M3-L3</f>
        <v>0</v>
      </c>
      <c r="T3">
        <f>N3-M3</f>
        <v>0</v>
      </c>
      <c r="U3">
        <f>O3-N3</f>
        <v>0</v>
      </c>
      <c r="V3">
        <f>P3-O3</f>
        <v>0</v>
      </c>
      <c r="W3" s="32"/>
      <c r="X3" s="27"/>
      <c r="Y3" s="26"/>
      <c r="AA3" s="26"/>
      <c r="AB3" s="26"/>
      <c r="AE3" s="26"/>
      <c r="AF3" s="26"/>
      <c r="AI3" s="77"/>
      <c r="AJ3" s="77"/>
      <c r="AQ3">
        <v>1</v>
      </c>
      <c r="AR3" s="23" t="s">
        <v>116</v>
      </c>
      <c r="AS3" s="30">
        <v>0</v>
      </c>
      <c r="AT3" s="31" t="s">
        <v>116</v>
      </c>
      <c r="AU3" s="32" t="s">
        <v>104</v>
      </c>
      <c r="AV3" s="32">
        <v>1</v>
      </c>
      <c r="AW3" s="32" t="s">
        <v>85</v>
      </c>
      <c r="AX3" s="32">
        <v>0</v>
      </c>
      <c r="AY3" s="32" t="s">
        <v>85</v>
      </c>
      <c r="AZ3" s="33" t="s">
        <v>87</v>
      </c>
      <c r="BA3">
        <v>0</v>
      </c>
      <c r="BB3" s="33" t="s">
        <v>87</v>
      </c>
      <c r="BC3">
        <v>0</v>
      </c>
      <c r="BD3" s="33" t="s">
        <v>87</v>
      </c>
      <c r="BE3">
        <v>0</v>
      </c>
      <c r="BF3" s="33" t="s">
        <v>87</v>
      </c>
      <c r="BG3">
        <v>0</v>
      </c>
      <c r="BI3">
        <v>0</v>
      </c>
      <c r="BK3">
        <v>0</v>
      </c>
      <c r="BL3" s="26">
        <v>0</v>
      </c>
      <c r="BM3" s="26">
        <v>0</v>
      </c>
      <c r="BN3" s="32">
        <v>0</v>
      </c>
      <c r="BO3" s="32">
        <v>0</v>
      </c>
      <c r="BP3" s="32">
        <v>0</v>
      </c>
      <c r="BQ3" s="32">
        <v>0</v>
      </c>
      <c r="BU3" s="22">
        <v>15</v>
      </c>
      <c r="BV3" s="22">
        <v>10</v>
      </c>
      <c r="BW3" s="22">
        <v>30</v>
      </c>
      <c r="BX3" s="22">
        <v>15</v>
      </c>
      <c r="BY3" s="43"/>
      <c r="BZ3" s="22">
        <v>35</v>
      </c>
      <c r="CA3" s="65" t="s">
        <v>117</v>
      </c>
      <c r="CB3" s="33"/>
      <c r="CC3" s="40" t="s">
        <v>89</v>
      </c>
      <c r="CD3" s="18" t="s">
        <v>90</v>
      </c>
      <c r="CE3" s="33">
        <v>7.5</v>
      </c>
      <c r="CF3" s="33">
        <v>4</v>
      </c>
      <c r="CG3" s="33" t="s">
        <v>91</v>
      </c>
    </row>
    <row r="4" spans="1:85" ht="29">
      <c r="A4" s="42">
        <v>4</v>
      </c>
      <c r="B4" s="42" t="s">
        <v>890</v>
      </c>
      <c r="C4" s="42">
        <v>100</v>
      </c>
      <c r="D4" s="22" t="s">
        <v>491</v>
      </c>
      <c r="E4" s="42" t="s">
        <v>102</v>
      </c>
      <c r="F4" s="42">
        <v>1</v>
      </c>
      <c r="G4" s="42">
        <v>9</v>
      </c>
      <c r="H4" s="42">
        <v>0</v>
      </c>
      <c r="I4" s="32"/>
      <c r="J4" s="32"/>
      <c r="K4" s="26"/>
      <c r="L4" s="26"/>
      <c r="M4" s="26"/>
      <c r="N4" s="77"/>
      <c r="Q4">
        <f>K4-'[1]data for JMP'!J101</f>
        <v>0</v>
      </c>
      <c r="R4">
        <f>L4-K4</f>
        <v>0</v>
      </c>
      <c r="S4">
        <f>M4-L4</f>
        <v>0</v>
      </c>
      <c r="T4">
        <f>N4-M4</f>
        <v>0</v>
      </c>
      <c r="U4">
        <f>O4-N4</f>
        <v>0</v>
      </c>
      <c r="V4">
        <f>P4-O4</f>
        <v>0</v>
      </c>
      <c r="W4" s="32"/>
      <c r="X4" s="27"/>
      <c r="Y4" s="26"/>
      <c r="AA4" s="26"/>
      <c r="AB4" s="26"/>
      <c r="AE4" s="26"/>
      <c r="AF4" s="26"/>
      <c r="AI4" s="77"/>
      <c r="AJ4" s="77"/>
      <c r="AQ4">
        <v>1</v>
      </c>
      <c r="AR4" s="42" t="s">
        <v>116</v>
      </c>
      <c r="AS4" s="30">
        <v>0</v>
      </c>
      <c r="AT4" s="31" t="s">
        <v>116</v>
      </c>
      <c r="AU4" s="32" t="s">
        <v>85</v>
      </c>
      <c r="AV4" s="32">
        <v>0</v>
      </c>
      <c r="AW4" s="32" t="s">
        <v>85</v>
      </c>
      <c r="AX4" s="32">
        <v>0</v>
      </c>
      <c r="AY4" s="32" t="s">
        <v>85</v>
      </c>
      <c r="AZ4" s="33" t="s">
        <v>87</v>
      </c>
      <c r="BA4">
        <v>0</v>
      </c>
      <c r="BB4" s="33" t="s">
        <v>87</v>
      </c>
      <c r="BC4">
        <v>0</v>
      </c>
      <c r="BD4" s="33" t="s">
        <v>87</v>
      </c>
      <c r="BE4">
        <v>0</v>
      </c>
      <c r="BF4" s="33" t="s">
        <v>87</v>
      </c>
      <c r="BG4">
        <v>0</v>
      </c>
      <c r="BI4">
        <v>0</v>
      </c>
      <c r="BK4">
        <v>0</v>
      </c>
      <c r="BL4" s="26">
        <v>0</v>
      </c>
      <c r="BM4" s="26">
        <v>0</v>
      </c>
      <c r="BN4" s="32">
        <v>0</v>
      </c>
      <c r="BO4" s="32">
        <v>0</v>
      </c>
      <c r="BP4" s="32">
        <v>0</v>
      </c>
      <c r="BQ4" s="32">
        <v>0</v>
      </c>
      <c r="BU4" s="44">
        <v>5</v>
      </c>
      <c r="BV4" s="44">
        <v>0</v>
      </c>
      <c r="BW4" s="44">
        <v>10</v>
      </c>
      <c r="BX4" s="44">
        <v>0</v>
      </c>
      <c r="BY4" s="43"/>
      <c r="BZ4" s="44">
        <v>50</v>
      </c>
      <c r="CA4" s="45" t="s">
        <v>225</v>
      </c>
      <c r="CB4" s="48"/>
      <c r="CC4" s="40" t="s">
        <v>89</v>
      </c>
      <c r="CD4" s="18" t="s">
        <v>90</v>
      </c>
      <c r="CE4" s="48">
        <v>9</v>
      </c>
      <c r="CF4" s="48">
        <v>3</v>
      </c>
      <c r="CG4" s="48" t="s">
        <v>95</v>
      </c>
    </row>
    <row r="5" spans="1:85" ht="43">
      <c r="A5" s="42">
        <v>4</v>
      </c>
      <c r="B5" s="42" t="s">
        <v>890</v>
      </c>
      <c r="C5" s="42">
        <v>11</v>
      </c>
      <c r="D5" s="22" t="s">
        <v>492</v>
      </c>
      <c r="E5" s="42" t="s">
        <v>92</v>
      </c>
      <c r="F5" s="42">
        <v>1</v>
      </c>
      <c r="G5" s="42">
        <v>6</v>
      </c>
      <c r="H5" s="42">
        <v>5</v>
      </c>
      <c r="I5" s="32">
        <v>9.5</v>
      </c>
      <c r="J5" s="32">
        <v>10.5</v>
      </c>
      <c r="K5" s="26">
        <v>12</v>
      </c>
      <c r="L5" s="26">
        <v>18</v>
      </c>
      <c r="M5" s="26">
        <v>21</v>
      </c>
      <c r="N5" s="77">
        <v>36</v>
      </c>
      <c r="O5" s="77">
        <v>16</v>
      </c>
      <c r="P5" s="81">
        <v>61</v>
      </c>
      <c r="Q5">
        <f>K5-'[1]data for JMP'!J12</f>
        <v>1.5</v>
      </c>
      <c r="R5">
        <f>L5-K5</f>
        <v>6</v>
      </c>
      <c r="S5">
        <f>M5-L5</f>
        <v>3</v>
      </c>
      <c r="T5">
        <f>N5-M5</f>
        <v>15</v>
      </c>
      <c r="U5">
        <f>O5-N5</f>
        <v>-20</v>
      </c>
      <c r="V5">
        <f>P5-O5</f>
        <v>45</v>
      </c>
      <c r="W5" s="32">
        <v>3</v>
      </c>
      <c r="X5" s="27">
        <f>3.14*(W5/2)^2*J5</f>
        <v>74.182500000000005</v>
      </c>
      <c r="Y5" s="26">
        <v>4</v>
      </c>
      <c r="Z5">
        <f>3.14*(Y5/2)^2*K5</f>
        <v>150.72</v>
      </c>
      <c r="AA5" s="26">
        <v>8</v>
      </c>
      <c r="AB5" s="26">
        <v>6</v>
      </c>
      <c r="AC5">
        <f xml:space="preserve"> AVERAGE(AA5:AB5)</f>
        <v>7</v>
      </c>
      <c r="AD5">
        <f>3.14*((AA5+AB5)/2)^2*L5</f>
        <v>2769.4800000000005</v>
      </c>
      <c r="AE5" s="26">
        <v>11</v>
      </c>
      <c r="AF5" s="26">
        <v>10</v>
      </c>
      <c r="AG5">
        <f xml:space="preserve"> AVERAGE(AE5:AF5)</f>
        <v>10.5</v>
      </c>
      <c r="AH5">
        <f>3.14*((AE5+AF5)/2)^2*M5</f>
        <v>7269.8850000000002</v>
      </c>
      <c r="AI5" s="77">
        <v>15</v>
      </c>
      <c r="AJ5" s="77">
        <v>12</v>
      </c>
      <c r="AK5">
        <f xml:space="preserve"> AVERAGE(AI5:AJ5)</f>
        <v>13.5</v>
      </c>
      <c r="AL5">
        <f>3.14*((AI5+AJ5)/2)^2*N5</f>
        <v>20601.54</v>
      </c>
      <c r="AM5" s="77">
        <v>13</v>
      </c>
      <c r="AN5" s="77">
        <v>16</v>
      </c>
      <c r="AO5" s="81">
        <v>39</v>
      </c>
      <c r="AP5" s="81">
        <v>33</v>
      </c>
      <c r="AQ5">
        <v>1</v>
      </c>
      <c r="AR5" s="42" t="s">
        <v>97</v>
      </c>
      <c r="AS5" s="30">
        <v>1</v>
      </c>
      <c r="AT5" s="31" t="s">
        <v>97</v>
      </c>
      <c r="AU5" s="32" t="s">
        <v>93</v>
      </c>
      <c r="AV5" s="32">
        <v>1</v>
      </c>
      <c r="AW5" s="32" t="s">
        <v>97</v>
      </c>
      <c r="AX5" s="32">
        <v>1</v>
      </c>
      <c r="AY5" s="32" t="s">
        <v>84</v>
      </c>
      <c r="AZ5" s="33" t="s">
        <v>108</v>
      </c>
      <c r="BA5">
        <v>1</v>
      </c>
      <c r="BB5" s="33" t="s">
        <v>108</v>
      </c>
      <c r="BC5">
        <v>1</v>
      </c>
      <c r="BD5" s="33" t="s">
        <v>118</v>
      </c>
      <c r="BE5">
        <v>1</v>
      </c>
      <c r="BF5" s="33" t="s">
        <v>93</v>
      </c>
      <c r="BG5">
        <v>1</v>
      </c>
      <c r="BH5" s="84" t="s">
        <v>93</v>
      </c>
      <c r="BI5" s="40">
        <v>1</v>
      </c>
      <c r="BJ5" s="88" t="s">
        <v>104</v>
      </c>
      <c r="BK5" s="57">
        <v>1</v>
      </c>
      <c r="BL5" s="26">
        <v>5</v>
      </c>
      <c r="BM5" s="32">
        <v>15</v>
      </c>
      <c r="BN5" s="26">
        <v>5</v>
      </c>
      <c r="BO5" s="26">
        <v>5</v>
      </c>
      <c r="BP5" s="26">
        <v>8</v>
      </c>
      <c r="BQ5" s="26">
        <v>2</v>
      </c>
      <c r="BR5" s="77">
        <v>7</v>
      </c>
      <c r="BS5" s="81">
        <v>50</v>
      </c>
      <c r="BU5" s="44">
        <v>8</v>
      </c>
      <c r="BV5" s="44">
        <v>2</v>
      </c>
      <c r="BW5" s="44">
        <v>40</v>
      </c>
      <c r="BX5" s="44">
        <v>10</v>
      </c>
      <c r="BY5" s="43">
        <v>15</v>
      </c>
      <c r="BZ5" s="44">
        <v>35</v>
      </c>
      <c r="CA5" s="45" t="s">
        <v>119</v>
      </c>
      <c r="CB5" s="48"/>
      <c r="CC5" s="40" t="s">
        <v>89</v>
      </c>
      <c r="CD5" s="18" t="s">
        <v>90</v>
      </c>
      <c r="CE5" s="48">
        <v>6</v>
      </c>
      <c r="CF5" s="48">
        <v>3</v>
      </c>
      <c r="CG5" s="48" t="s">
        <v>91</v>
      </c>
    </row>
    <row r="6" spans="1:85" ht="58" thickBot="1">
      <c r="A6" s="42">
        <v>4</v>
      </c>
      <c r="B6" s="42" t="s">
        <v>890</v>
      </c>
      <c r="C6" s="42">
        <v>12</v>
      </c>
      <c r="D6" s="22" t="s">
        <v>493</v>
      </c>
      <c r="E6" s="42" t="s">
        <v>92</v>
      </c>
      <c r="F6" s="42">
        <v>3</v>
      </c>
      <c r="G6" s="42">
        <v>5.5</v>
      </c>
      <c r="H6" s="42">
        <v>8</v>
      </c>
      <c r="I6" s="32">
        <v>10</v>
      </c>
      <c r="J6" s="32">
        <v>11.5</v>
      </c>
      <c r="K6" s="26">
        <v>14</v>
      </c>
      <c r="L6" s="26">
        <v>17.5</v>
      </c>
      <c r="M6" s="26">
        <v>24.5</v>
      </c>
      <c r="N6" s="77">
        <v>38</v>
      </c>
      <c r="O6" s="77">
        <v>44</v>
      </c>
      <c r="P6" s="81">
        <v>69</v>
      </c>
      <c r="Q6">
        <f>K6-'[1]data for JMP'!J13</f>
        <v>2.5</v>
      </c>
      <c r="R6">
        <f>L6-K6</f>
        <v>3.5</v>
      </c>
      <c r="S6">
        <f>M6-L6</f>
        <v>7</v>
      </c>
      <c r="T6">
        <f>N6-M6</f>
        <v>13.5</v>
      </c>
      <c r="U6">
        <f>O6-N6</f>
        <v>6</v>
      </c>
      <c r="V6">
        <f>P6-O6</f>
        <v>25</v>
      </c>
      <c r="W6" s="32">
        <v>3.5</v>
      </c>
      <c r="X6" s="27">
        <f>3.14*(W6/2)^2*J6</f>
        <v>110.58687500000001</v>
      </c>
      <c r="Y6" s="26">
        <v>4</v>
      </c>
      <c r="Z6">
        <f>3.14*(Y6/2)^2*K6</f>
        <v>175.84</v>
      </c>
      <c r="AA6" s="26">
        <v>7</v>
      </c>
      <c r="AB6" s="26">
        <v>6</v>
      </c>
      <c r="AC6">
        <f xml:space="preserve"> AVERAGE(AA6:AB6)</f>
        <v>6.5</v>
      </c>
      <c r="AD6">
        <f>3.14*((AA6+AB6)/2)^2*L6</f>
        <v>2321.6374999999998</v>
      </c>
      <c r="AE6" s="26">
        <v>9</v>
      </c>
      <c r="AF6" s="26">
        <v>9</v>
      </c>
      <c r="AG6">
        <f xml:space="preserve"> AVERAGE(AE6:AF6)</f>
        <v>9</v>
      </c>
      <c r="AH6">
        <f>3.14*((AE6+AF6)/2)^2*M6</f>
        <v>6231.33</v>
      </c>
      <c r="AI6" s="77">
        <v>12</v>
      </c>
      <c r="AJ6" s="77">
        <v>9</v>
      </c>
      <c r="AK6">
        <f xml:space="preserve"> AVERAGE(AI6:AJ6)</f>
        <v>10.5</v>
      </c>
      <c r="AL6">
        <f>3.14*((AI6+AJ6)/2)^2*N6</f>
        <v>13155.03</v>
      </c>
      <c r="AM6" s="77">
        <v>13</v>
      </c>
      <c r="AN6" s="77">
        <v>12</v>
      </c>
      <c r="AO6" s="81">
        <v>21</v>
      </c>
      <c r="AP6" s="81">
        <v>23</v>
      </c>
      <c r="AQ6">
        <v>1</v>
      </c>
      <c r="AR6" s="42" t="s">
        <v>97</v>
      </c>
      <c r="AS6" s="30">
        <v>1</v>
      </c>
      <c r="AT6" s="31" t="s">
        <v>97</v>
      </c>
      <c r="AU6" s="32" t="s">
        <v>97</v>
      </c>
      <c r="AV6" s="32">
        <v>1</v>
      </c>
      <c r="AW6" s="32" t="s">
        <v>97</v>
      </c>
      <c r="AX6" s="32">
        <v>1</v>
      </c>
      <c r="AY6" s="32" t="s">
        <v>97</v>
      </c>
      <c r="AZ6" s="33" t="s">
        <v>108</v>
      </c>
      <c r="BA6">
        <v>1</v>
      </c>
      <c r="BB6" s="33" t="s">
        <v>105</v>
      </c>
      <c r="BC6">
        <v>1</v>
      </c>
      <c r="BD6" s="33" t="s">
        <v>93</v>
      </c>
      <c r="BE6">
        <v>1</v>
      </c>
      <c r="BF6" s="33" t="s">
        <v>93</v>
      </c>
      <c r="BG6">
        <v>1</v>
      </c>
      <c r="BH6" s="84" t="s">
        <v>93</v>
      </c>
      <c r="BI6" s="40">
        <v>1</v>
      </c>
      <c r="BJ6" s="88" t="s">
        <v>93</v>
      </c>
      <c r="BK6" s="57">
        <v>1</v>
      </c>
      <c r="BL6" s="26">
        <v>50</v>
      </c>
      <c r="BM6" s="32">
        <v>20</v>
      </c>
      <c r="BN6" s="26">
        <v>35</v>
      </c>
      <c r="BO6" s="26">
        <v>50</v>
      </c>
      <c r="BP6" s="26">
        <v>20</v>
      </c>
      <c r="BQ6" s="26">
        <v>2</v>
      </c>
      <c r="BR6" s="77">
        <v>10</v>
      </c>
      <c r="BS6" s="81">
        <v>40</v>
      </c>
      <c r="BU6" s="44">
        <v>10</v>
      </c>
      <c r="BV6" s="44">
        <v>2</v>
      </c>
      <c r="BW6" s="44">
        <v>50</v>
      </c>
      <c r="BX6" s="44">
        <v>5</v>
      </c>
      <c r="BY6" s="43">
        <v>20</v>
      </c>
      <c r="BZ6" s="44">
        <v>45</v>
      </c>
      <c r="CA6" s="45" t="s">
        <v>120</v>
      </c>
      <c r="CB6" s="46" t="s">
        <v>111</v>
      </c>
      <c r="CC6" s="47" t="s">
        <v>100</v>
      </c>
      <c r="CD6" s="18" t="s">
        <v>90</v>
      </c>
      <c r="CE6" s="48">
        <v>5.5</v>
      </c>
      <c r="CF6" s="48">
        <v>4</v>
      </c>
      <c r="CG6" s="48" t="s">
        <v>91</v>
      </c>
    </row>
    <row r="7" spans="1:85" ht="29">
      <c r="A7" s="42">
        <v>4</v>
      </c>
      <c r="B7" s="42" t="s">
        <v>890</v>
      </c>
      <c r="C7" s="42">
        <v>13</v>
      </c>
      <c r="D7" s="22" t="s">
        <v>494</v>
      </c>
      <c r="E7" s="42" t="s">
        <v>92</v>
      </c>
      <c r="F7" s="42">
        <v>3</v>
      </c>
      <c r="G7" s="42">
        <v>7.5</v>
      </c>
      <c r="H7" s="42">
        <v>10</v>
      </c>
      <c r="I7" s="32">
        <v>11</v>
      </c>
      <c r="J7" s="32">
        <v>10</v>
      </c>
      <c r="K7" s="26">
        <v>10</v>
      </c>
      <c r="L7" s="26">
        <v>13</v>
      </c>
      <c r="M7" s="25">
        <v>15</v>
      </c>
      <c r="N7" s="26">
        <v>19</v>
      </c>
      <c r="O7" s="80">
        <v>20</v>
      </c>
      <c r="P7" s="81">
        <v>39</v>
      </c>
      <c r="Q7">
        <f>K7-'[1]data for JMP'!J14</f>
        <v>0</v>
      </c>
      <c r="R7">
        <f>L7-K7</f>
        <v>3</v>
      </c>
      <c r="S7">
        <f>M7-L7</f>
        <v>2</v>
      </c>
      <c r="T7">
        <f>N7-M7</f>
        <v>4</v>
      </c>
      <c r="U7">
        <f>O7-N7</f>
        <v>1</v>
      </c>
      <c r="V7">
        <f>P7-O7</f>
        <v>19</v>
      </c>
      <c r="W7" s="32">
        <v>2.5</v>
      </c>
      <c r="X7" s="27">
        <f>3.14*(W7/2)^2*J7</f>
        <v>49.0625</v>
      </c>
      <c r="Y7" s="26">
        <v>3</v>
      </c>
      <c r="Z7">
        <f>3.14*(Y7/2)^2*K7</f>
        <v>70.650000000000006</v>
      </c>
      <c r="AA7" s="26">
        <v>3</v>
      </c>
      <c r="AB7" s="26">
        <v>3</v>
      </c>
      <c r="AC7">
        <f xml:space="preserve"> AVERAGE(AA7:AB7)</f>
        <v>3</v>
      </c>
      <c r="AD7">
        <f>3.14*((AA7+AB7)/2)^2*L7</f>
        <v>367.38</v>
      </c>
      <c r="AE7" s="25">
        <v>4</v>
      </c>
      <c r="AF7" s="25">
        <v>4</v>
      </c>
      <c r="AG7">
        <f xml:space="preserve"> AVERAGE(AE7:AF7)</f>
        <v>4</v>
      </c>
      <c r="AH7">
        <f>3.14*((AE7+AF7)/2)^2*M7</f>
        <v>753.6</v>
      </c>
      <c r="AI7" s="26">
        <v>8</v>
      </c>
      <c r="AJ7" s="26">
        <v>5</v>
      </c>
      <c r="AK7">
        <f xml:space="preserve"> AVERAGE(AI7:AJ7)</f>
        <v>6.5</v>
      </c>
      <c r="AL7">
        <f>3.14*((AI7+AJ7)/2)^2*N7</f>
        <v>2520.6349999999998</v>
      </c>
      <c r="AM7" s="80">
        <v>8</v>
      </c>
      <c r="AN7" s="80">
        <v>7</v>
      </c>
      <c r="AO7" s="81">
        <v>25</v>
      </c>
      <c r="AP7" s="81">
        <v>16</v>
      </c>
      <c r="AQ7">
        <v>1</v>
      </c>
      <c r="AR7" s="42" t="s">
        <v>97</v>
      </c>
      <c r="AS7" s="30">
        <v>1</v>
      </c>
      <c r="AT7" s="31" t="s">
        <v>97</v>
      </c>
      <c r="AU7" s="32" t="s">
        <v>97</v>
      </c>
      <c r="AV7" s="32">
        <v>1</v>
      </c>
      <c r="AW7" s="32" t="s">
        <v>84</v>
      </c>
      <c r="AX7" s="32">
        <v>1</v>
      </c>
      <c r="AY7" s="32" t="s">
        <v>84</v>
      </c>
      <c r="AZ7" s="33" t="s">
        <v>112</v>
      </c>
      <c r="BA7">
        <v>1</v>
      </c>
      <c r="BB7" s="33" t="s">
        <v>112</v>
      </c>
      <c r="BC7">
        <v>1</v>
      </c>
      <c r="BD7" s="33" t="s">
        <v>118</v>
      </c>
      <c r="BE7">
        <v>1</v>
      </c>
      <c r="BF7" s="33" t="s">
        <v>93</v>
      </c>
      <c r="BG7">
        <v>1</v>
      </c>
      <c r="BH7" s="86" t="s">
        <v>121</v>
      </c>
      <c r="BI7" s="40">
        <v>1</v>
      </c>
      <c r="BJ7" s="88" t="s">
        <v>93</v>
      </c>
      <c r="BK7" s="57">
        <v>1</v>
      </c>
      <c r="BL7" s="26">
        <v>10</v>
      </c>
      <c r="BM7" s="32">
        <v>25</v>
      </c>
      <c r="BN7" s="26">
        <v>20</v>
      </c>
      <c r="BO7" s="26">
        <v>35</v>
      </c>
      <c r="BP7" s="25">
        <v>25</v>
      </c>
      <c r="BQ7" s="26">
        <v>20</v>
      </c>
      <c r="BR7" s="80">
        <v>40</v>
      </c>
      <c r="BS7" s="81">
        <v>100</v>
      </c>
      <c r="BU7" s="44">
        <v>10</v>
      </c>
      <c r="BV7" s="44">
        <v>0</v>
      </c>
      <c r="BW7" s="44">
        <v>35</v>
      </c>
      <c r="BX7" s="44">
        <v>0</v>
      </c>
      <c r="BY7" s="43">
        <v>25</v>
      </c>
      <c r="BZ7" s="44">
        <v>50</v>
      </c>
      <c r="CA7" s="45" t="s">
        <v>122</v>
      </c>
      <c r="CB7" s="48"/>
      <c r="CC7" s="40" t="s">
        <v>89</v>
      </c>
      <c r="CD7" s="18" t="s">
        <v>90</v>
      </c>
      <c r="CE7" s="48">
        <v>7.5</v>
      </c>
      <c r="CF7" s="48">
        <v>4</v>
      </c>
      <c r="CG7" s="48" t="s">
        <v>91</v>
      </c>
    </row>
    <row r="8" spans="1:85" ht="57">
      <c r="A8" s="42">
        <v>4</v>
      </c>
      <c r="B8" s="42" t="s">
        <v>890</v>
      </c>
      <c r="C8" s="42">
        <v>14</v>
      </c>
      <c r="D8" s="22" t="s">
        <v>495</v>
      </c>
      <c r="E8" s="42" t="s">
        <v>92</v>
      </c>
      <c r="F8" s="42">
        <v>2</v>
      </c>
      <c r="G8" s="42">
        <v>10</v>
      </c>
      <c r="H8" s="42">
        <v>6</v>
      </c>
      <c r="I8" s="32"/>
      <c r="J8" s="32"/>
      <c r="K8" s="26"/>
      <c r="L8" s="26"/>
      <c r="M8" s="26"/>
      <c r="N8" s="26"/>
      <c r="O8" s="26"/>
      <c r="Q8">
        <f>K8-'[1]data for JMP'!J15</f>
        <v>0</v>
      </c>
      <c r="R8">
        <f>L8-K8</f>
        <v>0</v>
      </c>
      <c r="S8">
        <f>M8-L8</f>
        <v>0</v>
      </c>
      <c r="T8">
        <f>N8-M8</f>
        <v>0</v>
      </c>
      <c r="U8">
        <f>O8-N8</f>
        <v>0</v>
      </c>
      <c r="V8">
        <f>P8-O8</f>
        <v>0</v>
      </c>
      <c r="W8" s="32"/>
      <c r="X8" s="27"/>
      <c r="Y8" s="26"/>
      <c r="AA8" s="26"/>
      <c r="AB8" s="26"/>
      <c r="AE8" s="26"/>
      <c r="AF8" s="26"/>
      <c r="AI8" s="26"/>
      <c r="AJ8" s="26"/>
      <c r="AM8" s="26"/>
      <c r="AN8" s="26"/>
      <c r="AQ8">
        <v>1</v>
      </c>
      <c r="AR8" s="42" t="s">
        <v>84</v>
      </c>
      <c r="AS8" s="30">
        <v>1</v>
      </c>
      <c r="AT8" s="31" t="s">
        <v>85</v>
      </c>
      <c r="AU8" s="32" t="s">
        <v>85</v>
      </c>
      <c r="AV8" s="32">
        <v>0</v>
      </c>
      <c r="AW8" s="32" t="s">
        <v>85</v>
      </c>
      <c r="AX8" s="32">
        <v>0</v>
      </c>
      <c r="AY8" s="32" t="s">
        <v>85</v>
      </c>
      <c r="AZ8" s="33" t="s">
        <v>87</v>
      </c>
      <c r="BA8">
        <v>0</v>
      </c>
      <c r="BB8" s="33" t="s">
        <v>87</v>
      </c>
      <c r="BC8">
        <v>0</v>
      </c>
      <c r="BD8" s="33" t="s">
        <v>87</v>
      </c>
      <c r="BE8">
        <v>0</v>
      </c>
      <c r="BF8" s="33" t="s">
        <v>87</v>
      </c>
      <c r="BG8">
        <v>0</v>
      </c>
      <c r="BH8" s="25"/>
      <c r="BI8">
        <v>0</v>
      </c>
      <c r="BK8">
        <v>0</v>
      </c>
      <c r="BL8" s="26">
        <v>0</v>
      </c>
      <c r="BM8" s="26">
        <v>0</v>
      </c>
      <c r="BN8" s="32">
        <v>0</v>
      </c>
      <c r="BO8" s="32">
        <v>0</v>
      </c>
      <c r="BP8" s="32">
        <v>0</v>
      </c>
      <c r="BQ8" s="32">
        <v>0</v>
      </c>
      <c r="BR8" s="26"/>
      <c r="BU8" s="44">
        <v>8</v>
      </c>
      <c r="BV8" s="44">
        <v>2</v>
      </c>
      <c r="BW8" s="44">
        <v>25</v>
      </c>
      <c r="BX8" s="44">
        <v>5</v>
      </c>
      <c r="BY8" s="43"/>
      <c r="BZ8" s="44">
        <v>35</v>
      </c>
      <c r="CA8" s="45" t="s">
        <v>123</v>
      </c>
      <c r="CB8" s="48"/>
      <c r="CC8" s="40" t="s">
        <v>89</v>
      </c>
      <c r="CD8" s="18" t="s">
        <v>90</v>
      </c>
      <c r="CE8" s="48">
        <v>10</v>
      </c>
      <c r="CF8" s="48">
        <v>2</v>
      </c>
      <c r="CG8" s="48" t="s">
        <v>91</v>
      </c>
    </row>
    <row r="9" spans="1:85" ht="57">
      <c r="A9" s="42">
        <v>4</v>
      </c>
      <c r="B9" s="42" t="s">
        <v>890</v>
      </c>
      <c r="C9" s="42">
        <v>15</v>
      </c>
      <c r="D9" s="22" t="s">
        <v>496</v>
      </c>
      <c r="E9" s="42" t="s">
        <v>92</v>
      </c>
      <c r="F9" s="42">
        <v>1</v>
      </c>
      <c r="G9" s="42">
        <v>9</v>
      </c>
      <c r="H9" s="42">
        <v>0</v>
      </c>
      <c r="I9" s="32"/>
      <c r="J9" s="32"/>
      <c r="K9" s="26"/>
      <c r="L9" s="26"/>
      <c r="M9" s="26"/>
      <c r="N9" s="26"/>
      <c r="O9" s="26"/>
      <c r="Q9">
        <f>K9-'[1]data for JMP'!J16</f>
        <v>0</v>
      </c>
      <c r="R9">
        <f>L9-K9</f>
        <v>0</v>
      </c>
      <c r="S9">
        <f>M9-L9</f>
        <v>0</v>
      </c>
      <c r="T9">
        <f>N9-M9</f>
        <v>0</v>
      </c>
      <c r="U9">
        <f>O9-N9</f>
        <v>0</v>
      </c>
      <c r="V9">
        <f>P9-O9</f>
        <v>0</v>
      </c>
      <c r="W9" s="32"/>
      <c r="X9" s="27"/>
      <c r="Y9" s="26"/>
      <c r="AA9" s="26"/>
      <c r="AB9" s="26"/>
      <c r="AE9" s="26"/>
      <c r="AF9" s="26"/>
      <c r="AI9" s="26"/>
      <c r="AJ9" s="26"/>
      <c r="AM9" s="26"/>
      <c r="AN9" s="26"/>
      <c r="AQ9">
        <v>1</v>
      </c>
      <c r="AR9" s="42" t="s">
        <v>85</v>
      </c>
      <c r="AS9" s="30">
        <v>0</v>
      </c>
      <c r="AT9" s="31" t="s">
        <v>85</v>
      </c>
      <c r="AU9" s="32" t="s">
        <v>85</v>
      </c>
      <c r="AV9" s="32">
        <v>0</v>
      </c>
      <c r="AW9" s="32" t="s">
        <v>85</v>
      </c>
      <c r="AX9" s="32">
        <v>0</v>
      </c>
      <c r="AY9" s="32" t="s">
        <v>85</v>
      </c>
      <c r="AZ9" s="33" t="s">
        <v>87</v>
      </c>
      <c r="BA9">
        <v>0</v>
      </c>
      <c r="BB9" s="33" t="s">
        <v>87</v>
      </c>
      <c r="BC9">
        <v>0</v>
      </c>
      <c r="BD9" s="33" t="s">
        <v>87</v>
      </c>
      <c r="BE9">
        <v>0</v>
      </c>
      <c r="BF9" s="33" t="s">
        <v>87</v>
      </c>
      <c r="BG9">
        <v>0</v>
      </c>
      <c r="BH9" s="25"/>
      <c r="BI9">
        <v>0</v>
      </c>
      <c r="BK9">
        <v>0</v>
      </c>
      <c r="BL9" s="26">
        <v>0</v>
      </c>
      <c r="BM9" s="26">
        <v>0</v>
      </c>
      <c r="BN9" s="32">
        <v>0</v>
      </c>
      <c r="BO9" s="32">
        <v>0</v>
      </c>
      <c r="BP9" s="32">
        <v>0</v>
      </c>
      <c r="BQ9" s="32">
        <v>0</v>
      </c>
      <c r="BR9" s="26"/>
      <c r="BU9" s="44">
        <v>10</v>
      </c>
      <c r="BV9" s="44">
        <v>2</v>
      </c>
      <c r="BW9" s="44">
        <v>40</v>
      </c>
      <c r="BX9" s="44">
        <v>5</v>
      </c>
      <c r="BY9" s="43"/>
      <c r="BZ9" s="44">
        <v>0.5</v>
      </c>
      <c r="CA9" s="45" t="s">
        <v>124</v>
      </c>
      <c r="CB9" s="48"/>
      <c r="CC9" s="40" t="s">
        <v>89</v>
      </c>
      <c r="CD9" s="18" t="s">
        <v>90</v>
      </c>
      <c r="CE9" s="48">
        <v>9</v>
      </c>
      <c r="CF9" s="48">
        <v>4</v>
      </c>
      <c r="CG9" s="48" t="s">
        <v>95</v>
      </c>
    </row>
    <row r="10" spans="1:85" ht="43">
      <c r="A10" s="42">
        <v>4</v>
      </c>
      <c r="B10" s="42" t="s">
        <v>890</v>
      </c>
      <c r="C10" s="42">
        <v>16</v>
      </c>
      <c r="D10" s="22" t="s">
        <v>497</v>
      </c>
      <c r="E10" s="42" t="s">
        <v>92</v>
      </c>
      <c r="F10" s="42">
        <v>2</v>
      </c>
      <c r="G10" s="42">
        <v>5.5</v>
      </c>
      <c r="H10" s="42">
        <v>6</v>
      </c>
      <c r="I10" s="32">
        <v>8.5</v>
      </c>
      <c r="J10" s="32">
        <v>9.5</v>
      </c>
      <c r="K10" s="26">
        <v>12</v>
      </c>
      <c r="L10" s="26">
        <v>17.5</v>
      </c>
      <c r="M10" s="26">
        <v>27</v>
      </c>
      <c r="N10" s="26">
        <v>28</v>
      </c>
      <c r="O10" s="77">
        <v>29</v>
      </c>
      <c r="P10" s="81"/>
      <c r="Q10">
        <f>K10-'[1]data for JMP'!J17</f>
        <v>2.5</v>
      </c>
      <c r="R10">
        <f>L10-K10</f>
        <v>5.5</v>
      </c>
      <c r="S10">
        <f>M10-L10</f>
        <v>9.5</v>
      </c>
      <c r="T10">
        <f>N10-M10</f>
        <v>1</v>
      </c>
      <c r="U10">
        <f>O10-N10</f>
        <v>1</v>
      </c>
      <c r="V10">
        <f>P10-O10</f>
        <v>-29</v>
      </c>
      <c r="W10" s="32">
        <v>2</v>
      </c>
      <c r="X10" s="27">
        <f>3.14*(W10/2)^2*J10</f>
        <v>29.830000000000002</v>
      </c>
      <c r="Y10" s="26">
        <v>3</v>
      </c>
      <c r="Z10">
        <f>3.14*(Y10/2)^2*K10</f>
        <v>84.78</v>
      </c>
      <c r="AA10" s="26">
        <v>6</v>
      </c>
      <c r="AB10" s="26">
        <v>5</v>
      </c>
      <c r="AC10">
        <f xml:space="preserve"> AVERAGE(AA10:AB10)</f>
        <v>5.5</v>
      </c>
      <c r="AD10">
        <f>3.14*((AA10+AB10)/2)^2*L10</f>
        <v>1662.2375</v>
      </c>
      <c r="AE10" s="26"/>
      <c r="AF10" s="26"/>
      <c r="AI10" s="26">
        <v>11</v>
      </c>
      <c r="AJ10" s="26">
        <v>7</v>
      </c>
      <c r="AK10">
        <f xml:space="preserve"> AVERAGE(AI10:AJ10)</f>
        <v>9</v>
      </c>
      <c r="AL10">
        <f>3.14*((AI10+AJ10)/2)^2*N10</f>
        <v>7121.52</v>
      </c>
      <c r="AM10" s="77">
        <v>9</v>
      </c>
      <c r="AN10" s="77">
        <v>5</v>
      </c>
      <c r="AO10" s="81"/>
      <c r="AP10" s="81"/>
      <c r="AQ10">
        <v>1</v>
      </c>
      <c r="AR10" s="42" t="s">
        <v>84</v>
      </c>
      <c r="AS10" s="30">
        <v>1</v>
      </c>
      <c r="AT10" s="31" t="s">
        <v>97</v>
      </c>
      <c r="AU10" s="32" t="s">
        <v>97</v>
      </c>
      <c r="AV10" s="32">
        <v>1</v>
      </c>
      <c r="AW10" s="32" t="s">
        <v>84</v>
      </c>
      <c r="AX10" s="32">
        <v>1</v>
      </c>
      <c r="AY10" s="32" t="s">
        <v>84</v>
      </c>
      <c r="AZ10" s="33" t="s">
        <v>112</v>
      </c>
      <c r="BA10">
        <v>1</v>
      </c>
      <c r="BB10" s="33" t="s">
        <v>112</v>
      </c>
      <c r="BC10">
        <v>1</v>
      </c>
      <c r="BD10" s="33" t="s">
        <v>85</v>
      </c>
      <c r="BE10">
        <v>0</v>
      </c>
      <c r="BF10" s="33" t="s">
        <v>84</v>
      </c>
      <c r="BG10">
        <v>1</v>
      </c>
      <c r="BH10" s="84" t="s">
        <v>84</v>
      </c>
      <c r="BI10" s="40">
        <v>1</v>
      </c>
      <c r="BJ10" s="88" t="s">
        <v>85</v>
      </c>
      <c r="BK10">
        <v>0</v>
      </c>
      <c r="BL10" s="26">
        <v>60</v>
      </c>
      <c r="BM10" s="32">
        <v>20</v>
      </c>
      <c r="BN10" s="26">
        <v>15</v>
      </c>
      <c r="BO10" s="26">
        <v>10</v>
      </c>
      <c r="BP10" s="32">
        <v>0</v>
      </c>
      <c r="BQ10" s="26">
        <v>1</v>
      </c>
      <c r="BR10" s="77">
        <v>5</v>
      </c>
      <c r="BS10" s="81"/>
      <c r="BU10" s="44">
        <v>16</v>
      </c>
      <c r="BV10" s="44">
        <v>0.1</v>
      </c>
      <c r="BW10" s="44">
        <v>35</v>
      </c>
      <c r="BX10" s="44">
        <v>0.1</v>
      </c>
      <c r="BY10" s="43">
        <v>20</v>
      </c>
      <c r="BZ10" s="44">
        <v>65</v>
      </c>
      <c r="CA10" s="45" t="s">
        <v>125</v>
      </c>
      <c r="CB10" s="48"/>
      <c r="CC10" s="40" t="s">
        <v>89</v>
      </c>
      <c r="CD10" s="18" t="s">
        <v>90</v>
      </c>
      <c r="CE10" s="48">
        <v>5.5</v>
      </c>
      <c r="CF10" s="48">
        <v>4</v>
      </c>
      <c r="CG10" s="48" t="s">
        <v>91</v>
      </c>
    </row>
    <row r="11" spans="1:85" ht="43">
      <c r="A11" s="42">
        <v>4</v>
      </c>
      <c r="B11" s="42" t="s">
        <v>890</v>
      </c>
      <c r="C11" s="42">
        <v>17</v>
      </c>
      <c r="D11" s="22" t="s">
        <v>498</v>
      </c>
      <c r="E11" s="42" t="s">
        <v>92</v>
      </c>
      <c r="F11" s="42">
        <v>2</v>
      </c>
      <c r="G11" s="42">
        <v>6.5</v>
      </c>
      <c r="H11" s="42">
        <v>0</v>
      </c>
      <c r="I11" s="32"/>
      <c r="J11" s="32"/>
      <c r="K11" s="26"/>
      <c r="L11" s="26"/>
      <c r="M11" s="26"/>
      <c r="N11" s="26"/>
      <c r="Q11">
        <f>K11-'[1]data for JMP'!J18</f>
        <v>0</v>
      </c>
      <c r="R11">
        <f>L11-K11</f>
        <v>0</v>
      </c>
      <c r="S11">
        <f>M11-L11</f>
        <v>0</v>
      </c>
      <c r="T11">
        <f>N11-M11</f>
        <v>0</v>
      </c>
      <c r="U11">
        <f>O11-N11</f>
        <v>0</v>
      </c>
      <c r="V11">
        <f>P11-O11</f>
        <v>0</v>
      </c>
      <c r="W11" s="32"/>
      <c r="X11" s="27"/>
      <c r="Y11" s="26"/>
      <c r="AA11" s="26"/>
      <c r="AB11" s="26"/>
      <c r="AE11" s="26"/>
      <c r="AF11" s="26"/>
      <c r="AI11" s="26"/>
      <c r="AJ11" s="26"/>
      <c r="AQ11">
        <v>1</v>
      </c>
      <c r="AR11" s="42" t="s">
        <v>116</v>
      </c>
      <c r="AS11" s="42">
        <v>0</v>
      </c>
      <c r="AT11" s="42" t="s">
        <v>116</v>
      </c>
      <c r="AU11" s="32" t="s">
        <v>85</v>
      </c>
      <c r="AV11" s="32">
        <v>0</v>
      </c>
      <c r="AW11" s="32" t="s">
        <v>85</v>
      </c>
      <c r="AX11" s="32">
        <v>0</v>
      </c>
      <c r="AY11" s="32" t="s">
        <v>85</v>
      </c>
      <c r="AZ11" s="33" t="s">
        <v>87</v>
      </c>
      <c r="BA11">
        <v>0</v>
      </c>
      <c r="BB11" s="33" t="s">
        <v>87</v>
      </c>
      <c r="BC11">
        <v>0</v>
      </c>
      <c r="BD11" s="33" t="s">
        <v>87</v>
      </c>
      <c r="BE11">
        <v>0</v>
      </c>
      <c r="BF11" s="33" t="s">
        <v>87</v>
      </c>
      <c r="BG11">
        <v>0</v>
      </c>
      <c r="BI11">
        <v>0</v>
      </c>
      <c r="BK11">
        <v>0</v>
      </c>
      <c r="BL11" s="26">
        <v>0</v>
      </c>
      <c r="BM11" s="26">
        <v>0</v>
      </c>
      <c r="BN11" s="32">
        <v>0</v>
      </c>
      <c r="BO11" s="32">
        <v>0</v>
      </c>
      <c r="BP11" s="32">
        <v>0</v>
      </c>
      <c r="BQ11" s="32">
        <v>0</v>
      </c>
      <c r="BU11" s="44">
        <v>2</v>
      </c>
      <c r="BV11" s="44">
        <v>3</v>
      </c>
      <c r="BW11" s="44">
        <v>4</v>
      </c>
      <c r="BX11" s="44">
        <v>0</v>
      </c>
      <c r="BY11" s="43"/>
      <c r="BZ11" s="44">
        <v>27</v>
      </c>
      <c r="CA11" s="45" t="s">
        <v>126</v>
      </c>
      <c r="CB11" s="48"/>
      <c r="CC11" s="40" t="s">
        <v>89</v>
      </c>
      <c r="CD11" s="18" t="s">
        <v>90</v>
      </c>
      <c r="CE11" s="48">
        <v>6.5</v>
      </c>
      <c r="CF11" s="48">
        <v>4</v>
      </c>
      <c r="CG11" s="48" t="s">
        <v>91</v>
      </c>
    </row>
    <row r="12" spans="1:85" ht="17">
      <c r="A12" s="42">
        <v>4</v>
      </c>
      <c r="B12" s="42" t="s">
        <v>890</v>
      </c>
      <c r="C12" s="42">
        <v>18</v>
      </c>
      <c r="D12" s="22" t="s">
        <v>499</v>
      </c>
      <c r="E12" s="42" t="s">
        <v>92</v>
      </c>
      <c r="F12" s="42">
        <v>2</v>
      </c>
      <c r="G12" s="42">
        <v>6</v>
      </c>
      <c r="H12" s="42">
        <v>10</v>
      </c>
      <c r="I12" s="32">
        <v>16</v>
      </c>
      <c r="J12" s="32">
        <v>17</v>
      </c>
      <c r="K12" s="26">
        <v>20</v>
      </c>
      <c r="L12" s="26">
        <v>16</v>
      </c>
      <c r="M12" s="26">
        <v>15</v>
      </c>
      <c r="N12" s="26"/>
      <c r="O12" s="26"/>
      <c r="P12" s="82"/>
      <c r="Q12">
        <f>K12-'[1]data for JMP'!J19</f>
        <v>3</v>
      </c>
      <c r="R12">
        <f>L12-K12</f>
        <v>-4</v>
      </c>
      <c r="S12">
        <f>M12-L12</f>
        <v>-1</v>
      </c>
      <c r="T12">
        <f>N12-M12</f>
        <v>-15</v>
      </c>
      <c r="U12">
        <f>O12-N12</f>
        <v>0</v>
      </c>
      <c r="V12">
        <f>P12-O12</f>
        <v>0</v>
      </c>
      <c r="W12" s="32">
        <v>3.5</v>
      </c>
      <c r="X12" s="27">
        <f>3.14*(W12/2)^2*J12</f>
        <v>163.47625000000002</v>
      </c>
      <c r="Y12" s="26">
        <v>5</v>
      </c>
      <c r="Z12">
        <f>3.14*(Y12/2)^2*K12</f>
        <v>392.5</v>
      </c>
      <c r="AA12" s="26">
        <v>5</v>
      </c>
      <c r="AB12" s="26">
        <v>5</v>
      </c>
      <c r="AC12">
        <f xml:space="preserve"> AVERAGE(AA12:AB12)</f>
        <v>5</v>
      </c>
      <c r="AD12">
        <f>3.14*((AA12+AB12)/2)^2*L12</f>
        <v>1256</v>
      </c>
      <c r="AE12" s="26"/>
      <c r="AF12" s="26"/>
      <c r="AI12" s="26"/>
      <c r="AJ12" s="26"/>
      <c r="AM12" s="26"/>
      <c r="AN12" s="26"/>
      <c r="AO12" s="82"/>
      <c r="AP12" s="82"/>
      <c r="AQ12">
        <v>1</v>
      </c>
      <c r="AR12" s="42" t="s">
        <v>93</v>
      </c>
      <c r="AS12" s="30">
        <v>1</v>
      </c>
      <c r="AT12" s="31" t="s">
        <v>97</v>
      </c>
      <c r="AU12" s="32" t="s">
        <v>93</v>
      </c>
      <c r="AV12" s="32">
        <v>1</v>
      </c>
      <c r="AW12" s="24" t="s">
        <v>97</v>
      </c>
      <c r="AX12" s="24">
        <v>1</v>
      </c>
      <c r="AY12" s="32" t="s">
        <v>97</v>
      </c>
      <c r="AZ12" s="33" t="s">
        <v>112</v>
      </c>
      <c r="BA12">
        <v>1</v>
      </c>
      <c r="BB12" s="33" t="s">
        <v>112</v>
      </c>
      <c r="BC12">
        <v>1</v>
      </c>
      <c r="BD12" s="33" t="s">
        <v>85</v>
      </c>
      <c r="BE12">
        <v>0</v>
      </c>
      <c r="BF12" s="33" t="s">
        <v>86</v>
      </c>
      <c r="BG12">
        <v>0</v>
      </c>
      <c r="BH12" s="25"/>
      <c r="BI12">
        <v>0</v>
      </c>
      <c r="BJ12" s="82"/>
      <c r="BK12">
        <v>0</v>
      </c>
      <c r="BL12" s="26">
        <v>30</v>
      </c>
      <c r="BM12" s="32">
        <v>30</v>
      </c>
      <c r="BN12" s="26">
        <v>25</v>
      </c>
      <c r="BO12" s="26">
        <v>50</v>
      </c>
      <c r="BP12" s="32">
        <v>0</v>
      </c>
      <c r="BQ12" s="32">
        <v>0</v>
      </c>
      <c r="BR12" s="26"/>
      <c r="BS12" s="82"/>
      <c r="BU12" s="44">
        <v>5</v>
      </c>
      <c r="BV12" s="44">
        <v>0.1</v>
      </c>
      <c r="BW12" s="44">
        <v>30</v>
      </c>
      <c r="BX12" s="44">
        <v>0</v>
      </c>
      <c r="BY12" s="43">
        <v>30</v>
      </c>
      <c r="BZ12" s="44">
        <v>60</v>
      </c>
      <c r="CA12" s="45" t="s">
        <v>127</v>
      </c>
      <c r="CB12" s="48"/>
      <c r="CC12" s="40" t="s">
        <v>89</v>
      </c>
      <c r="CD12" s="18" t="s">
        <v>90</v>
      </c>
      <c r="CE12" s="48">
        <v>6</v>
      </c>
      <c r="CF12" s="48">
        <v>0</v>
      </c>
      <c r="CG12" s="48" t="s">
        <v>91</v>
      </c>
    </row>
    <row r="13" spans="1:85" ht="43">
      <c r="A13" s="42">
        <v>4</v>
      </c>
      <c r="B13" s="42" t="s">
        <v>890</v>
      </c>
      <c r="C13" s="42">
        <v>19</v>
      </c>
      <c r="D13" s="22" t="s">
        <v>500</v>
      </c>
      <c r="E13" s="42" t="s">
        <v>92</v>
      </c>
      <c r="F13" s="42">
        <v>1</v>
      </c>
      <c r="G13" s="42">
        <v>6.5</v>
      </c>
      <c r="H13" s="42">
        <v>12</v>
      </c>
      <c r="I13" s="32">
        <v>27</v>
      </c>
      <c r="J13" s="32">
        <v>32</v>
      </c>
      <c r="K13" s="26">
        <v>35</v>
      </c>
      <c r="L13" s="26">
        <v>47</v>
      </c>
      <c r="M13" s="26">
        <v>62</v>
      </c>
      <c r="N13" s="26">
        <v>75.5</v>
      </c>
      <c r="O13" s="26">
        <v>80</v>
      </c>
      <c r="P13" s="58">
        <v>113</v>
      </c>
      <c r="Q13">
        <f>K13-'[1]data for JMP'!J20</f>
        <v>3</v>
      </c>
      <c r="R13">
        <f>L13-K13</f>
        <v>12</v>
      </c>
      <c r="S13">
        <f>M13-L13</f>
        <v>15</v>
      </c>
      <c r="T13">
        <f>N13-M13</f>
        <v>13.5</v>
      </c>
      <c r="U13">
        <f>O13-N13</f>
        <v>4.5</v>
      </c>
      <c r="V13">
        <f>P13-O13</f>
        <v>33</v>
      </c>
      <c r="W13" s="32">
        <v>6</v>
      </c>
      <c r="X13" s="27">
        <f>3.14*(W13/2)^2*J13</f>
        <v>904.32</v>
      </c>
      <c r="Y13" s="26">
        <v>7.5</v>
      </c>
      <c r="Z13">
        <f>3.14*(Y13/2)^2*K13</f>
        <v>1545.46875</v>
      </c>
      <c r="AA13" s="26">
        <v>11</v>
      </c>
      <c r="AB13" s="26">
        <v>11</v>
      </c>
      <c r="AC13">
        <f xml:space="preserve"> AVERAGE(AA13:AB13)</f>
        <v>11</v>
      </c>
      <c r="AD13">
        <f>3.14*((AA13+AB13)/2)^2*L13</f>
        <v>17857.18</v>
      </c>
      <c r="AE13" s="26">
        <v>15</v>
      </c>
      <c r="AF13" s="26">
        <v>14</v>
      </c>
      <c r="AG13">
        <f xml:space="preserve"> AVERAGE(AE13:AF13)</f>
        <v>14.5</v>
      </c>
      <c r="AH13">
        <f>3.14*((AE13+AF13)/2)^2*M13</f>
        <v>40931.47</v>
      </c>
      <c r="AI13" s="26">
        <v>25</v>
      </c>
      <c r="AJ13" s="26">
        <v>22</v>
      </c>
      <c r="AK13">
        <f xml:space="preserve"> AVERAGE(AI13:AJ13)</f>
        <v>23.5</v>
      </c>
      <c r="AL13">
        <f>3.14*((AI13+AJ13)/2)^2*N13</f>
        <v>130921.9075</v>
      </c>
      <c r="AM13" s="26">
        <v>24</v>
      </c>
      <c r="AN13" s="26">
        <v>22</v>
      </c>
      <c r="AO13" s="58">
        <v>35</v>
      </c>
      <c r="AP13" s="58">
        <v>28</v>
      </c>
      <c r="AQ13">
        <v>1</v>
      </c>
      <c r="AR13" s="42" t="s">
        <v>97</v>
      </c>
      <c r="AS13" s="30">
        <v>1</v>
      </c>
      <c r="AT13" s="31" t="s">
        <v>93</v>
      </c>
      <c r="AU13" s="32" t="s">
        <v>104</v>
      </c>
      <c r="AV13" s="32">
        <v>1</v>
      </c>
      <c r="AW13" s="32" t="s">
        <v>93</v>
      </c>
      <c r="AX13" s="32">
        <v>1</v>
      </c>
      <c r="AY13" s="32" t="s">
        <v>97</v>
      </c>
      <c r="AZ13" s="33" t="s">
        <v>108</v>
      </c>
      <c r="BA13">
        <v>1</v>
      </c>
      <c r="BB13" s="33" t="s">
        <v>108</v>
      </c>
      <c r="BC13">
        <v>1</v>
      </c>
      <c r="BD13" s="33" t="s">
        <v>104</v>
      </c>
      <c r="BE13">
        <v>1</v>
      </c>
      <c r="BF13" s="33" t="s">
        <v>104</v>
      </c>
      <c r="BG13">
        <v>1</v>
      </c>
      <c r="BH13" s="33" t="s">
        <v>93</v>
      </c>
      <c r="BI13" s="40">
        <v>1</v>
      </c>
      <c r="BJ13" s="56" t="s">
        <v>93</v>
      </c>
      <c r="BK13" s="57">
        <v>1</v>
      </c>
      <c r="BL13" s="26">
        <v>15</v>
      </c>
      <c r="BM13" s="32">
        <v>10</v>
      </c>
      <c r="BN13" s="26">
        <v>35</v>
      </c>
      <c r="BO13" s="26">
        <v>20</v>
      </c>
      <c r="BP13" s="26">
        <v>30</v>
      </c>
      <c r="BQ13" s="26">
        <v>1</v>
      </c>
      <c r="BR13" s="26">
        <v>9</v>
      </c>
      <c r="BS13" s="58">
        <v>10</v>
      </c>
      <c r="BU13" s="44">
        <v>20</v>
      </c>
      <c r="BV13" s="44">
        <v>3</v>
      </c>
      <c r="BW13" s="44">
        <v>35</v>
      </c>
      <c r="BX13" s="44">
        <v>20</v>
      </c>
      <c r="BY13" s="43">
        <v>10</v>
      </c>
      <c r="BZ13" s="44">
        <v>45</v>
      </c>
      <c r="CA13" s="45" t="s">
        <v>128</v>
      </c>
      <c r="CB13" s="48"/>
      <c r="CC13" s="40" t="s">
        <v>89</v>
      </c>
      <c r="CD13" s="18" t="s">
        <v>90</v>
      </c>
      <c r="CE13" s="48">
        <v>6.5</v>
      </c>
      <c r="CF13" s="48">
        <v>4</v>
      </c>
      <c r="CG13" s="48" t="s">
        <v>91</v>
      </c>
    </row>
    <row r="14" spans="1:85" ht="29">
      <c r="A14" s="42">
        <v>4</v>
      </c>
      <c r="B14" s="42" t="s">
        <v>890</v>
      </c>
      <c r="C14" s="42">
        <v>2</v>
      </c>
      <c r="D14" s="22" t="s">
        <v>501</v>
      </c>
      <c r="E14" s="42" t="s">
        <v>92</v>
      </c>
      <c r="F14" s="42">
        <v>3</v>
      </c>
      <c r="G14" s="42">
        <v>7.5</v>
      </c>
      <c r="H14" s="42">
        <v>8</v>
      </c>
      <c r="I14" s="32">
        <v>9</v>
      </c>
      <c r="J14" s="32">
        <v>6.5</v>
      </c>
      <c r="K14" s="26"/>
      <c r="L14" s="26"/>
      <c r="M14" s="26"/>
      <c r="N14" s="26"/>
      <c r="O14" s="26"/>
      <c r="P14" s="83"/>
      <c r="Q14">
        <f>K14-'[1]data for JMP'!J3</f>
        <v>-6.5</v>
      </c>
      <c r="R14">
        <f>L14-K14</f>
        <v>0</v>
      </c>
      <c r="S14">
        <f>M14-L14</f>
        <v>0</v>
      </c>
      <c r="T14">
        <f>N14-M14</f>
        <v>0</v>
      </c>
      <c r="U14">
        <f>O14-N14</f>
        <v>0</v>
      </c>
      <c r="V14">
        <f>P14-O14</f>
        <v>0</v>
      </c>
      <c r="W14" s="32">
        <v>1</v>
      </c>
      <c r="X14" s="27">
        <f>3.14*(W14/2)^2*J14</f>
        <v>5.1025</v>
      </c>
      <c r="Y14" s="26"/>
      <c r="AA14" s="26"/>
      <c r="AB14" s="26"/>
      <c r="AE14" s="28"/>
      <c r="AF14" s="28"/>
      <c r="AG14" s="29"/>
      <c r="AI14" s="26"/>
      <c r="AJ14" s="26"/>
      <c r="AM14" s="26"/>
      <c r="AN14" s="26"/>
      <c r="AO14" s="83"/>
      <c r="AP14" s="83"/>
      <c r="AQ14">
        <v>1</v>
      </c>
      <c r="AR14" s="42" t="s">
        <v>84</v>
      </c>
      <c r="AS14" s="30">
        <v>1</v>
      </c>
      <c r="AT14" s="31" t="s">
        <v>93</v>
      </c>
      <c r="AU14" s="32" t="s">
        <v>84</v>
      </c>
      <c r="AV14" s="32">
        <v>1</v>
      </c>
      <c r="AW14" s="32" t="s">
        <v>85</v>
      </c>
      <c r="AX14" s="32">
        <v>0</v>
      </c>
      <c r="AY14" s="32" t="s">
        <v>85</v>
      </c>
      <c r="AZ14" s="33" t="s">
        <v>86</v>
      </c>
      <c r="BA14">
        <v>0</v>
      </c>
      <c r="BB14" s="33" t="s">
        <v>87</v>
      </c>
      <c r="BC14">
        <v>0</v>
      </c>
      <c r="BD14" s="33" t="s">
        <v>87</v>
      </c>
      <c r="BE14">
        <v>0</v>
      </c>
      <c r="BF14" s="33" t="s">
        <v>87</v>
      </c>
      <c r="BG14">
        <v>0</v>
      </c>
      <c r="BH14" s="25"/>
      <c r="BI14">
        <v>0</v>
      </c>
      <c r="BJ14" s="82"/>
      <c r="BK14">
        <v>0</v>
      </c>
      <c r="BL14" s="26">
        <v>0</v>
      </c>
      <c r="BM14" s="32">
        <v>0</v>
      </c>
      <c r="BN14" s="32">
        <v>0</v>
      </c>
      <c r="BO14" s="32">
        <v>0</v>
      </c>
      <c r="BP14" s="32">
        <v>0</v>
      </c>
      <c r="BQ14" s="32">
        <v>0</v>
      </c>
      <c r="BR14" s="26"/>
      <c r="BS14" s="83"/>
      <c r="BU14" s="89">
        <v>1</v>
      </c>
      <c r="BV14" s="89">
        <v>1</v>
      </c>
      <c r="BW14" s="89">
        <v>5</v>
      </c>
      <c r="BX14" s="89">
        <v>0</v>
      </c>
      <c r="BY14" s="43">
        <v>0</v>
      </c>
      <c r="BZ14" s="89">
        <v>32</v>
      </c>
      <c r="CA14" s="91" t="s">
        <v>94</v>
      </c>
      <c r="CB14" s="93"/>
      <c r="CC14" s="40" t="s">
        <v>89</v>
      </c>
      <c r="CD14" s="18" t="s">
        <v>90</v>
      </c>
      <c r="CE14" s="48">
        <v>7.5</v>
      </c>
      <c r="CF14" s="48">
        <v>5</v>
      </c>
      <c r="CG14" s="48" t="s">
        <v>95</v>
      </c>
    </row>
    <row r="15" spans="1:85" ht="43">
      <c r="A15" s="42">
        <v>4</v>
      </c>
      <c r="B15" s="42" t="s">
        <v>890</v>
      </c>
      <c r="C15" s="42">
        <v>20</v>
      </c>
      <c r="D15" s="22" t="s">
        <v>502</v>
      </c>
      <c r="E15" s="42" t="s">
        <v>102</v>
      </c>
      <c r="F15" s="42">
        <v>1</v>
      </c>
      <c r="G15" s="42">
        <v>10</v>
      </c>
      <c r="H15" s="42">
        <v>18</v>
      </c>
      <c r="I15" s="32">
        <v>33.5</v>
      </c>
      <c r="J15" s="32">
        <v>36.5</v>
      </c>
      <c r="K15" s="26">
        <v>41</v>
      </c>
      <c r="L15" s="26">
        <v>51</v>
      </c>
      <c r="M15" s="26">
        <v>74</v>
      </c>
      <c r="N15" s="26">
        <v>105</v>
      </c>
      <c r="O15" s="77">
        <v>95</v>
      </c>
      <c r="P15" s="81">
        <v>135</v>
      </c>
      <c r="Q15">
        <f>K15-'[1]data for JMP'!J21</f>
        <v>4.5</v>
      </c>
      <c r="R15">
        <f>L15-K15</f>
        <v>10</v>
      </c>
      <c r="S15">
        <f>M15-L15</f>
        <v>23</v>
      </c>
      <c r="T15">
        <f>N15-M15</f>
        <v>31</v>
      </c>
      <c r="U15">
        <f>O15-N15</f>
        <v>-10</v>
      </c>
      <c r="V15">
        <f>P15-O15</f>
        <v>40</v>
      </c>
      <c r="W15" s="32">
        <v>11</v>
      </c>
      <c r="X15" s="27">
        <f>3.14*(W15/2)^2*J15</f>
        <v>3466.9524999999999</v>
      </c>
      <c r="Y15" s="26">
        <v>16</v>
      </c>
      <c r="Z15">
        <f>3.14*(Y15/2)^2*K15</f>
        <v>8239.36</v>
      </c>
      <c r="AA15" s="26">
        <v>27</v>
      </c>
      <c r="AB15" s="26">
        <v>23</v>
      </c>
      <c r="AC15">
        <f xml:space="preserve"> AVERAGE(AA15:AB15)</f>
        <v>25</v>
      </c>
      <c r="AD15">
        <f>3.14*((AA15+AB15)/2)^2*L15</f>
        <v>100087.5</v>
      </c>
      <c r="AE15" s="26">
        <v>33</v>
      </c>
      <c r="AF15" s="26">
        <v>32</v>
      </c>
      <c r="AG15">
        <f xml:space="preserve"> AVERAGE(AE15:AF15)</f>
        <v>32.5</v>
      </c>
      <c r="AH15">
        <f>3.14*((AE15+AF15)/2)^2*M15</f>
        <v>245430.25</v>
      </c>
      <c r="AI15" s="26">
        <v>45</v>
      </c>
      <c r="AJ15" s="26">
        <v>35</v>
      </c>
      <c r="AK15">
        <f xml:space="preserve"> AVERAGE(AI15:AJ15)</f>
        <v>40</v>
      </c>
      <c r="AL15">
        <f>3.14*((AI15+AJ15)/2)^2*N15</f>
        <v>527520</v>
      </c>
      <c r="AM15" s="77">
        <v>52</v>
      </c>
      <c r="AN15" s="77">
        <v>40</v>
      </c>
      <c r="AO15" s="81">
        <v>67</v>
      </c>
      <c r="AP15" s="81">
        <v>56</v>
      </c>
      <c r="AQ15">
        <v>1</v>
      </c>
      <c r="AR15" s="42" t="s">
        <v>93</v>
      </c>
      <c r="AS15" s="30">
        <v>1</v>
      </c>
      <c r="AT15" s="31" t="s">
        <v>93</v>
      </c>
      <c r="AU15" s="32" t="s">
        <v>104</v>
      </c>
      <c r="AV15" s="32">
        <v>1</v>
      </c>
      <c r="AW15" s="32" t="s">
        <v>93</v>
      </c>
      <c r="AX15" s="32">
        <v>1</v>
      </c>
      <c r="AY15" s="32" t="s">
        <v>97</v>
      </c>
      <c r="AZ15" s="33" t="s">
        <v>108</v>
      </c>
      <c r="BA15">
        <v>1</v>
      </c>
      <c r="BB15" s="33" t="s">
        <v>106</v>
      </c>
      <c r="BC15">
        <v>1</v>
      </c>
      <c r="BD15" s="33" t="s">
        <v>104</v>
      </c>
      <c r="BE15">
        <v>1</v>
      </c>
      <c r="BF15" s="33" t="s">
        <v>104</v>
      </c>
      <c r="BG15">
        <v>1</v>
      </c>
      <c r="BH15" s="84" t="s">
        <v>93</v>
      </c>
      <c r="BI15" s="40">
        <v>1</v>
      </c>
      <c r="BJ15" s="88" t="s">
        <v>104</v>
      </c>
      <c r="BK15" s="57">
        <v>1</v>
      </c>
      <c r="BL15" s="26">
        <v>15</v>
      </c>
      <c r="BM15" s="32">
        <v>5</v>
      </c>
      <c r="BN15" s="26">
        <v>20</v>
      </c>
      <c r="BO15" s="26">
        <v>30</v>
      </c>
      <c r="BP15" s="26">
        <v>20</v>
      </c>
      <c r="BQ15" s="26">
        <v>10</v>
      </c>
      <c r="BR15" s="77">
        <v>30</v>
      </c>
      <c r="BS15" s="81">
        <v>50</v>
      </c>
      <c r="BU15" s="44">
        <v>3</v>
      </c>
      <c r="BV15" s="44">
        <v>3</v>
      </c>
      <c r="BW15" s="44">
        <v>20</v>
      </c>
      <c r="BX15" s="44">
        <v>5</v>
      </c>
      <c r="BY15" s="43">
        <v>5</v>
      </c>
      <c r="BZ15" s="44">
        <v>65</v>
      </c>
      <c r="CA15" s="45" t="s">
        <v>129</v>
      </c>
      <c r="CB15" s="48"/>
      <c r="CC15" s="40" t="s">
        <v>89</v>
      </c>
      <c r="CD15" s="18" t="s">
        <v>90</v>
      </c>
      <c r="CE15" s="48">
        <v>10</v>
      </c>
      <c r="CF15" s="48">
        <v>9</v>
      </c>
      <c r="CG15" s="48" t="s">
        <v>95</v>
      </c>
    </row>
    <row r="16" spans="1:85" ht="43">
      <c r="A16" s="42">
        <v>4</v>
      </c>
      <c r="B16" s="42" t="s">
        <v>890</v>
      </c>
      <c r="C16" s="42">
        <v>21</v>
      </c>
      <c r="D16" s="22" t="s">
        <v>503</v>
      </c>
      <c r="E16" s="42" t="s">
        <v>102</v>
      </c>
      <c r="F16" s="42">
        <v>2</v>
      </c>
      <c r="G16" s="42">
        <v>5.5</v>
      </c>
      <c r="H16" s="42">
        <v>10</v>
      </c>
      <c r="I16" s="32">
        <v>18</v>
      </c>
      <c r="J16" s="32">
        <v>25</v>
      </c>
      <c r="K16" s="26">
        <v>29</v>
      </c>
      <c r="L16" s="26">
        <v>40</v>
      </c>
      <c r="M16" s="26">
        <v>39</v>
      </c>
      <c r="N16" s="26"/>
      <c r="Q16">
        <f>K16-'[1]data for JMP'!J22</f>
        <v>4</v>
      </c>
      <c r="R16">
        <f>L16-K16</f>
        <v>11</v>
      </c>
      <c r="S16">
        <f>M16-L16</f>
        <v>-1</v>
      </c>
      <c r="T16">
        <f>N16-M16</f>
        <v>-39</v>
      </c>
      <c r="U16">
        <f>O16-N16</f>
        <v>0</v>
      </c>
      <c r="V16">
        <f>P16-O16</f>
        <v>0</v>
      </c>
      <c r="W16" s="32">
        <v>5</v>
      </c>
      <c r="X16" s="27">
        <f>3.14*(W16/2)^2*J16</f>
        <v>490.625</v>
      </c>
      <c r="Y16" s="26">
        <v>8</v>
      </c>
      <c r="Z16">
        <f>3.14*(Y16/2)^2*K16</f>
        <v>1456.96</v>
      </c>
      <c r="AA16" s="26">
        <v>11</v>
      </c>
      <c r="AB16" s="26">
        <v>6</v>
      </c>
      <c r="AC16">
        <f xml:space="preserve"> AVERAGE(AA16:AB16)</f>
        <v>8.5</v>
      </c>
      <c r="AD16">
        <f>3.14*((AA16+AB16)/2)^2*L16</f>
        <v>9074.6</v>
      </c>
      <c r="AE16" s="26">
        <v>16</v>
      </c>
      <c r="AF16" s="26">
        <v>11</v>
      </c>
      <c r="AG16">
        <f xml:space="preserve"> AVERAGE(AE16:AF16)</f>
        <v>13.5</v>
      </c>
      <c r="AH16">
        <f>3.14*((AE16+AF16)/2)^2*M16</f>
        <v>22318.334999999999</v>
      </c>
      <c r="AI16" s="26"/>
      <c r="AJ16" s="26"/>
      <c r="AQ16">
        <v>1</v>
      </c>
      <c r="AR16" s="42" t="s">
        <v>93</v>
      </c>
      <c r="AS16" s="42">
        <v>1</v>
      </c>
      <c r="AT16" s="42" t="s">
        <v>97</v>
      </c>
      <c r="AU16" s="32" t="s">
        <v>104</v>
      </c>
      <c r="AV16" s="32">
        <v>1</v>
      </c>
      <c r="AW16" s="32" t="s">
        <v>93</v>
      </c>
      <c r="AX16" s="32">
        <v>1</v>
      </c>
      <c r="AY16" s="32" t="s">
        <v>97</v>
      </c>
      <c r="AZ16" s="33" t="s">
        <v>112</v>
      </c>
      <c r="BA16">
        <v>1</v>
      </c>
      <c r="BB16" s="33" t="s">
        <v>106</v>
      </c>
      <c r="BC16">
        <v>1</v>
      </c>
      <c r="BD16" s="33" t="s">
        <v>118</v>
      </c>
      <c r="BE16">
        <v>1</v>
      </c>
      <c r="BF16" s="33" t="s">
        <v>86</v>
      </c>
      <c r="BG16">
        <v>0</v>
      </c>
      <c r="BI16">
        <v>0</v>
      </c>
      <c r="BK16">
        <v>0</v>
      </c>
      <c r="BL16" s="26">
        <v>15</v>
      </c>
      <c r="BM16" s="32">
        <v>5</v>
      </c>
      <c r="BN16" s="26">
        <v>15</v>
      </c>
      <c r="BO16" s="26">
        <v>40</v>
      </c>
      <c r="BP16" s="26">
        <v>45</v>
      </c>
      <c r="BQ16" s="32">
        <v>0</v>
      </c>
      <c r="BU16" s="44">
        <v>19</v>
      </c>
      <c r="BV16" s="44">
        <v>0.1</v>
      </c>
      <c r="BW16" s="44">
        <v>35</v>
      </c>
      <c r="BX16" s="44">
        <v>3</v>
      </c>
      <c r="BY16" s="43">
        <v>5</v>
      </c>
      <c r="BZ16" s="44">
        <v>110</v>
      </c>
      <c r="CA16" s="45" t="s">
        <v>130</v>
      </c>
      <c r="CB16" s="48"/>
      <c r="CC16" s="40" t="s">
        <v>89</v>
      </c>
      <c r="CD16" s="18" t="s">
        <v>90</v>
      </c>
      <c r="CE16" s="48">
        <v>5.5</v>
      </c>
      <c r="CF16" s="48">
        <v>3</v>
      </c>
      <c r="CG16" s="48" t="s">
        <v>91</v>
      </c>
    </row>
    <row r="17" spans="1:85" ht="43">
      <c r="A17" s="42">
        <v>4</v>
      </c>
      <c r="B17" s="42" t="s">
        <v>890</v>
      </c>
      <c r="C17" s="42">
        <v>22</v>
      </c>
      <c r="D17" s="22" t="s">
        <v>504</v>
      </c>
      <c r="E17" s="42" t="s">
        <v>96</v>
      </c>
      <c r="F17" s="42">
        <v>2</v>
      </c>
      <c r="G17" s="42">
        <v>7.5</v>
      </c>
      <c r="H17" s="42">
        <v>14</v>
      </c>
      <c r="I17" s="32">
        <v>24</v>
      </c>
      <c r="J17" s="32">
        <v>25</v>
      </c>
      <c r="K17" s="26">
        <v>20</v>
      </c>
      <c r="L17" s="26">
        <v>23</v>
      </c>
      <c r="M17" s="26">
        <v>22</v>
      </c>
      <c r="N17" s="26">
        <v>22</v>
      </c>
      <c r="O17" s="26"/>
      <c r="P17" s="83"/>
      <c r="Q17">
        <f>K17-'[1]data for JMP'!J23</f>
        <v>-5</v>
      </c>
      <c r="R17">
        <f>L17-K17</f>
        <v>3</v>
      </c>
      <c r="S17">
        <f>M17-L17</f>
        <v>-1</v>
      </c>
      <c r="T17">
        <f>N17-M17</f>
        <v>0</v>
      </c>
      <c r="U17">
        <f>O17-N17</f>
        <v>-22</v>
      </c>
      <c r="V17">
        <f>P17-O17</f>
        <v>0</v>
      </c>
      <c r="W17" s="32">
        <v>4</v>
      </c>
      <c r="X17" s="27">
        <f>3.14*(W17/2)^2*J17</f>
        <v>314</v>
      </c>
      <c r="Y17" s="26">
        <v>6</v>
      </c>
      <c r="Z17">
        <f>3.14*(Y17/2)^2*K17</f>
        <v>565.20000000000005</v>
      </c>
      <c r="AA17" s="26">
        <v>5</v>
      </c>
      <c r="AB17" s="26">
        <v>5</v>
      </c>
      <c r="AC17">
        <f xml:space="preserve"> AVERAGE(AA17:AB17)</f>
        <v>5</v>
      </c>
      <c r="AD17">
        <f>3.14*((AA17+AB17)/2)^2*L17</f>
        <v>1805.5</v>
      </c>
      <c r="AE17" s="26"/>
      <c r="AF17" s="26"/>
      <c r="AI17" s="26"/>
      <c r="AJ17" s="26"/>
      <c r="AM17" s="26"/>
      <c r="AN17" s="26"/>
      <c r="AO17" s="83"/>
      <c r="AP17" s="83"/>
      <c r="AQ17">
        <v>1</v>
      </c>
      <c r="AR17" s="42" t="s">
        <v>97</v>
      </c>
      <c r="AS17" s="30">
        <v>1</v>
      </c>
      <c r="AT17" s="31" t="s">
        <v>97</v>
      </c>
      <c r="AU17" s="32" t="s">
        <v>93</v>
      </c>
      <c r="AV17" s="32">
        <v>1</v>
      </c>
      <c r="AW17" s="32" t="s">
        <v>97</v>
      </c>
      <c r="AX17" s="32">
        <v>1</v>
      </c>
      <c r="AY17" s="32" t="s">
        <v>97</v>
      </c>
      <c r="AZ17" s="33" t="s">
        <v>112</v>
      </c>
      <c r="BA17">
        <v>1</v>
      </c>
      <c r="BB17" s="33" t="s">
        <v>112</v>
      </c>
      <c r="BC17">
        <v>1</v>
      </c>
      <c r="BD17" s="33" t="s">
        <v>85</v>
      </c>
      <c r="BE17">
        <v>0</v>
      </c>
      <c r="BF17" s="33" t="s">
        <v>86</v>
      </c>
      <c r="BG17">
        <v>0</v>
      </c>
      <c r="BH17" s="25"/>
      <c r="BI17">
        <v>0</v>
      </c>
      <c r="BJ17" s="82"/>
      <c r="BK17">
        <v>0</v>
      </c>
      <c r="BL17" s="26">
        <v>25</v>
      </c>
      <c r="BM17" s="32">
        <v>10</v>
      </c>
      <c r="BN17" s="26">
        <v>25</v>
      </c>
      <c r="BO17" s="26">
        <v>70</v>
      </c>
      <c r="BP17" s="32">
        <v>0</v>
      </c>
      <c r="BQ17" s="32">
        <v>0</v>
      </c>
      <c r="BR17" s="26"/>
      <c r="BS17" s="83"/>
      <c r="BU17" s="44">
        <v>7</v>
      </c>
      <c r="BV17" s="44">
        <v>0</v>
      </c>
      <c r="BW17" s="44">
        <v>20</v>
      </c>
      <c r="BX17" s="44">
        <v>0</v>
      </c>
      <c r="BY17" s="43">
        <v>10</v>
      </c>
      <c r="BZ17" s="44">
        <v>40</v>
      </c>
      <c r="CA17" s="45" t="s">
        <v>131</v>
      </c>
      <c r="CB17" s="48"/>
      <c r="CC17" s="40" t="s">
        <v>89</v>
      </c>
      <c r="CD17" s="18" t="s">
        <v>90</v>
      </c>
      <c r="CE17" s="48">
        <v>7.5</v>
      </c>
      <c r="CF17" s="48">
        <v>3</v>
      </c>
      <c r="CG17" s="48" t="s">
        <v>91</v>
      </c>
    </row>
    <row r="18" spans="1:85" ht="57">
      <c r="A18" s="42">
        <v>4</v>
      </c>
      <c r="B18" s="42" t="s">
        <v>890</v>
      </c>
      <c r="C18" s="42">
        <v>23</v>
      </c>
      <c r="D18" s="22" t="s">
        <v>505</v>
      </c>
      <c r="E18" s="42" t="s">
        <v>102</v>
      </c>
      <c r="F18" s="42">
        <v>2</v>
      </c>
      <c r="G18" s="42">
        <v>1.5</v>
      </c>
      <c r="H18" s="42">
        <v>0</v>
      </c>
      <c r="I18" s="32"/>
      <c r="J18" s="32"/>
      <c r="K18" s="26"/>
      <c r="L18" s="26"/>
      <c r="M18" s="26"/>
      <c r="N18" s="26"/>
      <c r="Q18">
        <f>K18-'[1]data for JMP'!J24</f>
        <v>0</v>
      </c>
      <c r="R18">
        <f>L18-K18</f>
        <v>0</v>
      </c>
      <c r="S18">
        <f>M18-L18</f>
        <v>0</v>
      </c>
      <c r="T18">
        <f>N18-M18</f>
        <v>0</v>
      </c>
      <c r="U18">
        <f>O18-N18</f>
        <v>0</v>
      </c>
      <c r="V18">
        <f>P18-O18</f>
        <v>0</v>
      </c>
      <c r="W18" s="32"/>
      <c r="X18" s="27"/>
      <c r="Y18" s="26"/>
      <c r="AA18" s="26"/>
      <c r="AB18" s="26"/>
      <c r="AE18" s="26"/>
      <c r="AF18" s="26"/>
      <c r="AI18" s="26"/>
      <c r="AJ18" s="26"/>
      <c r="AQ18">
        <v>1</v>
      </c>
      <c r="AR18" s="42" t="s">
        <v>116</v>
      </c>
      <c r="AS18" s="42">
        <v>0</v>
      </c>
      <c r="AT18" s="42" t="s">
        <v>116</v>
      </c>
      <c r="AU18" s="32" t="s">
        <v>85</v>
      </c>
      <c r="AV18" s="32">
        <v>0</v>
      </c>
      <c r="AW18" s="32" t="s">
        <v>85</v>
      </c>
      <c r="AX18" s="32">
        <v>0</v>
      </c>
      <c r="AY18" s="32" t="s">
        <v>85</v>
      </c>
      <c r="AZ18" s="33" t="s">
        <v>87</v>
      </c>
      <c r="BA18">
        <v>0</v>
      </c>
      <c r="BB18" s="33" t="s">
        <v>87</v>
      </c>
      <c r="BC18">
        <v>0</v>
      </c>
      <c r="BD18" s="33" t="s">
        <v>87</v>
      </c>
      <c r="BE18">
        <v>0</v>
      </c>
      <c r="BF18" s="33" t="s">
        <v>87</v>
      </c>
      <c r="BG18">
        <v>0</v>
      </c>
      <c r="BI18">
        <v>0</v>
      </c>
      <c r="BK18">
        <v>0</v>
      </c>
      <c r="BL18" s="26">
        <v>0</v>
      </c>
      <c r="BM18" s="26">
        <v>0</v>
      </c>
      <c r="BN18" s="32">
        <v>0</v>
      </c>
      <c r="BO18" s="32">
        <v>0</v>
      </c>
      <c r="BP18" s="32">
        <v>0</v>
      </c>
      <c r="BQ18" s="32">
        <v>0</v>
      </c>
      <c r="BU18" s="44">
        <v>1</v>
      </c>
      <c r="BV18" s="44">
        <v>4</v>
      </c>
      <c r="BW18" s="44">
        <v>10</v>
      </c>
      <c r="BX18" s="44">
        <v>80</v>
      </c>
      <c r="BY18" s="43"/>
      <c r="BZ18" s="44">
        <v>30</v>
      </c>
      <c r="CA18" s="45" t="s">
        <v>132</v>
      </c>
      <c r="CB18" s="48"/>
      <c r="CC18" s="40" t="s">
        <v>89</v>
      </c>
      <c r="CD18" s="18" t="s">
        <v>90</v>
      </c>
      <c r="CE18" s="48">
        <v>1.5</v>
      </c>
      <c r="CF18" s="48">
        <v>0</v>
      </c>
      <c r="CG18" s="48" t="s">
        <v>91</v>
      </c>
    </row>
    <row r="19" spans="1:85" ht="57">
      <c r="A19" s="42">
        <v>4</v>
      </c>
      <c r="B19" s="42" t="s">
        <v>890</v>
      </c>
      <c r="C19" s="42">
        <v>24</v>
      </c>
      <c r="D19" s="22" t="s">
        <v>506</v>
      </c>
      <c r="E19" s="42" t="s">
        <v>102</v>
      </c>
      <c r="F19" s="42">
        <v>2</v>
      </c>
      <c r="G19" s="42">
        <v>8</v>
      </c>
      <c r="H19" s="42">
        <v>12</v>
      </c>
      <c r="I19" s="32">
        <v>15.5</v>
      </c>
      <c r="J19" s="32">
        <v>16.5</v>
      </c>
      <c r="K19" s="26">
        <v>18</v>
      </c>
      <c r="L19" s="26">
        <v>22.5</v>
      </c>
      <c r="M19" s="26">
        <v>30</v>
      </c>
      <c r="N19" s="26">
        <v>52</v>
      </c>
      <c r="O19" s="77">
        <v>53</v>
      </c>
      <c r="P19" s="81">
        <v>93</v>
      </c>
      <c r="Q19">
        <f>K19-'[1]data for JMP'!J25</f>
        <v>1.5</v>
      </c>
      <c r="R19">
        <f>L19-K19</f>
        <v>4.5</v>
      </c>
      <c r="S19">
        <f>M19-L19</f>
        <v>7.5</v>
      </c>
      <c r="T19">
        <f>N19-M19</f>
        <v>22</v>
      </c>
      <c r="U19">
        <f>O19-N19</f>
        <v>1</v>
      </c>
      <c r="V19">
        <f>P19-O19</f>
        <v>40</v>
      </c>
      <c r="W19" s="32">
        <v>3</v>
      </c>
      <c r="X19" s="27">
        <f>3.14*(W19/2)^2*J19</f>
        <v>116.57250000000001</v>
      </c>
      <c r="Y19" s="26">
        <v>5</v>
      </c>
      <c r="Z19">
        <f>3.14*(Y19/2)^2*K19</f>
        <v>353.25</v>
      </c>
      <c r="AA19" s="26">
        <v>7</v>
      </c>
      <c r="AB19" s="26">
        <v>6</v>
      </c>
      <c r="AC19">
        <f xml:space="preserve"> AVERAGE(AA19:AB19)</f>
        <v>6.5</v>
      </c>
      <c r="AD19">
        <f>3.14*((AA19+AB19)/2)^2*L19</f>
        <v>2984.9624999999996</v>
      </c>
      <c r="AE19" s="26">
        <v>10</v>
      </c>
      <c r="AF19" s="26">
        <v>9</v>
      </c>
      <c r="AG19">
        <f xml:space="preserve"> AVERAGE(AE19:AF19)</f>
        <v>9.5</v>
      </c>
      <c r="AH19">
        <f>3.14*((AE19+AF19)/2)^2*M19</f>
        <v>8501.5499999999993</v>
      </c>
      <c r="AI19" s="26">
        <v>17</v>
      </c>
      <c r="AJ19" s="26">
        <v>12</v>
      </c>
      <c r="AK19">
        <f xml:space="preserve"> AVERAGE(AI19:AJ19)</f>
        <v>14.5</v>
      </c>
      <c r="AL19">
        <f>3.14*((AI19+AJ19)/2)^2*N19</f>
        <v>34329.620000000003</v>
      </c>
      <c r="AM19" s="77">
        <v>18</v>
      </c>
      <c r="AN19" s="77">
        <v>15</v>
      </c>
      <c r="AO19" s="81">
        <v>37</v>
      </c>
      <c r="AP19" s="81">
        <v>34</v>
      </c>
      <c r="AQ19">
        <v>1</v>
      </c>
      <c r="AR19" s="42" t="s">
        <v>97</v>
      </c>
      <c r="AS19" s="30">
        <v>1</v>
      </c>
      <c r="AT19" s="31" t="s">
        <v>93</v>
      </c>
      <c r="AU19" s="32" t="s">
        <v>93</v>
      </c>
      <c r="AV19" s="32">
        <v>1</v>
      </c>
      <c r="AW19" s="32" t="s">
        <v>84</v>
      </c>
      <c r="AX19" s="32">
        <v>1</v>
      </c>
      <c r="AY19" s="32" t="s">
        <v>84</v>
      </c>
      <c r="AZ19" s="33" t="s">
        <v>112</v>
      </c>
      <c r="BA19">
        <v>1</v>
      </c>
      <c r="BB19" s="33" t="s">
        <v>105</v>
      </c>
      <c r="BC19">
        <v>1</v>
      </c>
      <c r="BD19" s="33" t="s">
        <v>93</v>
      </c>
      <c r="BE19">
        <v>1</v>
      </c>
      <c r="BF19" s="33" t="s">
        <v>104</v>
      </c>
      <c r="BG19">
        <v>1</v>
      </c>
      <c r="BH19" s="84" t="s">
        <v>121</v>
      </c>
      <c r="BI19" s="40">
        <v>1</v>
      </c>
      <c r="BJ19" s="88" t="s">
        <v>93</v>
      </c>
      <c r="BK19" s="57">
        <v>1</v>
      </c>
      <c r="BL19" s="26">
        <v>5</v>
      </c>
      <c r="BM19" s="32">
        <v>5</v>
      </c>
      <c r="BN19" s="26">
        <v>0</v>
      </c>
      <c r="BO19" s="26">
        <v>0</v>
      </c>
      <c r="BP19" s="32">
        <v>0</v>
      </c>
      <c r="BQ19" s="26">
        <v>0</v>
      </c>
      <c r="BR19" s="77">
        <v>0</v>
      </c>
      <c r="BS19" s="81">
        <v>2</v>
      </c>
      <c r="BU19" s="44">
        <v>12</v>
      </c>
      <c r="BV19" s="44">
        <v>6</v>
      </c>
      <c r="BW19" s="44">
        <v>15</v>
      </c>
      <c r="BX19" s="44">
        <v>65</v>
      </c>
      <c r="BY19" s="43">
        <v>5</v>
      </c>
      <c r="BZ19" s="44">
        <v>30</v>
      </c>
      <c r="CA19" s="45" t="s">
        <v>133</v>
      </c>
      <c r="CB19" s="48"/>
      <c r="CC19" s="40" t="s">
        <v>89</v>
      </c>
      <c r="CD19" s="18" t="s">
        <v>90</v>
      </c>
      <c r="CE19" s="48">
        <v>8</v>
      </c>
      <c r="CF19" s="48">
        <v>6</v>
      </c>
      <c r="CG19" s="48" t="s">
        <v>95</v>
      </c>
    </row>
    <row r="20" spans="1:85" ht="43">
      <c r="A20" s="42">
        <v>4</v>
      </c>
      <c r="B20" s="42" t="s">
        <v>890</v>
      </c>
      <c r="C20" s="42">
        <v>25</v>
      </c>
      <c r="D20" s="22" t="s">
        <v>507</v>
      </c>
      <c r="E20" s="42" t="s">
        <v>102</v>
      </c>
      <c r="F20" s="42">
        <v>2</v>
      </c>
      <c r="G20" s="42">
        <v>7</v>
      </c>
      <c r="H20" s="42">
        <v>10.5</v>
      </c>
      <c r="I20" s="32">
        <v>27.5</v>
      </c>
      <c r="J20" s="32">
        <v>36.5</v>
      </c>
      <c r="K20" s="26">
        <v>51</v>
      </c>
      <c r="L20" s="26">
        <v>74</v>
      </c>
      <c r="M20" s="26">
        <v>96</v>
      </c>
      <c r="N20" s="26">
        <v>135</v>
      </c>
      <c r="O20" s="26">
        <v>144</v>
      </c>
      <c r="P20" s="58">
        <v>144</v>
      </c>
      <c r="Q20">
        <f>K20-'[1]data for JMP'!J26</f>
        <v>14.5</v>
      </c>
      <c r="R20">
        <f>L20-K20</f>
        <v>23</v>
      </c>
      <c r="S20">
        <f>M20-L20</f>
        <v>22</v>
      </c>
      <c r="T20">
        <f>N20-M20</f>
        <v>39</v>
      </c>
      <c r="U20">
        <f>O20-N20</f>
        <v>9</v>
      </c>
      <c r="V20">
        <f>P20-O20</f>
        <v>0</v>
      </c>
      <c r="W20" s="32">
        <v>6</v>
      </c>
      <c r="X20" s="27">
        <f>3.14*(W20/2)^2*J20</f>
        <v>1031.49</v>
      </c>
      <c r="Y20" s="26">
        <v>13</v>
      </c>
      <c r="Z20">
        <f>3.14*(Y20/2)^2*K20</f>
        <v>6765.915</v>
      </c>
      <c r="AA20" s="26">
        <v>23</v>
      </c>
      <c r="AB20" s="26">
        <v>19</v>
      </c>
      <c r="AC20">
        <f xml:space="preserve"> AVERAGE(AA20:AB20)</f>
        <v>21</v>
      </c>
      <c r="AD20">
        <f>3.14*((AA20+AB20)/2)^2*L20</f>
        <v>102470.76</v>
      </c>
      <c r="AE20" s="26">
        <v>39</v>
      </c>
      <c r="AF20" s="26">
        <v>36</v>
      </c>
      <c r="AG20">
        <f xml:space="preserve"> AVERAGE(AE20:AF20)</f>
        <v>37.5</v>
      </c>
      <c r="AH20">
        <f>3.14*((AE20+AF20)/2)^2*M20</f>
        <v>423900</v>
      </c>
      <c r="AI20" s="26">
        <v>65</v>
      </c>
      <c r="AJ20" s="26">
        <v>50</v>
      </c>
      <c r="AK20">
        <f xml:space="preserve"> AVERAGE(AI20:AJ20)</f>
        <v>57.5</v>
      </c>
      <c r="AL20">
        <f>3.14*((AI20+AJ20)/2)^2*N20</f>
        <v>1401519.375</v>
      </c>
      <c r="AM20" s="26">
        <v>74</v>
      </c>
      <c r="AN20" s="26">
        <v>72</v>
      </c>
      <c r="AO20" s="58">
        <v>70</v>
      </c>
      <c r="AP20" s="58">
        <v>62</v>
      </c>
      <c r="AQ20">
        <v>1</v>
      </c>
      <c r="AR20" s="42" t="s">
        <v>84</v>
      </c>
      <c r="AS20" s="30">
        <v>1</v>
      </c>
      <c r="AT20" s="31" t="s">
        <v>97</v>
      </c>
      <c r="AU20" s="32" t="s">
        <v>104</v>
      </c>
      <c r="AV20" s="32">
        <v>1</v>
      </c>
      <c r="AW20" s="32" t="s">
        <v>93</v>
      </c>
      <c r="AX20" s="32">
        <v>1</v>
      </c>
      <c r="AY20" s="32" t="s">
        <v>93</v>
      </c>
      <c r="AZ20" s="33" t="s">
        <v>108</v>
      </c>
      <c r="BA20">
        <v>1</v>
      </c>
      <c r="BB20" s="33" t="s">
        <v>106</v>
      </c>
      <c r="BC20">
        <v>1</v>
      </c>
      <c r="BD20" s="33" t="s">
        <v>104</v>
      </c>
      <c r="BE20">
        <v>1</v>
      </c>
      <c r="BF20" s="33" t="s">
        <v>104</v>
      </c>
      <c r="BG20">
        <v>1</v>
      </c>
      <c r="BH20" s="33" t="s">
        <v>121</v>
      </c>
      <c r="BI20" s="40">
        <v>1</v>
      </c>
      <c r="BJ20" s="56" t="s">
        <v>85</v>
      </c>
      <c r="BK20">
        <v>0</v>
      </c>
      <c r="BL20" s="26">
        <v>30</v>
      </c>
      <c r="BM20" s="32">
        <v>2</v>
      </c>
      <c r="BN20" s="26">
        <v>8</v>
      </c>
      <c r="BO20" s="26">
        <v>30</v>
      </c>
      <c r="BP20" s="26">
        <v>25</v>
      </c>
      <c r="BQ20" s="26">
        <v>30</v>
      </c>
      <c r="BR20" s="26">
        <v>25</v>
      </c>
      <c r="BS20" s="58">
        <v>60</v>
      </c>
      <c r="BU20" s="44">
        <v>1</v>
      </c>
      <c r="BV20" s="44">
        <v>3</v>
      </c>
      <c r="BW20" s="44">
        <v>30</v>
      </c>
      <c r="BX20" s="44">
        <v>60</v>
      </c>
      <c r="BY20" s="43">
        <v>2</v>
      </c>
      <c r="BZ20" s="44">
        <v>25</v>
      </c>
      <c r="CA20" s="45" t="s">
        <v>134</v>
      </c>
      <c r="CB20" s="48"/>
      <c r="CC20" s="40" t="s">
        <v>89</v>
      </c>
      <c r="CD20" s="18" t="s">
        <v>90</v>
      </c>
      <c r="CE20" s="48">
        <v>7</v>
      </c>
      <c r="CF20" s="48">
        <v>3</v>
      </c>
      <c r="CG20" s="48" t="s">
        <v>91</v>
      </c>
    </row>
    <row r="21" spans="1:85" ht="57">
      <c r="A21" s="42">
        <v>4</v>
      </c>
      <c r="B21" s="42" t="s">
        <v>890</v>
      </c>
      <c r="C21" s="42">
        <v>26</v>
      </c>
      <c r="D21" s="22" t="s">
        <v>508</v>
      </c>
      <c r="E21" s="42" t="s">
        <v>102</v>
      </c>
      <c r="F21" s="42">
        <v>2</v>
      </c>
      <c r="G21" s="42">
        <v>9</v>
      </c>
      <c r="H21" s="42">
        <v>12.5</v>
      </c>
      <c r="I21" s="32">
        <v>27.5</v>
      </c>
      <c r="J21" s="32">
        <v>32</v>
      </c>
      <c r="K21" s="26">
        <v>44</v>
      </c>
      <c r="L21" s="26">
        <v>57</v>
      </c>
      <c r="M21" s="26">
        <v>84</v>
      </c>
      <c r="N21" s="26">
        <v>120</v>
      </c>
      <c r="O21" s="26">
        <v>123</v>
      </c>
      <c r="P21" s="58">
        <v>169</v>
      </c>
      <c r="Q21">
        <f>K21-'[1]data for JMP'!J27</f>
        <v>12</v>
      </c>
      <c r="R21">
        <f>L21-K21</f>
        <v>13</v>
      </c>
      <c r="S21">
        <f>M21-L21</f>
        <v>27</v>
      </c>
      <c r="T21">
        <f>N21-M21</f>
        <v>36</v>
      </c>
      <c r="U21">
        <f>O21-N21</f>
        <v>3</v>
      </c>
      <c r="V21">
        <f>P21-O21</f>
        <v>46</v>
      </c>
      <c r="W21" s="32">
        <v>5</v>
      </c>
      <c r="X21" s="27">
        <f>3.14*(W21/2)^2*J21</f>
        <v>628</v>
      </c>
      <c r="Y21" s="26">
        <v>13</v>
      </c>
      <c r="Z21">
        <f>3.14*(Y21/2)^2*K21</f>
        <v>5837.2599999999993</v>
      </c>
      <c r="AA21" s="26">
        <v>21</v>
      </c>
      <c r="AB21" s="26">
        <v>17</v>
      </c>
      <c r="AC21">
        <f xml:space="preserve"> AVERAGE(AA21:AB21)</f>
        <v>19</v>
      </c>
      <c r="AD21">
        <f>3.14*((AA21+AB21)/2)^2*L21</f>
        <v>64611.78</v>
      </c>
      <c r="AE21" s="26">
        <v>30</v>
      </c>
      <c r="AF21" s="26">
        <v>24</v>
      </c>
      <c r="AG21">
        <f xml:space="preserve"> AVERAGE(AE21:AF21)</f>
        <v>27</v>
      </c>
      <c r="AH21">
        <f>3.14*((AE21+AF21)/2)^2*M21</f>
        <v>192281.04</v>
      </c>
      <c r="AI21" s="26">
        <v>44</v>
      </c>
      <c r="AJ21" s="26">
        <v>35</v>
      </c>
      <c r="AK21">
        <f xml:space="preserve"> AVERAGE(AI21:AJ21)</f>
        <v>39.5</v>
      </c>
      <c r="AL21">
        <f>3.14*((AI21+AJ21)/2)^2*N21</f>
        <v>587902.20000000007</v>
      </c>
      <c r="AM21" s="26">
        <v>41</v>
      </c>
      <c r="AN21" s="26">
        <v>40</v>
      </c>
      <c r="AO21" s="58">
        <v>66</v>
      </c>
      <c r="AP21" s="58">
        <v>60</v>
      </c>
      <c r="AQ21">
        <v>1</v>
      </c>
      <c r="AR21" s="42" t="s">
        <v>97</v>
      </c>
      <c r="AS21" s="30">
        <v>1</v>
      </c>
      <c r="AT21" s="31" t="s">
        <v>97</v>
      </c>
      <c r="AU21" s="32" t="s">
        <v>104</v>
      </c>
      <c r="AV21" s="32">
        <v>1</v>
      </c>
      <c r="AW21" s="32" t="s">
        <v>93</v>
      </c>
      <c r="AX21" s="32">
        <v>1</v>
      </c>
      <c r="AY21" s="32" t="s">
        <v>97</v>
      </c>
      <c r="AZ21" s="33" t="s">
        <v>108</v>
      </c>
      <c r="BA21">
        <v>1</v>
      </c>
      <c r="BB21" s="33" t="s">
        <v>106</v>
      </c>
      <c r="BC21">
        <v>1</v>
      </c>
      <c r="BD21" s="33" t="s">
        <v>104</v>
      </c>
      <c r="BE21">
        <v>1</v>
      </c>
      <c r="BF21" s="33" t="s">
        <v>104</v>
      </c>
      <c r="BG21">
        <v>1</v>
      </c>
      <c r="BH21" s="33" t="s">
        <v>93</v>
      </c>
      <c r="BI21" s="40">
        <v>1</v>
      </c>
      <c r="BJ21" s="56" t="s">
        <v>104</v>
      </c>
      <c r="BK21" s="57">
        <v>1</v>
      </c>
      <c r="BL21" s="26">
        <v>60</v>
      </c>
      <c r="BM21" s="32">
        <v>50</v>
      </c>
      <c r="BN21" s="26">
        <v>0</v>
      </c>
      <c r="BO21" s="26">
        <v>0</v>
      </c>
      <c r="BP21" s="26">
        <v>5</v>
      </c>
      <c r="BQ21" s="26">
        <v>10</v>
      </c>
      <c r="BR21" s="26">
        <v>8</v>
      </c>
      <c r="BS21" s="58">
        <v>30</v>
      </c>
      <c r="BU21" s="44">
        <v>40</v>
      </c>
      <c r="BV21" s="44">
        <v>5</v>
      </c>
      <c r="BW21" s="44">
        <v>50</v>
      </c>
      <c r="BX21" s="44">
        <v>30</v>
      </c>
      <c r="BY21" s="43">
        <v>50</v>
      </c>
      <c r="BZ21" s="44">
        <v>27</v>
      </c>
      <c r="CA21" s="45" t="s">
        <v>133</v>
      </c>
      <c r="CB21" s="48"/>
      <c r="CC21" s="40" t="s">
        <v>89</v>
      </c>
      <c r="CD21" s="18" t="s">
        <v>90</v>
      </c>
      <c r="CE21" s="48">
        <v>9</v>
      </c>
      <c r="CF21" s="48">
        <v>5</v>
      </c>
      <c r="CG21" s="48" t="s">
        <v>91</v>
      </c>
    </row>
    <row r="22" spans="1:85" ht="57">
      <c r="A22" s="42">
        <v>4</v>
      </c>
      <c r="B22" s="42" t="s">
        <v>890</v>
      </c>
      <c r="C22" s="42">
        <v>27</v>
      </c>
      <c r="D22" s="22" t="s">
        <v>509</v>
      </c>
      <c r="E22" s="42" t="s">
        <v>102</v>
      </c>
      <c r="F22" s="42">
        <v>2</v>
      </c>
      <c r="G22" s="42">
        <v>3.5</v>
      </c>
      <c r="H22" s="42">
        <v>0</v>
      </c>
      <c r="I22" s="32"/>
      <c r="J22" s="32"/>
      <c r="K22" s="26"/>
      <c r="L22" s="26"/>
      <c r="M22" s="26"/>
      <c r="N22" s="26"/>
      <c r="P22" s="81"/>
      <c r="Q22">
        <f>K22-'[1]data for JMP'!J28</f>
        <v>0</v>
      </c>
      <c r="R22">
        <f>L22-K22</f>
        <v>0</v>
      </c>
      <c r="S22">
        <f>M22-L22</f>
        <v>0</v>
      </c>
      <c r="T22">
        <f>N22-M22</f>
        <v>0</v>
      </c>
      <c r="U22">
        <f>O22-N22</f>
        <v>0</v>
      </c>
      <c r="V22">
        <f>P22-O22</f>
        <v>0</v>
      </c>
      <c r="W22" s="32"/>
      <c r="X22" s="27"/>
      <c r="Y22" s="26"/>
      <c r="AA22" s="26"/>
      <c r="AB22" s="26"/>
      <c r="AE22" s="26"/>
      <c r="AF22" s="26"/>
      <c r="AI22" s="26"/>
      <c r="AJ22" s="26"/>
      <c r="AO22" s="81"/>
      <c r="AP22" s="81"/>
      <c r="AQ22">
        <v>1</v>
      </c>
      <c r="AR22" s="42" t="s">
        <v>116</v>
      </c>
      <c r="AS22" s="30">
        <v>0</v>
      </c>
      <c r="AT22" s="31" t="s">
        <v>116</v>
      </c>
      <c r="AU22" s="32" t="s">
        <v>85</v>
      </c>
      <c r="AV22" s="32">
        <v>0</v>
      </c>
      <c r="AW22" s="32" t="s">
        <v>85</v>
      </c>
      <c r="AX22" s="32">
        <v>0</v>
      </c>
      <c r="AY22" s="32" t="s">
        <v>85</v>
      </c>
      <c r="AZ22" s="33" t="s">
        <v>87</v>
      </c>
      <c r="BA22">
        <v>0</v>
      </c>
      <c r="BB22" s="33" t="s">
        <v>87</v>
      </c>
      <c r="BC22">
        <v>0</v>
      </c>
      <c r="BD22" s="33" t="s">
        <v>87</v>
      </c>
      <c r="BE22">
        <v>0</v>
      </c>
      <c r="BF22" s="33" t="s">
        <v>87</v>
      </c>
      <c r="BG22">
        <v>0</v>
      </c>
      <c r="BI22">
        <v>0</v>
      </c>
      <c r="BJ22" s="88"/>
      <c r="BK22">
        <v>0</v>
      </c>
      <c r="BL22" s="26">
        <v>0</v>
      </c>
      <c r="BM22" s="26">
        <v>0</v>
      </c>
      <c r="BN22" s="32">
        <v>0</v>
      </c>
      <c r="BO22" s="32">
        <v>0</v>
      </c>
      <c r="BP22" s="32">
        <v>0</v>
      </c>
      <c r="BQ22" s="32">
        <v>0</v>
      </c>
      <c r="BS22" s="81"/>
      <c r="BU22" s="44">
        <v>1</v>
      </c>
      <c r="BV22" s="44">
        <v>3</v>
      </c>
      <c r="BW22" s="44">
        <v>5</v>
      </c>
      <c r="BX22" s="44">
        <v>90</v>
      </c>
      <c r="BY22" s="43"/>
      <c r="BZ22" s="44">
        <v>20</v>
      </c>
      <c r="CA22" s="45" t="s">
        <v>135</v>
      </c>
      <c r="CB22" s="48"/>
      <c r="CC22" s="40" t="s">
        <v>89</v>
      </c>
      <c r="CD22" s="18" t="s">
        <v>90</v>
      </c>
      <c r="CE22" s="48">
        <v>3.5</v>
      </c>
      <c r="CF22" s="48">
        <v>0</v>
      </c>
      <c r="CG22" s="48" t="s">
        <v>91</v>
      </c>
    </row>
    <row r="23" spans="1:85" ht="57">
      <c r="A23" s="42">
        <v>4</v>
      </c>
      <c r="B23" s="42" t="s">
        <v>890</v>
      </c>
      <c r="C23" s="42">
        <v>28</v>
      </c>
      <c r="D23" s="22" t="s">
        <v>510</v>
      </c>
      <c r="E23" s="42" t="s">
        <v>102</v>
      </c>
      <c r="F23" s="42">
        <v>1</v>
      </c>
      <c r="G23" s="42">
        <v>9</v>
      </c>
      <c r="H23" s="42">
        <v>14</v>
      </c>
      <c r="I23" s="32">
        <v>26</v>
      </c>
      <c r="J23" s="32">
        <v>26.5</v>
      </c>
      <c r="K23" s="26"/>
      <c r="L23" s="26">
        <v>23.5</v>
      </c>
      <c r="M23" s="26"/>
      <c r="N23" s="26"/>
      <c r="P23" s="81"/>
      <c r="Q23">
        <f>K23-'[1]data for JMP'!J29</f>
        <v>-26.5</v>
      </c>
      <c r="R23">
        <f>L23-K23</f>
        <v>23.5</v>
      </c>
      <c r="S23">
        <f>M23-L23</f>
        <v>-23.5</v>
      </c>
      <c r="T23">
        <f>N23-M23</f>
        <v>0</v>
      </c>
      <c r="U23">
        <f>O23-N23</f>
        <v>0</v>
      </c>
      <c r="V23">
        <f>P23-O23</f>
        <v>0</v>
      </c>
      <c r="W23" s="32">
        <v>4</v>
      </c>
      <c r="X23" s="27">
        <f>3.14*(W23/2)^2*J23</f>
        <v>332.84000000000003</v>
      </c>
      <c r="Y23" s="26"/>
      <c r="AA23" s="26">
        <v>6</v>
      </c>
      <c r="AB23" s="26">
        <v>4</v>
      </c>
      <c r="AC23">
        <f xml:space="preserve"> AVERAGE(AA23:AB23)</f>
        <v>5</v>
      </c>
      <c r="AD23">
        <f>3.14*((AA23+AB23)/2)^2*L23</f>
        <v>1844.75</v>
      </c>
      <c r="AE23" s="26"/>
      <c r="AF23" s="26"/>
      <c r="AI23" s="26"/>
      <c r="AJ23" s="26"/>
      <c r="AO23" s="81"/>
      <c r="AP23" s="81"/>
      <c r="AQ23">
        <v>1</v>
      </c>
      <c r="AR23" s="42" t="s">
        <v>93</v>
      </c>
      <c r="AS23" s="30">
        <v>1</v>
      </c>
      <c r="AT23" s="31" t="s">
        <v>104</v>
      </c>
      <c r="AU23" s="32" t="s">
        <v>104</v>
      </c>
      <c r="AV23" s="32">
        <v>1</v>
      </c>
      <c r="AW23" s="32" t="s">
        <v>85</v>
      </c>
      <c r="AX23" s="32">
        <v>0</v>
      </c>
      <c r="AY23" s="32" t="s">
        <v>85</v>
      </c>
      <c r="AZ23" s="33" t="s">
        <v>86</v>
      </c>
      <c r="BA23">
        <v>0</v>
      </c>
      <c r="BB23" s="33" t="s">
        <v>112</v>
      </c>
      <c r="BC23">
        <v>1</v>
      </c>
      <c r="BD23" s="33" t="s">
        <v>87</v>
      </c>
      <c r="BE23">
        <v>0</v>
      </c>
      <c r="BF23" s="53" t="s">
        <v>113</v>
      </c>
      <c r="BG23">
        <v>0</v>
      </c>
      <c r="BI23">
        <v>0</v>
      </c>
      <c r="BJ23" s="88"/>
      <c r="BK23">
        <v>0</v>
      </c>
      <c r="BL23" s="26">
        <v>8</v>
      </c>
      <c r="BM23" s="32">
        <v>5</v>
      </c>
      <c r="BN23" s="32">
        <v>0</v>
      </c>
      <c r="BO23" s="26">
        <v>25</v>
      </c>
      <c r="BP23" s="32">
        <v>0</v>
      </c>
      <c r="BQ23" s="32">
        <v>0</v>
      </c>
      <c r="BS23" s="81"/>
      <c r="BU23" s="44">
        <v>2</v>
      </c>
      <c r="BV23" s="44">
        <v>10</v>
      </c>
      <c r="BW23" s="44">
        <v>5</v>
      </c>
      <c r="BX23" s="44">
        <v>10</v>
      </c>
      <c r="BY23" s="43">
        <v>5</v>
      </c>
      <c r="BZ23" s="44">
        <v>30</v>
      </c>
      <c r="CA23" s="45" t="s">
        <v>136</v>
      </c>
      <c r="CB23" s="48"/>
      <c r="CC23" s="40" t="s">
        <v>89</v>
      </c>
      <c r="CD23" s="18" t="s">
        <v>90</v>
      </c>
      <c r="CE23" s="48">
        <v>9</v>
      </c>
      <c r="CF23" s="48">
        <v>7</v>
      </c>
      <c r="CG23" s="48" t="s">
        <v>95</v>
      </c>
    </row>
    <row r="24" spans="1:85" ht="43">
      <c r="A24" s="42">
        <v>4</v>
      </c>
      <c r="B24" s="42" t="s">
        <v>890</v>
      </c>
      <c r="C24" s="42">
        <v>29</v>
      </c>
      <c r="D24" s="22" t="s">
        <v>511</v>
      </c>
      <c r="E24" s="42" t="s">
        <v>102</v>
      </c>
      <c r="F24" s="42">
        <v>2</v>
      </c>
      <c r="G24" s="42">
        <v>7.5</v>
      </c>
      <c r="H24" s="42">
        <v>13</v>
      </c>
      <c r="I24" s="32">
        <v>22.5</v>
      </c>
      <c r="J24" s="32">
        <v>28.5</v>
      </c>
      <c r="K24" s="26">
        <v>36</v>
      </c>
      <c r="L24" s="26">
        <v>54.5</v>
      </c>
      <c r="M24" s="26">
        <v>66</v>
      </c>
      <c r="N24" s="26">
        <v>85</v>
      </c>
      <c r="O24" s="77">
        <v>75</v>
      </c>
      <c r="P24" s="81">
        <v>83</v>
      </c>
      <c r="Q24">
        <f>K24-'[1]data for JMP'!J30</f>
        <v>7.5</v>
      </c>
      <c r="R24">
        <f>L24-K24</f>
        <v>18.5</v>
      </c>
      <c r="S24">
        <f>M24-L24</f>
        <v>11.5</v>
      </c>
      <c r="T24">
        <f>N24-M24</f>
        <v>19</v>
      </c>
      <c r="U24">
        <f>O24-N24</f>
        <v>-10</v>
      </c>
      <c r="V24">
        <f>P24-O24</f>
        <v>8</v>
      </c>
      <c r="W24" s="32">
        <v>7</v>
      </c>
      <c r="X24" s="27">
        <f>3.14*(W24/2)^2*J24</f>
        <v>1096.2525000000001</v>
      </c>
      <c r="Y24" s="26">
        <v>11</v>
      </c>
      <c r="Z24">
        <f>3.14*(Y24/2)^2*K24</f>
        <v>3419.46</v>
      </c>
      <c r="AA24" s="26">
        <v>13</v>
      </c>
      <c r="AB24" s="26">
        <v>10</v>
      </c>
      <c r="AC24">
        <f xml:space="preserve"> AVERAGE(AA24:AB24)</f>
        <v>11.5</v>
      </c>
      <c r="AD24">
        <f>3.14*((AA24+AB24)/2)^2*L24</f>
        <v>22631.942500000001</v>
      </c>
      <c r="AE24" s="26">
        <v>16</v>
      </c>
      <c r="AF24" s="26">
        <v>16</v>
      </c>
      <c r="AG24">
        <f xml:space="preserve"> AVERAGE(AE24:AF24)</f>
        <v>16</v>
      </c>
      <c r="AH24">
        <f>3.14*((AE24+AF24)/2)^2*M24</f>
        <v>53053.440000000002</v>
      </c>
      <c r="AI24" s="26">
        <v>25</v>
      </c>
      <c r="AJ24" s="26">
        <v>25</v>
      </c>
      <c r="AK24">
        <f xml:space="preserve"> AVERAGE(AI24:AJ24)</f>
        <v>25</v>
      </c>
      <c r="AL24">
        <f>3.14*((AI24+AJ24)/2)^2*N24</f>
        <v>166812.5</v>
      </c>
      <c r="AM24" s="77">
        <v>30</v>
      </c>
      <c r="AN24" s="77">
        <v>15</v>
      </c>
      <c r="AO24" s="81">
        <v>31</v>
      </c>
      <c r="AP24" s="81">
        <v>18</v>
      </c>
      <c r="AQ24">
        <v>1</v>
      </c>
      <c r="AR24" s="42" t="s">
        <v>104</v>
      </c>
      <c r="AS24" s="42">
        <v>1</v>
      </c>
      <c r="AT24" s="42" t="s">
        <v>93</v>
      </c>
      <c r="AU24" s="32" t="s">
        <v>104</v>
      </c>
      <c r="AV24" s="32">
        <v>1</v>
      </c>
      <c r="AW24" s="32" t="s">
        <v>104</v>
      </c>
      <c r="AX24" s="32">
        <v>1</v>
      </c>
      <c r="AY24" s="32" t="s">
        <v>104</v>
      </c>
      <c r="AZ24" s="33" t="s">
        <v>106</v>
      </c>
      <c r="BA24">
        <v>1</v>
      </c>
      <c r="BB24" s="33" t="s">
        <v>106</v>
      </c>
      <c r="BC24">
        <v>1</v>
      </c>
      <c r="BD24" s="33" t="s">
        <v>104</v>
      </c>
      <c r="BE24">
        <v>1</v>
      </c>
      <c r="BF24" s="33" t="s">
        <v>93</v>
      </c>
      <c r="BG24">
        <v>1</v>
      </c>
      <c r="BH24" s="84" t="s">
        <v>93</v>
      </c>
      <c r="BI24" s="40">
        <v>1</v>
      </c>
      <c r="BJ24" s="88" t="s">
        <v>93</v>
      </c>
      <c r="BK24" s="57">
        <v>1</v>
      </c>
      <c r="BL24" s="26">
        <v>10</v>
      </c>
      <c r="BM24" s="32">
        <v>3</v>
      </c>
      <c r="BN24" s="26">
        <v>30</v>
      </c>
      <c r="BO24" s="26">
        <v>30</v>
      </c>
      <c r="BP24" s="26">
        <v>35</v>
      </c>
      <c r="BQ24" s="26">
        <v>25</v>
      </c>
      <c r="BR24" s="77">
        <v>1</v>
      </c>
      <c r="BS24" s="81">
        <v>0</v>
      </c>
      <c r="BU24" s="44">
        <v>5</v>
      </c>
      <c r="BV24" s="44">
        <v>5</v>
      </c>
      <c r="BW24" s="44">
        <v>10</v>
      </c>
      <c r="BX24" s="44">
        <v>15</v>
      </c>
      <c r="BY24" s="43">
        <v>3</v>
      </c>
      <c r="BZ24" s="44">
        <v>40</v>
      </c>
      <c r="CA24" s="45" t="s">
        <v>137</v>
      </c>
      <c r="CB24" s="46" t="s">
        <v>138</v>
      </c>
      <c r="CC24" s="40" t="s">
        <v>89</v>
      </c>
      <c r="CD24" s="18" t="s">
        <v>90</v>
      </c>
      <c r="CE24" s="48">
        <v>7.5</v>
      </c>
      <c r="CF24" s="48">
        <v>8</v>
      </c>
      <c r="CG24" s="48" t="s">
        <v>91</v>
      </c>
    </row>
    <row r="25" spans="1:85" ht="29">
      <c r="A25" s="42">
        <v>4</v>
      </c>
      <c r="B25" s="42" t="s">
        <v>890</v>
      </c>
      <c r="C25" s="42">
        <v>3</v>
      </c>
      <c r="D25" s="22" t="s">
        <v>512</v>
      </c>
      <c r="E25" s="42" t="s">
        <v>96</v>
      </c>
      <c r="F25" s="42">
        <v>2</v>
      </c>
      <c r="G25" s="42">
        <v>8</v>
      </c>
      <c r="H25" s="42">
        <v>6</v>
      </c>
      <c r="I25" s="32">
        <v>5</v>
      </c>
      <c r="J25" s="32">
        <v>3.5</v>
      </c>
      <c r="K25" s="26"/>
      <c r="L25" s="26"/>
      <c r="M25" s="26"/>
      <c r="N25" s="26"/>
      <c r="O25" s="26"/>
      <c r="P25" s="83"/>
      <c r="Q25">
        <f>K25-'[1]data for JMP'!J4</f>
        <v>-3.5</v>
      </c>
      <c r="R25">
        <f>L25-K25</f>
        <v>0</v>
      </c>
      <c r="S25">
        <f>M25-L25</f>
        <v>0</v>
      </c>
      <c r="T25">
        <f>N25-M25</f>
        <v>0</v>
      </c>
      <c r="U25">
        <f>O25-N25</f>
        <v>0</v>
      </c>
      <c r="V25">
        <f>P25-O25</f>
        <v>0</v>
      </c>
      <c r="W25" s="32">
        <v>1</v>
      </c>
      <c r="X25" s="27">
        <f>3.14*(W25/2)^2*J25</f>
        <v>2.7475000000000001</v>
      </c>
      <c r="Y25" s="26"/>
      <c r="AA25" s="26"/>
      <c r="AB25" s="26"/>
      <c r="AE25" s="28"/>
      <c r="AF25" s="28"/>
      <c r="AG25" s="29"/>
      <c r="AI25" s="26"/>
      <c r="AJ25" s="26"/>
      <c r="AM25" s="26"/>
      <c r="AN25" s="26"/>
      <c r="AO25" s="83"/>
      <c r="AP25" s="83"/>
      <c r="AQ25">
        <v>1</v>
      </c>
      <c r="AR25" s="42" t="s">
        <v>84</v>
      </c>
      <c r="AS25" s="30">
        <v>1</v>
      </c>
      <c r="AT25" s="31" t="s">
        <v>97</v>
      </c>
      <c r="AU25" s="32" t="s">
        <v>84</v>
      </c>
      <c r="AV25" s="32">
        <v>1</v>
      </c>
      <c r="AW25" s="32" t="s">
        <v>85</v>
      </c>
      <c r="AX25" s="32">
        <v>0</v>
      </c>
      <c r="AY25" s="32" t="s">
        <v>85</v>
      </c>
      <c r="AZ25" s="33" t="s">
        <v>86</v>
      </c>
      <c r="BA25">
        <v>0</v>
      </c>
      <c r="BB25" s="33" t="s">
        <v>87</v>
      </c>
      <c r="BC25">
        <v>0</v>
      </c>
      <c r="BD25" s="33" t="s">
        <v>87</v>
      </c>
      <c r="BE25">
        <v>0</v>
      </c>
      <c r="BF25" s="33" t="s">
        <v>87</v>
      </c>
      <c r="BG25">
        <v>0</v>
      </c>
      <c r="BH25" s="25"/>
      <c r="BI25">
        <v>0</v>
      </c>
      <c r="BJ25" s="82"/>
      <c r="BK25">
        <v>0</v>
      </c>
      <c r="BL25" s="26">
        <v>5</v>
      </c>
      <c r="BM25" s="32">
        <v>5</v>
      </c>
      <c r="BN25" s="32">
        <v>0</v>
      </c>
      <c r="BO25" s="26">
        <v>30</v>
      </c>
      <c r="BP25" s="32">
        <v>0</v>
      </c>
      <c r="BQ25" s="32">
        <v>0</v>
      </c>
      <c r="BR25" s="26"/>
      <c r="BS25" s="83"/>
      <c r="BU25" s="44">
        <v>10</v>
      </c>
      <c r="BV25" s="44">
        <v>0</v>
      </c>
      <c r="BW25" s="44">
        <v>20</v>
      </c>
      <c r="BX25" s="44">
        <v>0</v>
      </c>
      <c r="BY25" s="43">
        <v>5</v>
      </c>
      <c r="BZ25" s="44">
        <v>50</v>
      </c>
      <c r="CA25" s="45" t="s">
        <v>98</v>
      </c>
      <c r="CB25" s="46" t="s">
        <v>99</v>
      </c>
      <c r="CC25" s="47" t="s">
        <v>100</v>
      </c>
      <c r="CD25" s="18" t="s">
        <v>90</v>
      </c>
      <c r="CE25" s="48">
        <v>8</v>
      </c>
      <c r="CF25" s="48">
        <v>5</v>
      </c>
      <c r="CG25" s="48" t="s">
        <v>91</v>
      </c>
    </row>
    <row r="26" spans="1:85" ht="57">
      <c r="A26" s="42">
        <v>4</v>
      </c>
      <c r="B26" s="42" t="s">
        <v>890</v>
      </c>
      <c r="C26" s="42">
        <v>30</v>
      </c>
      <c r="D26" s="22" t="s">
        <v>513</v>
      </c>
      <c r="E26" s="42" t="s">
        <v>102</v>
      </c>
      <c r="F26" s="42">
        <v>2</v>
      </c>
      <c r="G26" s="42">
        <v>8.5</v>
      </c>
      <c r="H26" s="42">
        <v>13</v>
      </c>
      <c r="I26" s="32">
        <v>29</v>
      </c>
      <c r="J26" s="32">
        <v>34.5</v>
      </c>
      <c r="K26" s="26">
        <v>44</v>
      </c>
      <c r="L26" s="26">
        <v>66</v>
      </c>
      <c r="M26" s="26">
        <v>82</v>
      </c>
      <c r="N26" s="26">
        <v>105</v>
      </c>
      <c r="O26" s="26">
        <v>104</v>
      </c>
      <c r="P26" s="58">
        <v>130</v>
      </c>
      <c r="Q26">
        <f>K26-'[1]data for JMP'!J31</f>
        <v>9.5</v>
      </c>
      <c r="R26">
        <f>L26-K26</f>
        <v>22</v>
      </c>
      <c r="S26">
        <f>M26-L26</f>
        <v>16</v>
      </c>
      <c r="T26">
        <f>N26-M26</f>
        <v>23</v>
      </c>
      <c r="U26">
        <f>O26-N26</f>
        <v>-1</v>
      </c>
      <c r="V26">
        <f>P26-O26</f>
        <v>26</v>
      </c>
      <c r="W26" s="32">
        <v>7</v>
      </c>
      <c r="X26" s="27">
        <f>3.14*(W26/2)^2*J26</f>
        <v>1327.0425</v>
      </c>
      <c r="Y26" s="26">
        <v>13</v>
      </c>
      <c r="Z26">
        <f>3.14*(Y26/2)^2*K26</f>
        <v>5837.2599999999993</v>
      </c>
      <c r="AA26" s="26">
        <v>18</v>
      </c>
      <c r="AB26" s="26">
        <v>16</v>
      </c>
      <c r="AC26">
        <f xml:space="preserve"> AVERAGE(AA26:AB26)</f>
        <v>17</v>
      </c>
      <c r="AD26">
        <f>3.14*((AA26+AB26)/2)^2*L26</f>
        <v>59892.36</v>
      </c>
      <c r="AE26" s="26">
        <v>25</v>
      </c>
      <c r="AF26" s="26">
        <v>25</v>
      </c>
      <c r="AG26">
        <f xml:space="preserve"> AVERAGE(AE26:AF26)</f>
        <v>25</v>
      </c>
      <c r="AH26">
        <f>3.14*((AE26+AF26)/2)^2*M26</f>
        <v>160925</v>
      </c>
      <c r="AI26" s="26">
        <v>38</v>
      </c>
      <c r="AJ26" s="26">
        <v>30</v>
      </c>
      <c r="AK26">
        <f xml:space="preserve"> AVERAGE(AI26:AJ26)</f>
        <v>34</v>
      </c>
      <c r="AL26">
        <f>3.14*((AI26+AJ26)/2)^2*N26</f>
        <v>381133.2</v>
      </c>
      <c r="AM26" s="26">
        <v>45</v>
      </c>
      <c r="AN26" s="26">
        <v>43</v>
      </c>
      <c r="AO26" s="58">
        <v>81</v>
      </c>
      <c r="AP26" s="58">
        <v>61</v>
      </c>
      <c r="AQ26">
        <v>1</v>
      </c>
      <c r="AR26" s="42" t="s">
        <v>97</v>
      </c>
      <c r="AS26" s="30">
        <v>1</v>
      </c>
      <c r="AT26" s="31" t="s">
        <v>97</v>
      </c>
      <c r="AU26" s="32" t="s">
        <v>104</v>
      </c>
      <c r="AV26" s="32">
        <v>1</v>
      </c>
      <c r="AW26" s="32" t="s">
        <v>104</v>
      </c>
      <c r="AX26" s="32">
        <v>1</v>
      </c>
      <c r="AY26" s="32" t="s">
        <v>104</v>
      </c>
      <c r="AZ26" s="33" t="s">
        <v>106</v>
      </c>
      <c r="BA26">
        <v>1</v>
      </c>
      <c r="BB26" s="33" t="s">
        <v>106</v>
      </c>
      <c r="BC26">
        <v>1</v>
      </c>
      <c r="BD26" s="33" t="s">
        <v>104</v>
      </c>
      <c r="BE26">
        <v>1</v>
      </c>
      <c r="BF26" s="33" t="s">
        <v>104</v>
      </c>
      <c r="BG26">
        <v>1</v>
      </c>
      <c r="BH26" s="33" t="s">
        <v>93</v>
      </c>
      <c r="BI26" s="40">
        <v>1</v>
      </c>
      <c r="BJ26" s="56" t="s">
        <v>104</v>
      </c>
      <c r="BK26" s="57">
        <v>1</v>
      </c>
      <c r="BL26" s="26">
        <v>10</v>
      </c>
      <c r="BM26" s="32">
        <v>5</v>
      </c>
      <c r="BN26" s="26">
        <v>35</v>
      </c>
      <c r="BO26" s="26">
        <v>20</v>
      </c>
      <c r="BP26" s="26">
        <v>45</v>
      </c>
      <c r="BQ26" s="26">
        <v>12</v>
      </c>
      <c r="BR26" s="26">
        <v>3</v>
      </c>
      <c r="BS26" s="58">
        <v>40</v>
      </c>
      <c r="BU26" s="44">
        <v>2</v>
      </c>
      <c r="BV26" s="44">
        <v>8</v>
      </c>
      <c r="BW26" s="44">
        <v>8</v>
      </c>
      <c r="BX26" s="44">
        <v>15</v>
      </c>
      <c r="BY26" s="43">
        <v>5</v>
      </c>
      <c r="BZ26" s="44">
        <v>28</v>
      </c>
      <c r="CA26" s="45" t="s">
        <v>139</v>
      </c>
      <c r="CB26" s="48"/>
      <c r="CC26" s="40" t="s">
        <v>89</v>
      </c>
      <c r="CD26" s="18" t="s">
        <v>90</v>
      </c>
      <c r="CE26" s="48">
        <v>8.5</v>
      </c>
      <c r="CF26" s="48">
        <v>8</v>
      </c>
      <c r="CG26" s="48" t="s">
        <v>91</v>
      </c>
    </row>
    <row r="27" spans="1:85" ht="57">
      <c r="A27" s="42">
        <v>4</v>
      </c>
      <c r="B27" s="42" t="s">
        <v>890</v>
      </c>
      <c r="C27" s="42">
        <v>31</v>
      </c>
      <c r="D27" s="22" t="s">
        <v>514</v>
      </c>
      <c r="E27" s="42" t="s">
        <v>102</v>
      </c>
      <c r="F27" s="42">
        <v>1</v>
      </c>
      <c r="G27" s="42">
        <v>7</v>
      </c>
      <c r="H27" s="42">
        <v>17</v>
      </c>
      <c r="I27" s="32">
        <v>42</v>
      </c>
      <c r="J27" s="32">
        <v>45.5</v>
      </c>
      <c r="K27" s="26">
        <v>52</v>
      </c>
      <c r="L27" s="26">
        <v>65.5</v>
      </c>
      <c r="M27" s="26">
        <v>71</v>
      </c>
      <c r="N27" s="26">
        <v>90</v>
      </c>
      <c r="O27" s="50"/>
      <c r="P27" s="58"/>
      <c r="Q27">
        <f>K27-'[1]data for JMP'!J32</f>
        <v>6.5</v>
      </c>
      <c r="R27">
        <f>L27-K27</f>
        <v>13.5</v>
      </c>
      <c r="S27">
        <f>M27-L27</f>
        <v>5.5</v>
      </c>
      <c r="T27">
        <f>N27-M27</f>
        <v>19</v>
      </c>
      <c r="U27">
        <f>O27-N27</f>
        <v>-90</v>
      </c>
      <c r="V27">
        <f>P27-O27</f>
        <v>0</v>
      </c>
      <c r="W27" s="32">
        <v>10</v>
      </c>
      <c r="X27" s="27">
        <f>3.14*(W27/2)^2*J27</f>
        <v>3571.75</v>
      </c>
      <c r="Y27" s="26">
        <v>15</v>
      </c>
      <c r="Z27">
        <f>3.14*(Y27/2)^2*K27</f>
        <v>9184.5</v>
      </c>
      <c r="AA27" s="26">
        <v>16</v>
      </c>
      <c r="AB27" s="26">
        <v>14</v>
      </c>
      <c r="AC27">
        <f xml:space="preserve"> AVERAGE(AA27:AB27)</f>
        <v>15</v>
      </c>
      <c r="AD27">
        <f>3.14*((AA27+AB27)/2)^2*L27</f>
        <v>46275.75</v>
      </c>
      <c r="AE27" s="26">
        <v>28</v>
      </c>
      <c r="AF27" s="26">
        <v>21</v>
      </c>
      <c r="AG27">
        <f xml:space="preserve"> AVERAGE(AE27:AF27)</f>
        <v>24.5</v>
      </c>
      <c r="AH27">
        <f>3.14*((AE27+AF27)/2)^2*M27</f>
        <v>133819.73500000002</v>
      </c>
      <c r="AI27" s="26">
        <v>49</v>
      </c>
      <c r="AJ27" s="26">
        <v>36</v>
      </c>
      <c r="AK27">
        <f xml:space="preserve"> AVERAGE(AI27:AJ27)</f>
        <v>42.5</v>
      </c>
      <c r="AL27">
        <f>3.14*((AI27+AJ27)/2)^2*N27</f>
        <v>510446.25</v>
      </c>
      <c r="AM27" s="50"/>
      <c r="AN27" s="50"/>
      <c r="AO27" s="58"/>
      <c r="AP27" s="58"/>
      <c r="AQ27">
        <v>1</v>
      </c>
      <c r="AR27" s="42" t="s">
        <v>93</v>
      </c>
      <c r="AS27" s="30">
        <v>1</v>
      </c>
      <c r="AT27" s="31" t="s">
        <v>93</v>
      </c>
      <c r="AU27" s="32" t="s">
        <v>104</v>
      </c>
      <c r="AV27" s="32">
        <v>1</v>
      </c>
      <c r="AW27" s="32" t="s">
        <v>93</v>
      </c>
      <c r="AX27" s="32">
        <v>1</v>
      </c>
      <c r="AY27" s="32" t="s">
        <v>97</v>
      </c>
      <c r="AZ27" s="33" t="s">
        <v>108</v>
      </c>
      <c r="BA27">
        <v>1</v>
      </c>
      <c r="BB27" s="33" t="s">
        <v>108</v>
      </c>
      <c r="BC27">
        <v>1</v>
      </c>
      <c r="BD27" s="33" t="s">
        <v>93</v>
      </c>
      <c r="BE27">
        <v>1</v>
      </c>
      <c r="BF27" s="33" t="s">
        <v>93</v>
      </c>
      <c r="BG27">
        <v>1</v>
      </c>
      <c r="BH27" s="51"/>
      <c r="BI27">
        <v>0</v>
      </c>
      <c r="BJ27" s="56"/>
      <c r="BK27">
        <v>0</v>
      </c>
      <c r="BL27" s="26">
        <v>5</v>
      </c>
      <c r="BM27" s="32">
        <v>5</v>
      </c>
      <c r="BN27" s="26">
        <v>0</v>
      </c>
      <c r="BO27" s="26">
        <v>2</v>
      </c>
      <c r="BP27" s="26">
        <v>3</v>
      </c>
      <c r="BQ27" s="26">
        <v>5</v>
      </c>
      <c r="BR27" s="50"/>
      <c r="BS27" s="58"/>
      <c r="BU27" s="44">
        <v>1</v>
      </c>
      <c r="BV27" s="44">
        <v>2</v>
      </c>
      <c r="BW27" s="44">
        <v>5</v>
      </c>
      <c r="BX27" s="44">
        <v>10</v>
      </c>
      <c r="BY27" s="43">
        <v>5</v>
      </c>
      <c r="BZ27" s="44">
        <v>28</v>
      </c>
      <c r="CA27" s="45" t="s">
        <v>140</v>
      </c>
      <c r="CB27" s="48"/>
      <c r="CC27" s="40" t="s">
        <v>89</v>
      </c>
      <c r="CD27" s="18" t="s">
        <v>90</v>
      </c>
      <c r="CE27" s="48">
        <v>7</v>
      </c>
      <c r="CF27" s="48">
        <v>4</v>
      </c>
      <c r="CG27" s="48" t="s">
        <v>91</v>
      </c>
    </row>
    <row r="28" spans="1:85" ht="57">
      <c r="A28" s="42">
        <v>4</v>
      </c>
      <c r="B28" s="42" t="s">
        <v>890</v>
      </c>
      <c r="C28" s="42">
        <v>32</v>
      </c>
      <c r="D28" s="22" t="s">
        <v>515</v>
      </c>
      <c r="E28" s="42" t="s">
        <v>92</v>
      </c>
      <c r="F28" s="42">
        <v>1</v>
      </c>
      <c r="G28" s="42">
        <v>5</v>
      </c>
      <c r="H28" s="42">
        <v>0</v>
      </c>
      <c r="I28" s="32"/>
      <c r="J28" s="32"/>
      <c r="K28" s="26"/>
      <c r="L28" s="26"/>
      <c r="M28" s="26"/>
      <c r="N28" s="26"/>
      <c r="P28" s="58"/>
      <c r="Q28">
        <f>K28-'[1]data for JMP'!J33</f>
        <v>0</v>
      </c>
      <c r="R28">
        <f>L28-K28</f>
        <v>0</v>
      </c>
      <c r="S28">
        <f>M28-L28</f>
        <v>0</v>
      </c>
      <c r="T28">
        <f>N28-M28</f>
        <v>0</v>
      </c>
      <c r="U28">
        <f>O28-N28</f>
        <v>0</v>
      </c>
      <c r="V28">
        <f>P28-O28</f>
        <v>0</v>
      </c>
      <c r="W28" s="32"/>
      <c r="X28" s="27"/>
      <c r="Y28" s="26"/>
      <c r="AA28" s="26"/>
      <c r="AB28" s="26"/>
      <c r="AE28" s="26"/>
      <c r="AF28" s="26"/>
      <c r="AI28" s="26"/>
      <c r="AJ28" s="26"/>
      <c r="AO28" s="58"/>
      <c r="AP28" s="58"/>
      <c r="AQ28">
        <v>1</v>
      </c>
      <c r="AR28" s="42" t="s">
        <v>85</v>
      </c>
      <c r="AS28" s="42">
        <v>0</v>
      </c>
      <c r="AT28" s="42" t="s">
        <v>85</v>
      </c>
      <c r="AU28" s="32" t="s">
        <v>85</v>
      </c>
      <c r="AV28" s="32">
        <v>0</v>
      </c>
      <c r="AW28" s="32" t="s">
        <v>85</v>
      </c>
      <c r="AX28" s="32">
        <v>0</v>
      </c>
      <c r="AY28" s="32" t="s">
        <v>85</v>
      </c>
      <c r="AZ28" s="33" t="s">
        <v>87</v>
      </c>
      <c r="BA28">
        <v>0</v>
      </c>
      <c r="BB28" s="33" t="s">
        <v>87</v>
      </c>
      <c r="BC28">
        <v>0</v>
      </c>
      <c r="BD28" s="33" t="s">
        <v>87</v>
      </c>
      <c r="BE28">
        <v>0</v>
      </c>
      <c r="BF28" s="33" t="s">
        <v>87</v>
      </c>
      <c r="BG28">
        <v>0</v>
      </c>
      <c r="BI28">
        <v>0</v>
      </c>
      <c r="BJ28" s="56"/>
      <c r="BK28">
        <v>0</v>
      </c>
      <c r="BL28" s="26">
        <v>0</v>
      </c>
      <c r="BM28" s="26">
        <v>0</v>
      </c>
      <c r="BN28" s="32">
        <v>0</v>
      </c>
      <c r="BO28" s="32">
        <v>0</v>
      </c>
      <c r="BP28" s="32">
        <v>0</v>
      </c>
      <c r="BQ28" s="32">
        <v>0</v>
      </c>
      <c r="BS28" s="58"/>
      <c r="BU28" s="44">
        <v>2</v>
      </c>
      <c r="BV28" s="44">
        <v>10</v>
      </c>
      <c r="BW28" s="44">
        <v>15</v>
      </c>
      <c r="BX28" s="44">
        <v>20</v>
      </c>
      <c r="BY28" s="43"/>
      <c r="BZ28" s="44">
        <v>33</v>
      </c>
      <c r="CA28" s="45" t="s">
        <v>141</v>
      </c>
      <c r="CB28" s="48"/>
      <c r="CC28" s="40" t="s">
        <v>89</v>
      </c>
      <c r="CD28" s="18" t="s">
        <v>90</v>
      </c>
      <c r="CE28" s="48">
        <v>5</v>
      </c>
      <c r="CF28" s="48">
        <v>1</v>
      </c>
      <c r="CG28" s="48" t="s">
        <v>91</v>
      </c>
    </row>
    <row r="29" spans="1:85" ht="57">
      <c r="A29" s="42">
        <v>4</v>
      </c>
      <c r="B29" s="42" t="s">
        <v>890</v>
      </c>
      <c r="C29" s="42">
        <v>33</v>
      </c>
      <c r="D29" s="22" t="s">
        <v>516</v>
      </c>
      <c r="E29" s="42" t="s">
        <v>92</v>
      </c>
      <c r="F29" s="42">
        <v>1</v>
      </c>
      <c r="G29" s="42">
        <v>6.5</v>
      </c>
      <c r="H29" s="42">
        <v>0</v>
      </c>
      <c r="I29" s="32"/>
      <c r="J29" s="32"/>
      <c r="K29" s="26"/>
      <c r="L29" s="26"/>
      <c r="M29" s="26"/>
      <c r="N29" s="26"/>
      <c r="P29" s="58"/>
      <c r="Q29">
        <f>K29-'[1]data for JMP'!J34</f>
        <v>0</v>
      </c>
      <c r="R29">
        <f>L29-K29</f>
        <v>0</v>
      </c>
      <c r="S29">
        <f>M29-L29</f>
        <v>0</v>
      </c>
      <c r="T29">
        <f>N29-M29</f>
        <v>0</v>
      </c>
      <c r="U29">
        <f>O29-N29</f>
        <v>0</v>
      </c>
      <c r="V29">
        <f>P29-O29</f>
        <v>0</v>
      </c>
      <c r="W29" s="32"/>
      <c r="X29" s="27"/>
      <c r="Y29" s="26"/>
      <c r="AA29" s="26"/>
      <c r="AB29" s="26"/>
      <c r="AE29" s="26"/>
      <c r="AF29" s="26"/>
      <c r="AI29" s="26"/>
      <c r="AJ29" s="26"/>
      <c r="AO29" s="58"/>
      <c r="AP29" s="58"/>
      <c r="AQ29">
        <v>1</v>
      </c>
      <c r="AR29" s="42" t="s">
        <v>85</v>
      </c>
      <c r="AS29" s="30">
        <v>0</v>
      </c>
      <c r="AT29" s="31" t="s">
        <v>85</v>
      </c>
      <c r="AU29" s="32" t="s">
        <v>85</v>
      </c>
      <c r="AV29" s="32">
        <v>0</v>
      </c>
      <c r="AW29" s="32" t="s">
        <v>85</v>
      </c>
      <c r="AX29" s="32">
        <v>0</v>
      </c>
      <c r="AY29" s="32" t="s">
        <v>85</v>
      </c>
      <c r="AZ29" s="33" t="s">
        <v>87</v>
      </c>
      <c r="BA29">
        <v>0</v>
      </c>
      <c r="BB29" s="33" t="s">
        <v>87</v>
      </c>
      <c r="BC29">
        <v>0</v>
      </c>
      <c r="BD29" s="33" t="s">
        <v>87</v>
      </c>
      <c r="BE29">
        <v>0</v>
      </c>
      <c r="BF29" s="33" t="s">
        <v>87</v>
      </c>
      <c r="BG29">
        <v>0</v>
      </c>
      <c r="BI29">
        <v>0</v>
      </c>
      <c r="BJ29" s="56"/>
      <c r="BK29">
        <v>0</v>
      </c>
      <c r="BL29" s="26">
        <v>0</v>
      </c>
      <c r="BM29" s="26">
        <v>0</v>
      </c>
      <c r="BN29" s="32">
        <v>0</v>
      </c>
      <c r="BO29" s="32">
        <v>0</v>
      </c>
      <c r="BP29" s="32">
        <v>0</v>
      </c>
      <c r="BQ29" s="32">
        <v>0</v>
      </c>
      <c r="BS29" s="58"/>
      <c r="BU29" s="45">
        <v>0.1</v>
      </c>
      <c r="BV29" s="45">
        <v>0.1</v>
      </c>
      <c r="BW29" s="59">
        <v>0.05</v>
      </c>
      <c r="BX29" s="59">
        <v>0.05</v>
      </c>
      <c r="BY29" s="43"/>
      <c r="BZ29" s="44">
        <v>75</v>
      </c>
      <c r="CA29" s="45" t="s">
        <v>142</v>
      </c>
      <c r="CB29" s="48"/>
      <c r="CC29" s="40" t="s">
        <v>89</v>
      </c>
      <c r="CD29" s="18" t="s">
        <v>90</v>
      </c>
      <c r="CE29" s="48">
        <v>6.5</v>
      </c>
      <c r="CF29" s="48">
        <v>4</v>
      </c>
      <c r="CG29" s="48" t="s">
        <v>91</v>
      </c>
    </row>
    <row r="30" spans="1:85" ht="29">
      <c r="A30" s="42">
        <v>4</v>
      </c>
      <c r="B30" s="42" t="s">
        <v>890</v>
      </c>
      <c r="C30" s="42">
        <v>34</v>
      </c>
      <c r="D30" s="22" t="s">
        <v>517</v>
      </c>
      <c r="E30" s="42" t="s">
        <v>92</v>
      </c>
      <c r="F30" s="42">
        <v>2</v>
      </c>
      <c r="G30" s="42">
        <v>10</v>
      </c>
      <c r="H30" s="42">
        <v>12</v>
      </c>
      <c r="I30" s="32">
        <v>17</v>
      </c>
      <c r="J30" s="32">
        <v>18.5</v>
      </c>
      <c r="K30" s="26">
        <v>19</v>
      </c>
      <c r="L30" s="26">
        <v>29</v>
      </c>
      <c r="M30" s="26">
        <v>35</v>
      </c>
      <c r="N30" s="26">
        <v>62</v>
      </c>
      <c r="O30" s="26">
        <v>67</v>
      </c>
      <c r="P30" s="58">
        <v>83</v>
      </c>
      <c r="Q30">
        <f>K30-'[1]data for JMP'!J35</f>
        <v>0.5</v>
      </c>
      <c r="R30">
        <f>L30-K30</f>
        <v>10</v>
      </c>
      <c r="S30">
        <f>M30-L30</f>
        <v>6</v>
      </c>
      <c r="T30">
        <f>N30-M30</f>
        <v>27</v>
      </c>
      <c r="U30">
        <f>O30-N30</f>
        <v>5</v>
      </c>
      <c r="V30">
        <f>P30-O30</f>
        <v>16</v>
      </c>
      <c r="W30" s="32">
        <v>5</v>
      </c>
      <c r="X30" s="27">
        <f>3.14*(W30/2)^2*J30</f>
        <v>363.0625</v>
      </c>
      <c r="Y30" s="26">
        <v>8.5</v>
      </c>
      <c r="Z30">
        <f>3.14*(Y30/2)^2*K30</f>
        <v>1077.6087500000001</v>
      </c>
      <c r="AA30" s="26">
        <v>9</v>
      </c>
      <c r="AB30" s="26">
        <v>9</v>
      </c>
      <c r="AC30">
        <f xml:space="preserve"> AVERAGE(AA30:AB30)</f>
        <v>9</v>
      </c>
      <c r="AD30">
        <f>3.14*((AA30+AB30)/2)^2*L30</f>
        <v>7375.86</v>
      </c>
      <c r="AE30" s="26">
        <v>12</v>
      </c>
      <c r="AF30" s="26">
        <v>9</v>
      </c>
      <c r="AG30">
        <f xml:space="preserve"> AVERAGE(AE30:AF30)</f>
        <v>10.5</v>
      </c>
      <c r="AH30">
        <f>3.14*((AE30+AF30)/2)^2*M30</f>
        <v>12116.475</v>
      </c>
      <c r="AI30" s="26">
        <v>15</v>
      </c>
      <c r="AJ30" s="26">
        <v>10</v>
      </c>
      <c r="AK30">
        <f xml:space="preserve"> AVERAGE(AI30:AJ30)</f>
        <v>12.5</v>
      </c>
      <c r="AL30">
        <f>3.14*((AI30+AJ30)/2)^2*N30</f>
        <v>30418.75</v>
      </c>
      <c r="AM30" s="26">
        <v>26</v>
      </c>
      <c r="AN30" s="26">
        <v>22</v>
      </c>
      <c r="AO30" s="58">
        <v>36</v>
      </c>
      <c r="AP30" s="58">
        <v>35</v>
      </c>
      <c r="AQ30">
        <v>1</v>
      </c>
      <c r="AR30" s="42" t="s">
        <v>97</v>
      </c>
      <c r="AS30" s="30">
        <v>1</v>
      </c>
      <c r="AT30" s="31" t="s">
        <v>93</v>
      </c>
      <c r="AU30" s="32" t="s">
        <v>93</v>
      </c>
      <c r="AV30" s="32">
        <v>1</v>
      </c>
      <c r="AW30" s="32" t="s">
        <v>93</v>
      </c>
      <c r="AX30" s="32">
        <v>1</v>
      </c>
      <c r="AY30" s="32" t="s">
        <v>93</v>
      </c>
      <c r="AZ30" s="33" t="s">
        <v>105</v>
      </c>
      <c r="BA30">
        <v>1</v>
      </c>
      <c r="BB30" s="33" t="s">
        <v>105</v>
      </c>
      <c r="BC30">
        <v>1</v>
      </c>
      <c r="BD30" s="33" t="s">
        <v>104</v>
      </c>
      <c r="BE30">
        <v>1</v>
      </c>
      <c r="BF30" s="33" t="s">
        <v>93</v>
      </c>
      <c r="BG30">
        <v>1</v>
      </c>
      <c r="BH30" s="33" t="s">
        <v>93</v>
      </c>
      <c r="BI30" s="40">
        <v>1</v>
      </c>
      <c r="BJ30" s="56" t="s">
        <v>93</v>
      </c>
      <c r="BK30" s="57">
        <v>1</v>
      </c>
      <c r="BL30" s="26">
        <v>0</v>
      </c>
      <c r="BM30" s="32">
        <v>0</v>
      </c>
      <c r="BN30" s="26">
        <v>0</v>
      </c>
      <c r="BO30" s="26">
        <v>0</v>
      </c>
      <c r="BP30" s="26">
        <v>2</v>
      </c>
      <c r="BQ30" s="26">
        <v>10</v>
      </c>
      <c r="BR30" s="26">
        <v>4</v>
      </c>
      <c r="BS30" s="58">
        <v>35</v>
      </c>
      <c r="BU30" s="44">
        <v>0</v>
      </c>
      <c r="BV30" s="59">
        <v>1</v>
      </c>
      <c r="BW30" s="44">
        <v>0</v>
      </c>
      <c r="BX30" s="44">
        <v>5</v>
      </c>
      <c r="BY30" s="43">
        <v>0</v>
      </c>
      <c r="BZ30" s="44">
        <v>22</v>
      </c>
      <c r="CA30" s="45" t="s">
        <v>143</v>
      </c>
      <c r="CB30" s="48"/>
      <c r="CC30" s="40" t="s">
        <v>89</v>
      </c>
      <c r="CD30" s="18" t="s">
        <v>90</v>
      </c>
      <c r="CE30" s="48">
        <v>10</v>
      </c>
      <c r="CF30" s="48">
        <v>6</v>
      </c>
      <c r="CG30" s="48" t="s">
        <v>91</v>
      </c>
    </row>
    <row r="31" spans="1:85" ht="29">
      <c r="A31" s="42">
        <v>4</v>
      </c>
      <c r="B31" s="42" t="s">
        <v>890</v>
      </c>
      <c r="C31" s="42">
        <v>35</v>
      </c>
      <c r="D31" s="22" t="s">
        <v>518</v>
      </c>
      <c r="E31" s="42" t="s">
        <v>102</v>
      </c>
      <c r="F31" s="42">
        <v>2</v>
      </c>
      <c r="G31" s="42">
        <v>4.5</v>
      </c>
      <c r="H31" s="42">
        <v>7.5</v>
      </c>
      <c r="I31" s="32">
        <v>28</v>
      </c>
      <c r="J31" s="32">
        <v>38</v>
      </c>
      <c r="K31" s="26">
        <v>45</v>
      </c>
      <c r="L31" s="26">
        <v>58</v>
      </c>
      <c r="M31" s="26">
        <v>67.5</v>
      </c>
      <c r="N31" s="26">
        <v>96</v>
      </c>
      <c r="O31" s="26">
        <v>92</v>
      </c>
      <c r="P31" s="58">
        <v>135.5</v>
      </c>
      <c r="Q31">
        <f>K31-'[1]data for JMP'!J36</f>
        <v>7</v>
      </c>
      <c r="R31">
        <f>L31-K31</f>
        <v>13</v>
      </c>
      <c r="S31">
        <f>M31-L31</f>
        <v>9.5</v>
      </c>
      <c r="T31">
        <f>N31-M31</f>
        <v>28.5</v>
      </c>
      <c r="U31">
        <f>O31-N31</f>
        <v>-4</v>
      </c>
      <c r="V31">
        <f>P31-O31</f>
        <v>43.5</v>
      </c>
      <c r="W31" s="32">
        <v>10</v>
      </c>
      <c r="X31" s="27">
        <f>3.14*(W31/2)^2*J31</f>
        <v>2983</v>
      </c>
      <c r="Y31" s="26">
        <v>14</v>
      </c>
      <c r="Z31">
        <f>3.14*(Y31/2)^2*K31</f>
        <v>6923.7000000000007</v>
      </c>
      <c r="AA31" s="26">
        <v>26</v>
      </c>
      <c r="AB31" s="26">
        <v>19</v>
      </c>
      <c r="AC31">
        <f xml:space="preserve"> AVERAGE(AA31:AB31)</f>
        <v>22.5</v>
      </c>
      <c r="AD31">
        <f>3.14*((AA31+AB31)/2)^2*L31</f>
        <v>92198.25</v>
      </c>
      <c r="AE31" s="26">
        <v>30</v>
      </c>
      <c r="AF31" s="26">
        <v>31</v>
      </c>
      <c r="AG31">
        <f xml:space="preserve"> AVERAGE(AE31:AF31)</f>
        <v>30.5</v>
      </c>
      <c r="AH31">
        <f>3.14*((AE31+AF31)/2)^2*M31</f>
        <v>197166.48750000002</v>
      </c>
      <c r="AI31" s="26">
        <v>50</v>
      </c>
      <c r="AJ31" s="26">
        <v>38</v>
      </c>
      <c r="AK31">
        <f xml:space="preserve"> AVERAGE(AI31:AJ31)</f>
        <v>44</v>
      </c>
      <c r="AL31">
        <f>3.14*((AI31+AJ31)/2)^2*N31</f>
        <v>583587.83999999997</v>
      </c>
      <c r="AM31" s="26">
        <v>50</v>
      </c>
      <c r="AN31" s="26">
        <v>38</v>
      </c>
      <c r="AO31" s="58">
        <v>78</v>
      </c>
      <c r="AP31" s="58">
        <v>73</v>
      </c>
      <c r="AQ31">
        <v>1</v>
      </c>
      <c r="AR31" s="42" t="s">
        <v>93</v>
      </c>
      <c r="AS31" s="30">
        <v>1</v>
      </c>
      <c r="AT31" s="31" t="s">
        <v>93</v>
      </c>
      <c r="AU31" s="32" t="s">
        <v>104</v>
      </c>
      <c r="AV31" s="32">
        <v>1</v>
      </c>
      <c r="AW31" s="32" t="s">
        <v>93</v>
      </c>
      <c r="AX31" s="32">
        <v>1</v>
      </c>
      <c r="AY31" s="32" t="s">
        <v>97</v>
      </c>
      <c r="AZ31" s="33" t="s">
        <v>108</v>
      </c>
      <c r="BA31">
        <v>1</v>
      </c>
      <c r="BB31" s="33" t="s">
        <v>105</v>
      </c>
      <c r="BC31">
        <v>1</v>
      </c>
      <c r="BD31" s="33" t="s">
        <v>104</v>
      </c>
      <c r="BE31">
        <v>1</v>
      </c>
      <c r="BF31" s="33" t="s">
        <v>93</v>
      </c>
      <c r="BG31">
        <v>1</v>
      </c>
      <c r="BH31" s="33" t="s">
        <v>93</v>
      </c>
      <c r="BI31" s="40">
        <v>1</v>
      </c>
      <c r="BJ31" s="56" t="s">
        <v>93</v>
      </c>
      <c r="BK31" s="57">
        <v>1</v>
      </c>
      <c r="BL31" s="26">
        <v>0</v>
      </c>
      <c r="BM31" s="32">
        <v>0</v>
      </c>
      <c r="BN31" s="26">
        <v>5</v>
      </c>
      <c r="BO31" s="26">
        <v>5</v>
      </c>
      <c r="BP31" s="26">
        <v>10</v>
      </c>
      <c r="BQ31" s="26">
        <v>15</v>
      </c>
      <c r="BR31" s="26">
        <v>0</v>
      </c>
      <c r="BS31" s="58">
        <v>40</v>
      </c>
      <c r="BU31" s="44">
        <v>0</v>
      </c>
      <c r="BV31" s="44">
        <v>1</v>
      </c>
      <c r="BW31" s="44">
        <v>0</v>
      </c>
      <c r="BX31" s="44">
        <v>25</v>
      </c>
      <c r="BY31" s="43">
        <v>0</v>
      </c>
      <c r="BZ31" s="44">
        <v>28</v>
      </c>
      <c r="CA31" s="45" t="s">
        <v>144</v>
      </c>
      <c r="CB31" s="46" t="s">
        <v>145</v>
      </c>
      <c r="CC31" s="40" t="s">
        <v>89</v>
      </c>
      <c r="CD31" s="18" t="s">
        <v>90</v>
      </c>
      <c r="CE31" s="48">
        <v>4.5</v>
      </c>
      <c r="CF31" s="48">
        <v>2</v>
      </c>
      <c r="CG31" s="48" t="s">
        <v>95</v>
      </c>
    </row>
    <row r="32" spans="1:85" ht="57">
      <c r="A32" s="42">
        <v>4</v>
      </c>
      <c r="B32" s="42" t="s">
        <v>890</v>
      </c>
      <c r="C32" s="42">
        <v>36</v>
      </c>
      <c r="D32" s="22" t="s">
        <v>519</v>
      </c>
      <c r="E32" s="42" t="s">
        <v>92</v>
      </c>
      <c r="F32" s="42">
        <v>2</v>
      </c>
      <c r="G32" s="42">
        <v>4</v>
      </c>
      <c r="H32" s="42">
        <v>0</v>
      </c>
      <c r="I32" s="32">
        <v>7</v>
      </c>
      <c r="J32" s="32"/>
      <c r="K32" s="26"/>
      <c r="L32" s="26"/>
      <c r="M32" s="26"/>
      <c r="N32" s="26"/>
      <c r="O32" s="26"/>
      <c r="P32" s="58"/>
      <c r="Q32">
        <f>K32-'[1]data for JMP'!J37</f>
        <v>0</v>
      </c>
      <c r="R32">
        <f>L32-K32</f>
        <v>0</v>
      </c>
      <c r="S32">
        <f>M32-L32</f>
        <v>0</v>
      </c>
      <c r="T32">
        <f>N32-M32</f>
        <v>0</v>
      </c>
      <c r="U32">
        <f>O32-N32</f>
        <v>0</v>
      </c>
      <c r="V32">
        <f>P32-O32</f>
        <v>0</v>
      </c>
      <c r="W32" s="32"/>
      <c r="X32" s="27"/>
      <c r="Y32" s="26"/>
      <c r="AA32" s="26"/>
      <c r="AB32" s="26"/>
      <c r="AE32" s="26"/>
      <c r="AF32" s="26"/>
      <c r="AI32" s="26"/>
      <c r="AJ32" s="26"/>
      <c r="AM32" s="26"/>
      <c r="AN32" s="26"/>
      <c r="AO32" s="58"/>
      <c r="AP32" s="58"/>
      <c r="AQ32">
        <v>1</v>
      </c>
      <c r="AR32" s="42" t="s">
        <v>85</v>
      </c>
      <c r="AS32" s="30">
        <v>0</v>
      </c>
      <c r="AT32" s="31" t="s">
        <v>85</v>
      </c>
      <c r="AU32" s="32" t="s">
        <v>85</v>
      </c>
      <c r="AV32" s="32">
        <v>0</v>
      </c>
      <c r="AW32" s="32" t="s">
        <v>85</v>
      </c>
      <c r="AX32" s="32">
        <v>0</v>
      </c>
      <c r="AY32" s="32" t="s">
        <v>85</v>
      </c>
      <c r="AZ32" s="33" t="s">
        <v>87</v>
      </c>
      <c r="BA32">
        <v>0</v>
      </c>
      <c r="BB32" s="33" t="s">
        <v>87</v>
      </c>
      <c r="BC32">
        <v>0</v>
      </c>
      <c r="BD32" s="33" t="s">
        <v>87</v>
      </c>
      <c r="BE32">
        <v>0</v>
      </c>
      <c r="BF32" s="33" t="s">
        <v>87</v>
      </c>
      <c r="BG32">
        <v>0</v>
      </c>
      <c r="BH32" s="25"/>
      <c r="BI32">
        <v>0</v>
      </c>
      <c r="BJ32" s="56"/>
      <c r="BK32">
        <v>0</v>
      </c>
      <c r="BL32" s="26">
        <v>0</v>
      </c>
      <c r="BM32" s="26">
        <v>0</v>
      </c>
      <c r="BN32" s="32">
        <v>0</v>
      </c>
      <c r="BO32" s="32">
        <v>0</v>
      </c>
      <c r="BP32" s="32">
        <v>0</v>
      </c>
      <c r="BQ32" s="32">
        <v>0</v>
      </c>
      <c r="BR32" s="26"/>
      <c r="BS32" s="58"/>
      <c r="BU32" s="44">
        <v>10</v>
      </c>
      <c r="BV32" s="44">
        <v>10</v>
      </c>
      <c r="BW32" s="44">
        <v>5</v>
      </c>
      <c r="BX32" s="44">
        <v>80</v>
      </c>
      <c r="BY32" s="43"/>
      <c r="BZ32" s="44">
        <v>20</v>
      </c>
      <c r="CA32" s="45" t="s">
        <v>146</v>
      </c>
      <c r="CB32" s="46" t="s">
        <v>147</v>
      </c>
      <c r="CC32" s="47" t="s">
        <v>100</v>
      </c>
      <c r="CD32" s="18" t="s">
        <v>90</v>
      </c>
      <c r="CE32" s="48">
        <v>4</v>
      </c>
      <c r="CF32" s="48">
        <v>0</v>
      </c>
      <c r="CG32" s="48" t="s">
        <v>95</v>
      </c>
    </row>
    <row r="33" spans="1:85" ht="57">
      <c r="A33" s="42">
        <v>4</v>
      </c>
      <c r="B33" s="42" t="s">
        <v>890</v>
      </c>
      <c r="C33" s="42">
        <v>37</v>
      </c>
      <c r="D33" s="22" t="s">
        <v>520</v>
      </c>
      <c r="E33" s="42" t="s">
        <v>92</v>
      </c>
      <c r="F33" s="42">
        <v>2</v>
      </c>
      <c r="G33" s="42">
        <v>9</v>
      </c>
      <c r="H33" s="42">
        <v>18</v>
      </c>
      <c r="I33" s="32">
        <v>57</v>
      </c>
      <c r="J33" s="32">
        <v>77</v>
      </c>
      <c r="K33" s="26">
        <v>99</v>
      </c>
      <c r="L33" s="26">
        <v>119.5</v>
      </c>
      <c r="M33" s="26">
        <v>147</v>
      </c>
      <c r="N33" s="26">
        <v>189</v>
      </c>
      <c r="O33" s="77">
        <v>196</v>
      </c>
      <c r="P33" s="58">
        <v>240</v>
      </c>
      <c r="Q33">
        <f>K33-'[1]data for JMP'!J38</f>
        <v>22</v>
      </c>
      <c r="R33">
        <f>L33-K33</f>
        <v>20.5</v>
      </c>
      <c r="S33">
        <f>M33-L33</f>
        <v>27.5</v>
      </c>
      <c r="T33">
        <f>N33-M33</f>
        <v>42</v>
      </c>
      <c r="U33">
        <f>O33-N33</f>
        <v>7</v>
      </c>
      <c r="V33">
        <f>P33-O33</f>
        <v>44</v>
      </c>
      <c r="W33" s="32">
        <v>20</v>
      </c>
      <c r="X33" s="27">
        <f>3.14*(W33/2)^2*J33</f>
        <v>24178</v>
      </c>
      <c r="Y33" s="26">
        <v>22</v>
      </c>
      <c r="Z33">
        <f>3.14*(Y33/2)^2*K33</f>
        <v>37614.06</v>
      </c>
      <c r="AA33" s="26">
        <v>34</v>
      </c>
      <c r="AB33" s="26">
        <v>33</v>
      </c>
      <c r="AC33">
        <f xml:space="preserve"> AVERAGE(AA33:AB33)</f>
        <v>33.5</v>
      </c>
      <c r="AD33">
        <f>3.14*((AA33+AB33)/2)^2*L33</f>
        <v>421101.86750000005</v>
      </c>
      <c r="AE33" s="26">
        <v>50</v>
      </c>
      <c r="AF33" s="26">
        <v>45</v>
      </c>
      <c r="AG33">
        <f xml:space="preserve"> AVERAGE(AE33:AF33)</f>
        <v>47.5</v>
      </c>
      <c r="AH33">
        <f>3.14*((AE33+AF33)/2)^2*M33</f>
        <v>1041439.875</v>
      </c>
      <c r="AI33" s="26">
        <v>68</v>
      </c>
      <c r="AJ33" s="26">
        <v>64</v>
      </c>
      <c r="AK33">
        <f xml:space="preserve"> AVERAGE(AI33:AJ33)</f>
        <v>66</v>
      </c>
      <c r="AL33">
        <f>3.14*((AI33+AJ33)/2)^2*N33</f>
        <v>2585111.7600000002</v>
      </c>
      <c r="AM33" s="77">
        <v>85</v>
      </c>
      <c r="AN33" s="77">
        <v>80</v>
      </c>
      <c r="AO33" s="58">
        <v>100</v>
      </c>
      <c r="AP33" s="58">
        <v>95</v>
      </c>
      <c r="AQ33">
        <v>1</v>
      </c>
      <c r="AR33" s="42" t="s">
        <v>104</v>
      </c>
      <c r="AS33" s="42">
        <v>1</v>
      </c>
      <c r="AT33" s="42" t="s">
        <v>104</v>
      </c>
      <c r="AU33" s="32" t="s">
        <v>104</v>
      </c>
      <c r="AV33" s="32">
        <v>1</v>
      </c>
      <c r="AW33" s="32" t="s">
        <v>104</v>
      </c>
      <c r="AX33" s="32">
        <v>1</v>
      </c>
      <c r="AY33" s="32" t="s">
        <v>104</v>
      </c>
      <c r="AZ33" s="33" t="s">
        <v>106</v>
      </c>
      <c r="BA33">
        <v>1</v>
      </c>
      <c r="BB33" s="33" t="s">
        <v>106</v>
      </c>
      <c r="BC33">
        <v>1</v>
      </c>
      <c r="BD33" s="33" t="s">
        <v>104</v>
      </c>
      <c r="BE33">
        <v>1</v>
      </c>
      <c r="BF33" s="33" t="s">
        <v>104</v>
      </c>
      <c r="BG33">
        <v>1</v>
      </c>
      <c r="BH33" s="84" t="s">
        <v>104</v>
      </c>
      <c r="BI33" s="40">
        <v>1</v>
      </c>
      <c r="BJ33" s="56" t="s">
        <v>93</v>
      </c>
      <c r="BK33" s="57">
        <v>1</v>
      </c>
      <c r="BL33" s="26">
        <v>30</v>
      </c>
      <c r="BM33" s="32">
        <v>30</v>
      </c>
      <c r="BN33" s="26">
        <v>20</v>
      </c>
      <c r="BO33" s="26">
        <v>50</v>
      </c>
      <c r="BP33" s="26">
        <v>30</v>
      </c>
      <c r="BQ33" s="26">
        <v>25</v>
      </c>
      <c r="BR33" s="77">
        <v>30</v>
      </c>
      <c r="BS33" s="58">
        <v>100</v>
      </c>
      <c r="BU33" s="44">
        <v>5</v>
      </c>
      <c r="BV33" s="44">
        <v>3</v>
      </c>
      <c r="BW33" s="44">
        <v>12</v>
      </c>
      <c r="BX33" s="44">
        <v>5</v>
      </c>
      <c r="BY33" s="43">
        <v>30</v>
      </c>
      <c r="BZ33" s="44">
        <v>28</v>
      </c>
      <c r="CA33" s="45" t="s">
        <v>148</v>
      </c>
      <c r="CB33" s="46" t="s">
        <v>149</v>
      </c>
      <c r="CC33" s="40" t="s">
        <v>89</v>
      </c>
      <c r="CD33" s="18" t="s">
        <v>90</v>
      </c>
      <c r="CE33" s="48">
        <v>9</v>
      </c>
      <c r="CF33" s="48">
        <v>5</v>
      </c>
      <c r="CG33" s="48" t="s">
        <v>91</v>
      </c>
    </row>
    <row r="34" spans="1:85" ht="43">
      <c r="A34" s="42">
        <v>4</v>
      </c>
      <c r="B34" s="42" t="s">
        <v>890</v>
      </c>
      <c r="C34" s="42">
        <v>38</v>
      </c>
      <c r="D34" s="22" t="s">
        <v>521</v>
      </c>
      <c r="E34" s="42" t="s">
        <v>92</v>
      </c>
      <c r="F34" s="42">
        <v>1</v>
      </c>
      <c r="G34" s="42">
        <v>9</v>
      </c>
      <c r="H34" s="42">
        <v>14</v>
      </c>
      <c r="I34" s="32">
        <v>38.5</v>
      </c>
      <c r="J34" s="32">
        <v>54</v>
      </c>
      <c r="K34" s="26">
        <v>74</v>
      </c>
      <c r="L34" s="26">
        <v>74</v>
      </c>
      <c r="M34" s="26">
        <v>98</v>
      </c>
      <c r="N34" s="26">
        <v>160</v>
      </c>
      <c r="O34" s="77">
        <v>160</v>
      </c>
      <c r="P34" s="58">
        <v>100</v>
      </c>
      <c r="Q34">
        <f>K34-'[1]data for JMP'!J39</f>
        <v>20</v>
      </c>
      <c r="R34">
        <f>L34-K34</f>
        <v>0</v>
      </c>
      <c r="S34">
        <f>M34-L34</f>
        <v>24</v>
      </c>
      <c r="T34">
        <f>N34-M34</f>
        <v>62</v>
      </c>
      <c r="U34">
        <f>O34-N34</f>
        <v>0</v>
      </c>
      <c r="V34">
        <f>P34-O34</f>
        <v>-60</v>
      </c>
      <c r="W34" s="32">
        <v>8</v>
      </c>
      <c r="X34" s="27">
        <f>3.14*(W34/2)^2*J34</f>
        <v>2712.96</v>
      </c>
      <c r="Y34" s="26">
        <v>19</v>
      </c>
      <c r="Z34">
        <f>3.14*(Y34/2)^2*K34</f>
        <v>20970.489999999998</v>
      </c>
      <c r="AA34" s="26">
        <v>28</v>
      </c>
      <c r="AB34" s="26">
        <v>24</v>
      </c>
      <c r="AC34">
        <f xml:space="preserve"> AVERAGE(AA34:AB34)</f>
        <v>26</v>
      </c>
      <c r="AD34">
        <f>3.14*((AA34+AB34)/2)^2*L34</f>
        <v>157075.35999999999</v>
      </c>
      <c r="AE34" s="26">
        <v>37</v>
      </c>
      <c r="AF34" s="26">
        <v>35</v>
      </c>
      <c r="AG34">
        <f xml:space="preserve"> AVERAGE(AE34:AF34)</f>
        <v>36</v>
      </c>
      <c r="AH34">
        <f>3.14*((AE34+AF34)/2)^2*M34</f>
        <v>398805.12</v>
      </c>
      <c r="AI34" s="26">
        <v>50</v>
      </c>
      <c r="AJ34" s="26">
        <v>38</v>
      </c>
      <c r="AK34">
        <f xml:space="preserve"> AVERAGE(AI34:AJ34)</f>
        <v>44</v>
      </c>
      <c r="AL34">
        <f>3.14*((AI34+AJ34)/2)^2*N34</f>
        <v>972646.40000000002</v>
      </c>
      <c r="AM34" s="77">
        <v>62</v>
      </c>
      <c r="AN34" s="77">
        <v>22</v>
      </c>
      <c r="AO34" s="58">
        <v>30</v>
      </c>
      <c r="AP34" s="58">
        <v>20</v>
      </c>
      <c r="AQ34">
        <v>1</v>
      </c>
      <c r="AR34" s="42" t="s">
        <v>93</v>
      </c>
      <c r="AS34" s="42">
        <v>1</v>
      </c>
      <c r="AT34" s="42" t="s">
        <v>93</v>
      </c>
      <c r="AU34" s="32" t="s">
        <v>104</v>
      </c>
      <c r="AV34" s="32">
        <v>1</v>
      </c>
      <c r="AW34" s="32" t="s">
        <v>93</v>
      </c>
      <c r="AX34" s="32">
        <v>1</v>
      </c>
      <c r="AY34" s="32" t="s">
        <v>97</v>
      </c>
      <c r="AZ34" s="33" t="s">
        <v>105</v>
      </c>
      <c r="BA34">
        <v>1</v>
      </c>
      <c r="BB34" s="33" t="s">
        <v>105</v>
      </c>
      <c r="BC34">
        <v>1</v>
      </c>
      <c r="BD34" s="33" t="s">
        <v>104</v>
      </c>
      <c r="BE34">
        <v>1</v>
      </c>
      <c r="BF34" s="33" t="s">
        <v>104</v>
      </c>
      <c r="BG34">
        <v>1</v>
      </c>
      <c r="BH34" s="84" t="s">
        <v>121</v>
      </c>
      <c r="BI34" s="40">
        <v>1</v>
      </c>
      <c r="BJ34" s="56" t="s">
        <v>85</v>
      </c>
      <c r="BK34">
        <v>0</v>
      </c>
      <c r="BL34" s="26">
        <v>1</v>
      </c>
      <c r="BM34" s="32">
        <v>2</v>
      </c>
      <c r="BN34" s="26">
        <v>7</v>
      </c>
      <c r="BO34" s="26">
        <v>10</v>
      </c>
      <c r="BP34" s="26">
        <v>8</v>
      </c>
      <c r="BQ34" s="26">
        <v>10</v>
      </c>
      <c r="BR34" s="77">
        <v>4</v>
      </c>
      <c r="BS34" s="58">
        <v>50</v>
      </c>
      <c r="BU34" s="45">
        <v>0.1</v>
      </c>
      <c r="BV34" s="44">
        <v>1</v>
      </c>
      <c r="BW34" s="44">
        <v>0</v>
      </c>
      <c r="BX34" s="44">
        <v>8</v>
      </c>
      <c r="BY34" s="43">
        <v>2</v>
      </c>
      <c r="BZ34" s="44">
        <v>20</v>
      </c>
      <c r="CA34" s="45" t="s">
        <v>150</v>
      </c>
      <c r="CB34" s="46" t="s">
        <v>151</v>
      </c>
      <c r="CC34" s="47" t="s">
        <v>100</v>
      </c>
      <c r="CD34" s="18" t="s">
        <v>90</v>
      </c>
      <c r="CE34" s="48">
        <v>9</v>
      </c>
      <c r="CF34" s="48">
        <v>2</v>
      </c>
      <c r="CG34" s="48" t="s">
        <v>95</v>
      </c>
    </row>
    <row r="35" spans="1:85" ht="43">
      <c r="A35" s="42">
        <v>4</v>
      </c>
      <c r="B35" s="42" t="s">
        <v>890</v>
      </c>
      <c r="C35" s="42">
        <v>39</v>
      </c>
      <c r="D35" s="22" t="s">
        <v>522</v>
      </c>
      <c r="E35" s="42" t="s">
        <v>92</v>
      </c>
      <c r="F35" s="42">
        <v>3</v>
      </c>
      <c r="G35" s="42">
        <v>5.5</v>
      </c>
      <c r="H35" s="42">
        <v>6</v>
      </c>
      <c r="I35" s="32">
        <v>7</v>
      </c>
      <c r="J35" s="32">
        <v>5.5</v>
      </c>
      <c r="K35" s="26"/>
      <c r="L35" s="26"/>
      <c r="M35" s="26"/>
      <c r="N35" s="26"/>
      <c r="O35" s="26"/>
      <c r="P35" s="58"/>
      <c r="Q35">
        <f>K35-'[1]data for JMP'!J40</f>
        <v>-5.5</v>
      </c>
      <c r="R35">
        <f>L35-K35</f>
        <v>0</v>
      </c>
      <c r="S35">
        <f>M35-L35</f>
        <v>0</v>
      </c>
      <c r="T35">
        <f>N35-M35</f>
        <v>0</v>
      </c>
      <c r="U35">
        <f>O35-N35</f>
        <v>0</v>
      </c>
      <c r="V35">
        <f>P35-O35</f>
        <v>0</v>
      </c>
      <c r="W35" s="32">
        <v>1</v>
      </c>
      <c r="X35" s="27">
        <f>3.14*(W35/2)^2*J35</f>
        <v>4.3174999999999999</v>
      </c>
      <c r="Y35" s="26"/>
      <c r="AA35" s="26"/>
      <c r="AB35" s="26"/>
      <c r="AE35" s="26"/>
      <c r="AF35" s="26"/>
      <c r="AI35" s="26"/>
      <c r="AJ35" s="26"/>
      <c r="AM35" s="26"/>
      <c r="AN35" s="26"/>
      <c r="AO35" s="58"/>
      <c r="AP35" s="58"/>
      <c r="AQ35">
        <v>1</v>
      </c>
      <c r="AR35" s="42" t="s">
        <v>97</v>
      </c>
      <c r="AS35" s="30">
        <v>1</v>
      </c>
      <c r="AT35" s="31" t="s">
        <v>97</v>
      </c>
      <c r="AU35" s="32" t="s">
        <v>93</v>
      </c>
      <c r="AV35" s="32">
        <v>1</v>
      </c>
      <c r="AW35" s="32" t="s">
        <v>85</v>
      </c>
      <c r="AX35" s="32">
        <v>0</v>
      </c>
      <c r="AY35" s="32" t="s">
        <v>85</v>
      </c>
      <c r="AZ35" s="33" t="s">
        <v>86</v>
      </c>
      <c r="BA35">
        <v>0</v>
      </c>
      <c r="BB35" s="33" t="s">
        <v>87</v>
      </c>
      <c r="BC35">
        <v>0</v>
      </c>
      <c r="BD35" s="33" t="s">
        <v>87</v>
      </c>
      <c r="BE35">
        <v>0</v>
      </c>
      <c r="BF35" s="33" t="s">
        <v>87</v>
      </c>
      <c r="BG35">
        <v>0</v>
      </c>
      <c r="BH35" s="25"/>
      <c r="BI35">
        <v>0</v>
      </c>
      <c r="BJ35" s="56"/>
      <c r="BK35">
        <v>0</v>
      </c>
      <c r="BL35" s="26">
        <v>2</v>
      </c>
      <c r="BM35" s="32">
        <v>0</v>
      </c>
      <c r="BN35" s="32">
        <v>0</v>
      </c>
      <c r="BO35" s="26">
        <v>5</v>
      </c>
      <c r="BP35" s="32">
        <v>0</v>
      </c>
      <c r="BQ35" s="32">
        <v>0</v>
      </c>
      <c r="BR35" s="26"/>
      <c r="BS35" s="58"/>
      <c r="BU35" s="44">
        <v>1</v>
      </c>
      <c r="BV35" s="45">
        <v>0.1</v>
      </c>
      <c r="BW35" s="45">
        <v>0.1</v>
      </c>
      <c r="BX35" s="45">
        <v>0.1</v>
      </c>
      <c r="BY35" s="43">
        <v>0</v>
      </c>
      <c r="BZ35" s="44">
        <v>22</v>
      </c>
      <c r="CA35" s="45" t="s">
        <v>152</v>
      </c>
      <c r="CB35" s="48"/>
      <c r="CC35" s="40" t="s">
        <v>89</v>
      </c>
      <c r="CD35" s="18" t="s">
        <v>90</v>
      </c>
      <c r="CE35" s="48">
        <v>5.5</v>
      </c>
      <c r="CF35" s="48">
        <v>1</v>
      </c>
      <c r="CG35" s="48" t="s">
        <v>91</v>
      </c>
    </row>
    <row r="36" spans="1:85" ht="57">
      <c r="A36" s="42">
        <v>4</v>
      </c>
      <c r="B36" s="42" t="s">
        <v>890</v>
      </c>
      <c r="C36" s="42">
        <v>4</v>
      </c>
      <c r="D36" s="22" t="s">
        <v>523</v>
      </c>
      <c r="E36" s="42" t="s">
        <v>92</v>
      </c>
      <c r="F36" s="42">
        <v>2</v>
      </c>
      <c r="G36" s="42">
        <v>3.5</v>
      </c>
      <c r="H36" s="42">
        <v>2</v>
      </c>
      <c r="I36" s="32"/>
      <c r="J36" s="32"/>
      <c r="K36" s="26"/>
      <c r="L36" s="26"/>
      <c r="M36" s="26"/>
      <c r="N36" s="26"/>
      <c r="O36" s="26"/>
      <c r="P36" s="83"/>
      <c r="Q36">
        <f>K36-'[1]data for JMP'!J5</f>
        <v>0</v>
      </c>
      <c r="R36">
        <f>L36-K36</f>
        <v>0</v>
      </c>
      <c r="S36">
        <f>M36-L36</f>
        <v>0</v>
      </c>
      <c r="T36">
        <f>N36-M36</f>
        <v>0</v>
      </c>
      <c r="U36">
        <f>O36-N36</f>
        <v>0</v>
      </c>
      <c r="V36">
        <f>P36-O36</f>
        <v>0</v>
      </c>
      <c r="W36" s="32"/>
      <c r="X36" s="27"/>
      <c r="Y36" s="26"/>
      <c r="AA36" s="26"/>
      <c r="AB36" s="26"/>
      <c r="AE36" s="28"/>
      <c r="AF36" s="28"/>
      <c r="AG36" s="29"/>
      <c r="AI36" s="26"/>
      <c r="AJ36" s="26"/>
      <c r="AM36" s="26"/>
      <c r="AN36" s="26"/>
      <c r="AO36" s="83"/>
      <c r="AP36" s="83"/>
      <c r="AQ36">
        <v>1</v>
      </c>
      <c r="AR36" s="42" t="s">
        <v>97</v>
      </c>
      <c r="AS36" s="30">
        <v>1</v>
      </c>
      <c r="AT36" s="31" t="s">
        <v>85</v>
      </c>
      <c r="AU36" s="32" t="s">
        <v>85</v>
      </c>
      <c r="AV36" s="32">
        <v>0</v>
      </c>
      <c r="AW36" s="32" t="s">
        <v>85</v>
      </c>
      <c r="AX36" s="32">
        <v>0</v>
      </c>
      <c r="AY36" s="32" t="s">
        <v>85</v>
      </c>
      <c r="AZ36" s="33" t="s">
        <v>87</v>
      </c>
      <c r="BA36">
        <v>0</v>
      </c>
      <c r="BB36" s="33" t="s">
        <v>87</v>
      </c>
      <c r="BC36">
        <v>0</v>
      </c>
      <c r="BD36" s="33" t="s">
        <v>87</v>
      </c>
      <c r="BE36">
        <v>0</v>
      </c>
      <c r="BF36" s="33" t="s">
        <v>87</v>
      </c>
      <c r="BG36">
        <v>0</v>
      </c>
      <c r="BH36" s="25"/>
      <c r="BI36">
        <v>0</v>
      </c>
      <c r="BJ36" s="82"/>
      <c r="BK36">
        <v>0</v>
      </c>
      <c r="BL36" s="26">
        <v>0</v>
      </c>
      <c r="BM36" s="26">
        <v>0</v>
      </c>
      <c r="BN36" s="32">
        <v>0</v>
      </c>
      <c r="BO36" s="32">
        <v>0</v>
      </c>
      <c r="BP36" s="32">
        <v>0</v>
      </c>
      <c r="BQ36" s="32">
        <v>0</v>
      </c>
      <c r="BR36" s="26"/>
      <c r="BS36" s="83"/>
      <c r="BU36" s="44">
        <v>1</v>
      </c>
      <c r="BV36" s="45">
        <v>0.1</v>
      </c>
      <c r="BW36" s="44">
        <v>5</v>
      </c>
      <c r="BX36" s="44">
        <v>0</v>
      </c>
      <c r="BY36" s="43"/>
      <c r="BZ36" s="44">
        <v>28</v>
      </c>
      <c r="CA36" s="49" t="s">
        <v>101</v>
      </c>
      <c r="CB36" s="48"/>
      <c r="CC36" s="40" t="s">
        <v>89</v>
      </c>
      <c r="CD36" s="18" t="s">
        <v>90</v>
      </c>
      <c r="CE36" s="48">
        <v>3.5</v>
      </c>
      <c r="CF36" s="48">
        <v>0</v>
      </c>
      <c r="CG36" s="48" t="s">
        <v>91</v>
      </c>
    </row>
    <row r="37" spans="1:85" ht="57">
      <c r="A37" s="42">
        <v>4</v>
      </c>
      <c r="B37" s="42" t="s">
        <v>890</v>
      </c>
      <c r="C37" s="42">
        <v>40</v>
      </c>
      <c r="D37" s="22" t="s">
        <v>524</v>
      </c>
      <c r="E37" s="42" t="s">
        <v>92</v>
      </c>
      <c r="F37" s="42">
        <v>2</v>
      </c>
      <c r="G37" s="42">
        <v>9</v>
      </c>
      <c r="H37" s="42">
        <v>0</v>
      </c>
      <c r="I37" s="32"/>
      <c r="J37" s="32"/>
      <c r="K37" s="26"/>
      <c r="L37" s="26"/>
      <c r="M37" s="26"/>
      <c r="N37" s="77"/>
      <c r="P37" s="58"/>
      <c r="Q37">
        <f>K37-'[1]data for JMP'!J41</f>
        <v>0</v>
      </c>
      <c r="R37">
        <f>L37-K37</f>
        <v>0</v>
      </c>
      <c r="S37">
        <f>M37-L37</f>
        <v>0</v>
      </c>
      <c r="T37">
        <f>N37-M37</f>
        <v>0</v>
      </c>
      <c r="U37">
        <f>O37-N37</f>
        <v>0</v>
      </c>
      <c r="V37">
        <f>P37-O37</f>
        <v>0</v>
      </c>
      <c r="W37" s="32"/>
      <c r="X37" s="27"/>
      <c r="Y37" s="26"/>
      <c r="AA37" s="26"/>
      <c r="AB37" s="26"/>
      <c r="AE37" s="26"/>
      <c r="AF37" s="26"/>
      <c r="AI37" s="26"/>
      <c r="AJ37" s="26"/>
      <c r="AO37" s="58"/>
      <c r="AP37" s="58"/>
      <c r="AQ37">
        <v>1</v>
      </c>
      <c r="AR37" s="42" t="s">
        <v>116</v>
      </c>
      <c r="AS37" s="42">
        <v>0</v>
      </c>
      <c r="AT37" s="42" t="s">
        <v>116</v>
      </c>
      <c r="AU37" s="32" t="s">
        <v>85</v>
      </c>
      <c r="AV37" s="32">
        <v>0</v>
      </c>
      <c r="AW37" s="32" t="s">
        <v>85</v>
      </c>
      <c r="AX37" s="32">
        <v>0</v>
      </c>
      <c r="AY37" s="32" t="s">
        <v>85</v>
      </c>
      <c r="AZ37" s="33" t="s">
        <v>87</v>
      </c>
      <c r="BA37">
        <v>0</v>
      </c>
      <c r="BB37" s="33" t="s">
        <v>87</v>
      </c>
      <c r="BC37">
        <v>0</v>
      </c>
      <c r="BD37" s="33" t="s">
        <v>87</v>
      </c>
      <c r="BE37">
        <v>0</v>
      </c>
      <c r="BF37" s="33" t="s">
        <v>87</v>
      </c>
      <c r="BG37">
        <v>0</v>
      </c>
      <c r="BI37">
        <v>0</v>
      </c>
      <c r="BJ37" s="56"/>
      <c r="BK37">
        <v>0</v>
      </c>
      <c r="BL37" s="26">
        <v>0</v>
      </c>
      <c r="BM37" s="26">
        <v>0</v>
      </c>
      <c r="BN37" s="32">
        <v>0</v>
      </c>
      <c r="BO37" s="32">
        <v>0</v>
      </c>
      <c r="BP37" s="32">
        <v>0</v>
      </c>
      <c r="BQ37" s="32">
        <v>0</v>
      </c>
      <c r="BS37" s="58"/>
      <c r="BU37" s="44">
        <v>15</v>
      </c>
      <c r="BV37" s="44">
        <v>1</v>
      </c>
      <c r="BW37" s="44">
        <v>25</v>
      </c>
      <c r="BX37" s="44">
        <v>5</v>
      </c>
      <c r="BY37" s="43"/>
      <c r="BZ37" s="44">
        <v>50</v>
      </c>
      <c r="CA37" s="60" t="s">
        <v>153</v>
      </c>
      <c r="CB37" s="46" t="s">
        <v>154</v>
      </c>
      <c r="CC37" s="47" t="s">
        <v>100</v>
      </c>
      <c r="CD37" s="18" t="s">
        <v>90</v>
      </c>
      <c r="CE37" s="48">
        <v>9</v>
      </c>
      <c r="CF37" s="48">
        <v>2</v>
      </c>
      <c r="CG37" s="48" t="s">
        <v>95</v>
      </c>
    </row>
    <row r="38" spans="1:85" ht="43">
      <c r="A38" s="42">
        <v>4</v>
      </c>
      <c r="B38" s="42" t="s">
        <v>890</v>
      </c>
      <c r="C38" s="42">
        <v>41</v>
      </c>
      <c r="D38" s="22" t="s">
        <v>525</v>
      </c>
      <c r="E38" s="42" t="s">
        <v>102</v>
      </c>
      <c r="F38" s="42">
        <v>3</v>
      </c>
      <c r="G38" s="42">
        <v>10</v>
      </c>
      <c r="H38" s="42">
        <v>12</v>
      </c>
      <c r="I38" s="32">
        <v>24</v>
      </c>
      <c r="J38" s="32">
        <v>32</v>
      </c>
      <c r="K38" s="26">
        <v>38</v>
      </c>
      <c r="L38" s="26">
        <v>55</v>
      </c>
      <c r="M38" s="26">
        <v>68</v>
      </c>
      <c r="N38" s="26">
        <v>95</v>
      </c>
      <c r="O38" s="26">
        <v>98</v>
      </c>
      <c r="P38" s="58">
        <v>60</v>
      </c>
      <c r="Q38">
        <f>K38-'[1]data for JMP'!J42</f>
        <v>6</v>
      </c>
      <c r="R38">
        <f>L38-K38</f>
        <v>17</v>
      </c>
      <c r="S38">
        <f>M38-L38</f>
        <v>13</v>
      </c>
      <c r="T38">
        <f>N38-M38</f>
        <v>27</v>
      </c>
      <c r="U38">
        <f>O38-N38</f>
        <v>3</v>
      </c>
      <c r="V38">
        <f>P38-O38</f>
        <v>-38</v>
      </c>
      <c r="W38" s="32">
        <v>8</v>
      </c>
      <c r="X38" s="27">
        <f>3.14*(W38/2)^2*J38</f>
        <v>1607.68</v>
      </c>
      <c r="Y38" s="26">
        <v>11</v>
      </c>
      <c r="Z38">
        <f>3.14*(Y38/2)^2*K38</f>
        <v>3609.43</v>
      </c>
      <c r="AA38" s="26">
        <v>15</v>
      </c>
      <c r="AB38" s="26">
        <v>13</v>
      </c>
      <c r="AC38">
        <f xml:space="preserve"> AVERAGE(AA38:AB38)</f>
        <v>14</v>
      </c>
      <c r="AD38">
        <f>3.14*((AA38+AB38)/2)^2*L38</f>
        <v>33849.200000000004</v>
      </c>
      <c r="AE38" s="26">
        <v>24</v>
      </c>
      <c r="AF38" s="26">
        <v>27</v>
      </c>
      <c r="AG38">
        <f xml:space="preserve"> AVERAGE(AE38:AF38)</f>
        <v>25.5</v>
      </c>
      <c r="AH38">
        <f>3.14*((AE38+AF38)/2)^2*M38</f>
        <v>138841.38</v>
      </c>
      <c r="AI38" s="26">
        <v>35</v>
      </c>
      <c r="AJ38" s="26">
        <v>31</v>
      </c>
      <c r="AK38">
        <f xml:space="preserve"> AVERAGE(AI38:AJ38)</f>
        <v>33</v>
      </c>
      <c r="AL38">
        <f>3.14*((AI38+AJ38)/2)^2*N38</f>
        <v>324848.7</v>
      </c>
      <c r="AM38" s="26">
        <v>34</v>
      </c>
      <c r="AN38" s="26">
        <v>29</v>
      </c>
      <c r="AO38" s="58">
        <v>16</v>
      </c>
      <c r="AP38" s="58">
        <v>42</v>
      </c>
      <c r="AQ38">
        <v>1</v>
      </c>
      <c r="AR38" s="42" t="s">
        <v>97</v>
      </c>
      <c r="AS38" s="30">
        <v>1</v>
      </c>
      <c r="AT38" s="31" t="s">
        <v>97</v>
      </c>
      <c r="AU38" s="32" t="s">
        <v>104</v>
      </c>
      <c r="AV38" s="32">
        <v>1</v>
      </c>
      <c r="AW38" s="32" t="s">
        <v>93</v>
      </c>
      <c r="AX38" s="32">
        <v>1</v>
      </c>
      <c r="AY38" s="32" t="s">
        <v>97</v>
      </c>
      <c r="AZ38" s="33" t="s">
        <v>105</v>
      </c>
      <c r="BA38">
        <v>1</v>
      </c>
      <c r="BB38" s="33" t="s">
        <v>106</v>
      </c>
      <c r="BC38">
        <v>1</v>
      </c>
      <c r="BD38" s="33" t="s">
        <v>104</v>
      </c>
      <c r="BE38">
        <v>1</v>
      </c>
      <c r="BF38" s="33" t="s">
        <v>104</v>
      </c>
      <c r="BG38">
        <v>1</v>
      </c>
      <c r="BH38" s="33" t="s">
        <v>93</v>
      </c>
      <c r="BI38" s="40">
        <v>1</v>
      </c>
      <c r="BJ38" s="56" t="s">
        <v>104</v>
      </c>
      <c r="BK38" s="57">
        <v>1</v>
      </c>
      <c r="BL38" s="26">
        <v>15</v>
      </c>
      <c r="BM38" s="32">
        <v>0</v>
      </c>
      <c r="BN38" s="26">
        <v>10</v>
      </c>
      <c r="BO38" s="26">
        <v>25</v>
      </c>
      <c r="BP38" s="26">
        <v>45</v>
      </c>
      <c r="BQ38" s="26">
        <v>25</v>
      </c>
      <c r="BR38" s="26">
        <v>5</v>
      </c>
      <c r="BS38" s="58">
        <v>50</v>
      </c>
      <c r="BU38" s="44">
        <v>5</v>
      </c>
      <c r="BV38" s="45">
        <v>0.1</v>
      </c>
      <c r="BW38" s="44">
        <v>15</v>
      </c>
      <c r="BX38" s="44">
        <v>9</v>
      </c>
      <c r="BY38" s="43">
        <v>0</v>
      </c>
      <c r="BZ38" s="44">
        <v>150</v>
      </c>
      <c r="CA38" s="45" t="s">
        <v>155</v>
      </c>
      <c r="CB38" s="48"/>
      <c r="CC38" s="40" t="s">
        <v>89</v>
      </c>
      <c r="CD38" s="18" t="s">
        <v>90</v>
      </c>
      <c r="CE38" s="48">
        <v>10</v>
      </c>
      <c r="CF38" s="48">
        <v>9</v>
      </c>
      <c r="CG38" s="48" t="s">
        <v>91</v>
      </c>
    </row>
    <row r="39" spans="1:85" ht="17">
      <c r="A39" s="42">
        <v>4</v>
      </c>
      <c r="B39" s="42" t="s">
        <v>890</v>
      </c>
      <c r="C39" s="42">
        <v>42</v>
      </c>
      <c r="D39" s="22" t="s">
        <v>526</v>
      </c>
      <c r="E39" s="42" t="s">
        <v>92</v>
      </c>
      <c r="F39" s="42">
        <v>4</v>
      </c>
      <c r="G39" s="42">
        <v>7</v>
      </c>
      <c r="H39" s="42">
        <v>0</v>
      </c>
      <c r="I39" s="32"/>
      <c r="J39" s="32"/>
      <c r="K39" s="26"/>
      <c r="L39" s="26"/>
      <c r="M39" s="26"/>
      <c r="N39" s="26"/>
      <c r="O39" s="26"/>
      <c r="P39" s="58"/>
      <c r="Q39">
        <f>K39-'[1]data for JMP'!J43</f>
        <v>0</v>
      </c>
      <c r="R39">
        <f>L39-K39</f>
        <v>0</v>
      </c>
      <c r="S39">
        <f>M39-L39</f>
        <v>0</v>
      </c>
      <c r="T39">
        <f>N39-M39</f>
        <v>0</v>
      </c>
      <c r="U39">
        <f>O39-N39</f>
        <v>0</v>
      </c>
      <c r="V39">
        <f>P39-O39</f>
        <v>0</v>
      </c>
      <c r="W39" s="32"/>
      <c r="X39" s="27"/>
      <c r="Y39" s="26"/>
      <c r="AA39" s="26"/>
      <c r="AB39" s="26"/>
      <c r="AE39" s="26"/>
      <c r="AF39" s="26"/>
      <c r="AI39" s="26"/>
      <c r="AJ39" s="26"/>
      <c r="AM39" s="26"/>
      <c r="AN39" s="26"/>
      <c r="AO39" s="58"/>
      <c r="AP39" s="58"/>
      <c r="AQ39">
        <v>1</v>
      </c>
      <c r="AR39" s="42" t="s">
        <v>85</v>
      </c>
      <c r="AS39" s="30">
        <v>0</v>
      </c>
      <c r="AT39" s="31" t="s">
        <v>85</v>
      </c>
      <c r="AU39" s="32" t="s">
        <v>85</v>
      </c>
      <c r="AV39" s="32">
        <v>0</v>
      </c>
      <c r="AW39" s="32" t="s">
        <v>85</v>
      </c>
      <c r="AX39" s="32">
        <v>0</v>
      </c>
      <c r="AY39" s="32" t="s">
        <v>85</v>
      </c>
      <c r="AZ39" s="33" t="s">
        <v>87</v>
      </c>
      <c r="BA39">
        <v>0</v>
      </c>
      <c r="BB39" s="33" t="s">
        <v>87</v>
      </c>
      <c r="BC39">
        <v>0</v>
      </c>
      <c r="BD39" s="33" t="s">
        <v>87</v>
      </c>
      <c r="BE39">
        <v>0</v>
      </c>
      <c r="BF39" s="33" t="s">
        <v>87</v>
      </c>
      <c r="BG39">
        <v>0</v>
      </c>
      <c r="BH39" s="25"/>
      <c r="BI39">
        <v>0</v>
      </c>
      <c r="BJ39" s="56"/>
      <c r="BK39">
        <v>0</v>
      </c>
      <c r="BL39" s="26">
        <v>0</v>
      </c>
      <c r="BM39" s="26">
        <v>0</v>
      </c>
      <c r="BN39" s="32">
        <v>0</v>
      </c>
      <c r="BO39" s="32">
        <v>0</v>
      </c>
      <c r="BP39" s="32">
        <v>0</v>
      </c>
      <c r="BQ39" s="32">
        <v>0</v>
      </c>
      <c r="BR39" s="26"/>
      <c r="BS39" s="58"/>
      <c r="BU39" s="44">
        <v>0</v>
      </c>
      <c r="BV39" s="45">
        <v>0.1</v>
      </c>
      <c r="BW39" s="44">
        <v>0</v>
      </c>
      <c r="BX39" s="44">
        <v>0</v>
      </c>
      <c r="BY39" s="43"/>
      <c r="BZ39" s="45">
        <v>0</v>
      </c>
      <c r="CA39" s="45" t="s">
        <v>156</v>
      </c>
      <c r="CB39" s="48"/>
      <c r="CC39" s="40" t="s">
        <v>89</v>
      </c>
      <c r="CD39" s="18" t="s">
        <v>90</v>
      </c>
      <c r="CE39" s="48">
        <v>7</v>
      </c>
      <c r="CF39" s="48">
        <v>2</v>
      </c>
      <c r="CG39" s="48" t="s">
        <v>91</v>
      </c>
    </row>
    <row r="40" spans="1:85" ht="17">
      <c r="A40" s="42">
        <v>4</v>
      </c>
      <c r="B40" s="42" t="s">
        <v>890</v>
      </c>
      <c r="C40" s="42">
        <v>43</v>
      </c>
      <c r="D40" s="22" t="s">
        <v>527</v>
      </c>
      <c r="E40" s="42" t="s">
        <v>102</v>
      </c>
      <c r="F40" s="42">
        <v>5</v>
      </c>
      <c r="G40" s="42">
        <v>7</v>
      </c>
      <c r="H40" s="42">
        <v>12.5</v>
      </c>
      <c r="I40" s="32">
        <v>17.5</v>
      </c>
      <c r="J40" s="32">
        <v>21.5</v>
      </c>
      <c r="K40" s="26">
        <v>23</v>
      </c>
      <c r="L40" s="26">
        <v>32</v>
      </c>
      <c r="M40" s="26">
        <v>35</v>
      </c>
      <c r="N40" s="26">
        <v>38</v>
      </c>
      <c r="O40" s="77">
        <v>50</v>
      </c>
      <c r="P40" s="58">
        <v>92</v>
      </c>
      <c r="Q40">
        <f>K40-'[1]data for JMP'!J44</f>
        <v>1.5</v>
      </c>
      <c r="R40">
        <f>L40-K40</f>
        <v>9</v>
      </c>
      <c r="S40">
        <f>M40-L40</f>
        <v>3</v>
      </c>
      <c r="T40">
        <f>N40-M40</f>
        <v>3</v>
      </c>
      <c r="U40">
        <f>O40-N40</f>
        <v>12</v>
      </c>
      <c r="V40">
        <f>P40-O40</f>
        <v>42</v>
      </c>
      <c r="W40" s="32">
        <v>6</v>
      </c>
      <c r="X40" s="27">
        <f>3.14*(W40/2)^2*J40</f>
        <v>607.59</v>
      </c>
      <c r="Y40" s="26">
        <v>8</v>
      </c>
      <c r="Z40">
        <f>3.14*(Y40/2)^2*K40</f>
        <v>1155.52</v>
      </c>
      <c r="AA40" s="26">
        <v>11</v>
      </c>
      <c r="AB40" s="26">
        <v>10</v>
      </c>
      <c r="AC40">
        <f xml:space="preserve"> AVERAGE(AA40:AB40)</f>
        <v>10.5</v>
      </c>
      <c r="AD40">
        <f>3.14*((AA40+AB40)/2)^2*L40</f>
        <v>11077.92</v>
      </c>
      <c r="AE40" s="26">
        <v>12</v>
      </c>
      <c r="AF40" s="26">
        <v>11</v>
      </c>
      <c r="AG40">
        <f xml:space="preserve"> AVERAGE(AE40:AF40)</f>
        <v>11.5</v>
      </c>
      <c r="AH40">
        <f>3.14*((AE40+AF40)/2)^2*M40</f>
        <v>14534.275000000001</v>
      </c>
      <c r="AI40" s="26">
        <v>18</v>
      </c>
      <c r="AJ40" s="26">
        <v>17</v>
      </c>
      <c r="AK40">
        <f xml:space="preserve"> AVERAGE(AI40:AJ40)</f>
        <v>17.5</v>
      </c>
      <c r="AL40">
        <f>3.14*((AI40+AJ40)/2)^2*N40</f>
        <v>36541.75</v>
      </c>
      <c r="AM40" s="77">
        <v>21</v>
      </c>
      <c r="AN40" s="77">
        <v>22</v>
      </c>
      <c r="AO40" s="58">
        <v>42</v>
      </c>
      <c r="AP40" s="58">
        <v>37</v>
      </c>
      <c r="AQ40">
        <v>1</v>
      </c>
      <c r="AR40" s="42" t="s">
        <v>97</v>
      </c>
      <c r="AS40" s="30">
        <v>1</v>
      </c>
      <c r="AT40" s="31" t="s">
        <v>97</v>
      </c>
      <c r="AU40" s="32" t="s">
        <v>93</v>
      </c>
      <c r="AV40" s="32">
        <v>1</v>
      </c>
      <c r="AW40" s="32" t="s">
        <v>93</v>
      </c>
      <c r="AX40" s="32">
        <v>1</v>
      </c>
      <c r="AY40" s="32" t="s">
        <v>97</v>
      </c>
      <c r="AZ40" s="33" t="s">
        <v>112</v>
      </c>
      <c r="BA40">
        <v>1</v>
      </c>
      <c r="BB40" s="33" t="s">
        <v>112</v>
      </c>
      <c r="BC40">
        <v>1</v>
      </c>
      <c r="BD40" s="33" t="s">
        <v>118</v>
      </c>
      <c r="BE40">
        <v>1</v>
      </c>
      <c r="BF40" s="33" t="s">
        <v>104</v>
      </c>
      <c r="BG40">
        <v>1</v>
      </c>
      <c r="BH40" s="84" t="s">
        <v>121</v>
      </c>
      <c r="BI40" s="40">
        <v>1</v>
      </c>
      <c r="BJ40" s="56" t="s">
        <v>104</v>
      </c>
      <c r="BK40" s="57">
        <v>1</v>
      </c>
      <c r="BL40" s="26">
        <v>10</v>
      </c>
      <c r="BM40" s="32">
        <v>5</v>
      </c>
      <c r="BN40" s="26">
        <v>0</v>
      </c>
      <c r="BO40" s="26">
        <v>0</v>
      </c>
      <c r="BP40" s="26">
        <v>0</v>
      </c>
      <c r="BQ40" s="26">
        <v>0</v>
      </c>
      <c r="BR40" s="77">
        <v>0</v>
      </c>
      <c r="BS40" s="58">
        <v>0</v>
      </c>
      <c r="BU40" s="44">
        <v>2</v>
      </c>
      <c r="BV40" s="45">
        <v>0.1</v>
      </c>
      <c r="BW40" s="44">
        <v>10</v>
      </c>
      <c r="BX40" s="44">
        <v>0</v>
      </c>
      <c r="BY40" s="43">
        <v>5</v>
      </c>
      <c r="BZ40" s="44">
        <v>25</v>
      </c>
      <c r="CA40" s="45" t="s">
        <v>157</v>
      </c>
      <c r="CB40" s="48"/>
      <c r="CC40" s="40" t="s">
        <v>89</v>
      </c>
      <c r="CD40" s="18" t="s">
        <v>90</v>
      </c>
      <c r="CE40" s="48">
        <v>7</v>
      </c>
      <c r="CF40" s="48">
        <v>3</v>
      </c>
      <c r="CG40" s="48" t="s">
        <v>91</v>
      </c>
    </row>
    <row r="41" spans="1:85" ht="29">
      <c r="A41" s="42">
        <v>4</v>
      </c>
      <c r="B41" s="42" t="s">
        <v>890</v>
      </c>
      <c r="C41" s="42">
        <v>44</v>
      </c>
      <c r="D41" s="22" t="s">
        <v>528</v>
      </c>
      <c r="E41" s="42" t="s">
        <v>92</v>
      </c>
      <c r="F41" s="42">
        <v>4</v>
      </c>
      <c r="G41" s="42">
        <v>8</v>
      </c>
      <c r="H41" s="42">
        <v>8.5</v>
      </c>
      <c r="I41" s="32">
        <v>11</v>
      </c>
      <c r="J41" s="32"/>
      <c r="K41" s="26"/>
      <c r="L41" s="26"/>
      <c r="M41" s="26"/>
      <c r="N41" s="26"/>
      <c r="P41" s="58"/>
      <c r="Q41">
        <f>K41-'[1]data for JMP'!J45</f>
        <v>0</v>
      </c>
      <c r="R41">
        <f>L41-K41</f>
        <v>0</v>
      </c>
      <c r="S41">
        <f>M41-L41</f>
        <v>0</v>
      </c>
      <c r="T41">
        <f>N41-M41</f>
        <v>0</v>
      </c>
      <c r="U41">
        <f>O41-N41</f>
        <v>0</v>
      </c>
      <c r="V41">
        <f>P41-O41</f>
        <v>0</v>
      </c>
      <c r="W41" s="32"/>
      <c r="X41" s="27"/>
      <c r="Y41" s="26"/>
      <c r="AA41" s="26"/>
      <c r="AB41" s="26"/>
      <c r="AE41" s="26"/>
      <c r="AF41" s="26"/>
      <c r="AI41" s="26"/>
      <c r="AJ41" s="26"/>
      <c r="AO41" s="58"/>
      <c r="AP41" s="58"/>
      <c r="AQ41">
        <v>1</v>
      </c>
      <c r="AR41" s="42" t="s">
        <v>97</v>
      </c>
      <c r="AS41" s="42">
        <v>1</v>
      </c>
      <c r="AT41" s="42" t="s">
        <v>97</v>
      </c>
      <c r="AU41" s="32" t="s">
        <v>97</v>
      </c>
      <c r="AV41" s="32">
        <v>1</v>
      </c>
      <c r="AW41" s="32" t="s">
        <v>85</v>
      </c>
      <c r="AX41" s="32">
        <v>0</v>
      </c>
      <c r="AY41" s="32" t="s">
        <v>85</v>
      </c>
      <c r="AZ41" s="33" t="s">
        <v>87</v>
      </c>
      <c r="BA41">
        <v>0</v>
      </c>
      <c r="BB41" s="33" t="s">
        <v>87</v>
      </c>
      <c r="BC41">
        <v>0</v>
      </c>
      <c r="BD41" s="33" t="s">
        <v>87</v>
      </c>
      <c r="BE41">
        <v>0</v>
      </c>
      <c r="BF41" s="33" t="s">
        <v>87</v>
      </c>
      <c r="BG41">
        <v>0</v>
      </c>
      <c r="BI41">
        <v>0</v>
      </c>
      <c r="BJ41" s="56"/>
      <c r="BK41">
        <v>0</v>
      </c>
      <c r="BL41" s="26">
        <v>10</v>
      </c>
      <c r="BM41" s="26">
        <v>0</v>
      </c>
      <c r="BN41" s="32">
        <v>0</v>
      </c>
      <c r="BO41" s="32">
        <v>0</v>
      </c>
      <c r="BP41" s="32">
        <v>0</v>
      </c>
      <c r="BQ41" s="32">
        <v>0</v>
      </c>
      <c r="BS41" s="58"/>
      <c r="BU41" s="44">
        <v>10</v>
      </c>
      <c r="BV41" s="44">
        <v>1</v>
      </c>
      <c r="BW41" s="44">
        <v>45</v>
      </c>
      <c r="BX41" s="44">
        <v>1</v>
      </c>
      <c r="BY41" s="43"/>
      <c r="BZ41" s="44">
        <v>25</v>
      </c>
      <c r="CA41" s="45" t="s">
        <v>158</v>
      </c>
      <c r="CB41" s="48"/>
      <c r="CC41" s="40" t="s">
        <v>89</v>
      </c>
      <c r="CD41" s="18" t="s">
        <v>90</v>
      </c>
      <c r="CE41" s="48">
        <v>8</v>
      </c>
      <c r="CF41" s="48">
        <v>5</v>
      </c>
      <c r="CG41" s="48" t="s">
        <v>95</v>
      </c>
    </row>
    <row r="42" spans="1:85" ht="43">
      <c r="A42" s="42">
        <v>4</v>
      </c>
      <c r="B42" s="42" t="s">
        <v>890</v>
      </c>
      <c r="C42" s="42">
        <v>45</v>
      </c>
      <c r="D42" s="22" t="s">
        <v>529</v>
      </c>
      <c r="E42" s="42" t="s">
        <v>102</v>
      </c>
      <c r="F42" s="42">
        <v>2</v>
      </c>
      <c r="G42" s="42">
        <v>6</v>
      </c>
      <c r="H42" s="42">
        <v>9</v>
      </c>
      <c r="I42" s="32">
        <v>15</v>
      </c>
      <c r="J42" s="32">
        <v>17</v>
      </c>
      <c r="K42" s="26">
        <v>19</v>
      </c>
      <c r="L42" s="26">
        <v>28.5</v>
      </c>
      <c r="M42" s="26">
        <v>31</v>
      </c>
      <c r="N42" s="26">
        <v>44</v>
      </c>
      <c r="O42" s="26">
        <v>43</v>
      </c>
      <c r="P42" s="58">
        <v>73</v>
      </c>
      <c r="Q42">
        <f>K42-'[1]data for JMP'!J46</f>
        <v>2</v>
      </c>
      <c r="R42">
        <f>L42-K42</f>
        <v>9.5</v>
      </c>
      <c r="S42">
        <f>M42-L42</f>
        <v>2.5</v>
      </c>
      <c r="T42">
        <f>N42-M42</f>
        <v>13</v>
      </c>
      <c r="U42">
        <f>O42-N42</f>
        <v>-1</v>
      </c>
      <c r="V42">
        <f>P42-O42</f>
        <v>30</v>
      </c>
      <c r="W42" s="32">
        <v>3</v>
      </c>
      <c r="X42" s="27">
        <f>3.14*(W42/2)^2*J42</f>
        <v>120.105</v>
      </c>
      <c r="Y42" s="26">
        <v>3</v>
      </c>
      <c r="Z42">
        <f>3.14*(Y42/2)^2*K42</f>
        <v>134.23500000000001</v>
      </c>
      <c r="AA42" s="26">
        <v>7</v>
      </c>
      <c r="AB42" s="26">
        <v>4</v>
      </c>
      <c r="AC42">
        <f xml:space="preserve"> AVERAGE(AA42:AB42)</f>
        <v>5.5</v>
      </c>
      <c r="AD42">
        <f>3.14*((AA42+AB42)/2)^2*L42</f>
        <v>2707.0724999999998</v>
      </c>
      <c r="AE42" s="26">
        <v>10</v>
      </c>
      <c r="AF42" s="26">
        <v>7</v>
      </c>
      <c r="AG42">
        <f xml:space="preserve"> AVERAGE(AE42:AF42)</f>
        <v>8.5</v>
      </c>
      <c r="AH42">
        <f>3.14*((AE42+AF42)/2)^2*M42</f>
        <v>7032.8150000000005</v>
      </c>
      <c r="AI42" s="26">
        <v>13</v>
      </c>
      <c r="AJ42" s="26">
        <v>13</v>
      </c>
      <c r="AK42">
        <f xml:space="preserve"> AVERAGE(AI42:AJ42)</f>
        <v>13</v>
      </c>
      <c r="AL42">
        <f>3.14*((AI42+AJ42)/2)^2*N42</f>
        <v>23349.039999999997</v>
      </c>
      <c r="AM42" s="26">
        <v>17</v>
      </c>
      <c r="AN42" s="26">
        <v>10</v>
      </c>
      <c r="AO42" s="58">
        <v>48</v>
      </c>
      <c r="AP42" s="58">
        <v>42</v>
      </c>
      <c r="AQ42">
        <v>1</v>
      </c>
      <c r="AR42" s="42" t="s">
        <v>93</v>
      </c>
      <c r="AS42" s="30">
        <v>1</v>
      </c>
      <c r="AT42" s="31" t="s">
        <v>97</v>
      </c>
      <c r="AU42" s="32" t="s">
        <v>93</v>
      </c>
      <c r="AV42" s="32">
        <v>1</v>
      </c>
      <c r="AW42" s="32" t="s">
        <v>97</v>
      </c>
      <c r="AX42" s="32">
        <v>1</v>
      </c>
      <c r="AY42" s="32" t="s">
        <v>84</v>
      </c>
      <c r="AZ42" s="33" t="s">
        <v>112</v>
      </c>
      <c r="BA42">
        <v>1</v>
      </c>
      <c r="BB42" s="33" t="s">
        <v>108</v>
      </c>
      <c r="BC42">
        <v>1</v>
      </c>
      <c r="BD42" s="33" t="s">
        <v>118</v>
      </c>
      <c r="BE42">
        <v>1</v>
      </c>
      <c r="BF42" s="33" t="s">
        <v>93</v>
      </c>
      <c r="BG42">
        <v>1</v>
      </c>
      <c r="BH42" s="33" t="s">
        <v>93</v>
      </c>
      <c r="BI42" s="40">
        <v>1</v>
      </c>
      <c r="BJ42" s="56" t="s">
        <v>93</v>
      </c>
      <c r="BK42" s="57">
        <v>1</v>
      </c>
      <c r="BL42" s="26">
        <v>10</v>
      </c>
      <c r="BM42" s="32">
        <v>1</v>
      </c>
      <c r="BN42" s="26">
        <v>5</v>
      </c>
      <c r="BO42" s="26">
        <v>15</v>
      </c>
      <c r="BP42" s="26">
        <v>50</v>
      </c>
      <c r="BQ42" s="26">
        <v>60</v>
      </c>
      <c r="BR42" s="26">
        <v>60</v>
      </c>
      <c r="BS42" s="58">
        <v>100</v>
      </c>
      <c r="BU42" s="44">
        <v>20</v>
      </c>
      <c r="BV42" s="45">
        <v>0.1</v>
      </c>
      <c r="BW42" s="44">
        <v>15</v>
      </c>
      <c r="BX42" s="44">
        <v>0</v>
      </c>
      <c r="BY42" s="43">
        <v>1</v>
      </c>
      <c r="BZ42" s="44">
        <v>60</v>
      </c>
      <c r="CA42" s="45" t="s">
        <v>159</v>
      </c>
      <c r="CB42" s="46" t="s">
        <v>160</v>
      </c>
      <c r="CC42" s="40" t="s">
        <v>89</v>
      </c>
      <c r="CD42" s="18" t="s">
        <v>90</v>
      </c>
      <c r="CE42" s="48">
        <v>6</v>
      </c>
      <c r="CF42" s="48">
        <v>3</v>
      </c>
      <c r="CG42" s="48" t="s">
        <v>95</v>
      </c>
    </row>
    <row r="43" spans="1:85" ht="17">
      <c r="A43" s="42">
        <v>4</v>
      </c>
      <c r="B43" s="42" t="s">
        <v>890</v>
      </c>
      <c r="C43" s="42">
        <v>46</v>
      </c>
      <c r="D43" s="22" t="s">
        <v>530</v>
      </c>
      <c r="E43" s="42" t="s">
        <v>102</v>
      </c>
      <c r="F43" s="42">
        <v>4</v>
      </c>
      <c r="G43" s="42">
        <v>8.5</v>
      </c>
      <c r="H43" s="42">
        <v>0</v>
      </c>
      <c r="I43" s="32"/>
      <c r="J43" s="32"/>
      <c r="K43" s="26"/>
      <c r="L43" s="26"/>
      <c r="M43" s="26"/>
      <c r="N43" s="26"/>
      <c r="P43" s="58"/>
      <c r="Q43">
        <f>K43-'[1]data for JMP'!J47</f>
        <v>0</v>
      </c>
      <c r="R43">
        <f>L43-K43</f>
        <v>0</v>
      </c>
      <c r="S43">
        <f>M43-L43</f>
        <v>0</v>
      </c>
      <c r="T43">
        <f>N43-M43</f>
        <v>0</v>
      </c>
      <c r="U43">
        <f>O43-N43</f>
        <v>0</v>
      </c>
      <c r="V43">
        <f>P43-O43</f>
        <v>0</v>
      </c>
      <c r="W43" s="32"/>
      <c r="X43" s="27"/>
      <c r="Y43" s="26"/>
      <c r="AA43" s="26"/>
      <c r="AB43" s="26"/>
      <c r="AE43" s="26"/>
      <c r="AF43" s="26"/>
      <c r="AI43" s="26"/>
      <c r="AJ43" s="26"/>
      <c r="AO43" s="58"/>
      <c r="AP43" s="58"/>
      <c r="AQ43">
        <v>1</v>
      </c>
      <c r="AR43" s="42" t="s">
        <v>116</v>
      </c>
      <c r="AS43" s="42">
        <v>0</v>
      </c>
      <c r="AT43" s="42" t="s">
        <v>116</v>
      </c>
      <c r="AU43" s="61" t="s">
        <v>85</v>
      </c>
      <c r="AV43" s="61">
        <v>0</v>
      </c>
      <c r="AW43" s="32" t="s">
        <v>85</v>
      </c>
      <c r="AX43" s="32">
        <v>0</v>
      </c>
      <c r="AY43" s="32" t="s">
        <v>85</v>
      </c>
      <c r="AZ43" s="33" t="s">
        <v>87</v>
      </c>
      <c r="BA43">
        <v>0</v>
      </c>
      <c r="BB43" s="33" t="s">
        <v>87</v>
      </c>
      <c r="BC43">
        <v>0</v>
      </c>
      <c r="BD43" s="33" t="s">
        <v>87</v>
      </c>
      <c r="BE43">
        <v>0</v>
      </c>
      <c r="BF43" s="33" t="s">
        <v>87</v>
      </c>
      <c r="BG43">
        <v>0</v>
      </c>
      <c r="BI43">
        <v>0</v>
      </c>
      <c r="BJ43" s="56"/>
      <c r="BK43">
        <v>0</v>
      </c>
      <c r="BL43" s="26">
        <v>0</v>
      </c>
      <c r="BM43" s="26">
        <v>0</v>
      </c>
      <c r="BN43" s="32">
        <v>0</v>
      </c>
      <c r="BO43" s="32">
        <v>0</v>
      </c>
      <c r="BP43" s="32">
        <v>0</v>
      </c>
      <c r="BQ43" s="32">
        <v>0</v>
      </c>
      <c r="BS43" s="58"/>
      <c r="BU43" s="44">
        <v>15</v>
      </c>
      <c r="BV43" s="44">
        <v>4</v>
      </c>
      <c r="BW43" s="44">
        <v>15</v>
      </c>
      <c r="BX43" s="44">
        <v>0</v>
      </c>
      <c r="BY43" s="43"/>
      <c r="BZ43" s="44">
        <v>40</v>
      </c>
      <c r="CA43" s="45" t="s">
        <v>157</v>
      </c>
      <c r="CB43" s="48"/>
      <c r="CC43" s="40" t="s">
        <v>89</v>
      </c>
      <c r="CD43" s="18" t="s">
        <v>90</v>
      </c>
      <c r="CE43" s="48">
        <v>8.5</v>
      </c>
      <c r="CF43" s="48">
        <v>6</v>
      </c>
      <c r="CG43" s="48" t="s">
        <v>95</v>
      </c>
    </row>
    <row r="44" spans="1:85" ht="29">
      <c r="A44" s="42">
        <v>4</v>
      </c>
      <c r="B44" s="42" t="s">
        <v>890</v>
      </c>
      <c r="C44" s="42">
        <v>47</v>
      </c>
      <c r="D44" s="22" t="s">
        <v>531</v>
      </c>
      <c r="E44" s="42" t="s">
        <v>92</v>
      </c>
      <c r="F44" s="42">
        <v>3</v>
      </c>
      <c r="G44" s="42">
        <v>8</v>
      </c>
      <c r="H44" s="42">
        <v>10</v>
      </c>
      <c r="I44" s="32">
        <v>17.5</v>
      </c>
      <c r="J44" s="32">
        <v>25.5</v>
      </c>
      <c r="K44" s="26">
        <v>31</v>
      </c>
      <c r="L44" s="26">
        <v>42</v>
      </c>
      <c r="M44" s="26">
        <v>49</v>
      </c>
      <c r="N44" s="26">
        <v>72</v>
      </c>
      <c r="O44" s="26">
        <v>79</v>
      </c>
      <c r="P44" s="58">
        <v>132.5</v>
      </c>
      <c r="Q44">
        <f>K44-'[1]data for JMP'!J48</f>
        <v>5.5</v>
      </c>
      <c r="R44">
        <f>L44-K44</f>
        <v>11</v>
      </c>
      <c r="S44">
        <f>M44-L44</f>
        <v>7</v>
      </c>
      <c r="T44">
        <f>N44-M44</f>
        <v>23</v>
      </c>
      <c r="U44">
        <f>O44-N44</f>
        <v>7</v>
      </c>
      <c r="V44">
        <f>P44-O44</f>
        <v>53.5</v>
      </c>
      <c r="W44" s="32">
        <v>5</v>
      </c>
      <c r="X44" s="27">
        <f>3.14*(W44/2)^2*J44</f>
        <v>500.4375</v>
      </c>
      <c r="Y44" s="26">
        <v>8</v>
      </c>
      <c r="Z44">
        <f>3.14*(Y44/2)^2*K44</f>
        <v>1557.44</v>
      </c>
      <c r="AA44" s="26">
        <v>9</v>
      </c>
      <c r="AB44" s="26">
        <v>11</v>
      </c>
      <c r="AC44">
        <f xml:space="preserve"> AVERAGE(AA44:AB44)</f>
        <v>10</v>
      </c>
      <c r="AD44">
        <f>3.14*((AA44+AB44)/2)^2*L44</f>
        <v>13188</v>
      </c>
      <c r="AE44" s="26">
        <v>21</v>
      </c>
      <c r="AF44" s="26">
        <v>16</v>
      </c>
      <c r="AG44">
        <f xml:space="preserve"> AVERAGE(AE44:AF44)</f>
        <v>18.5</v>
      </c>
      <c r="AH44">
        <f>3.14*((AE44+AF44)/2)^2*M44</f>
        <v>52658.584999999999</v>
      </c>
      <c r="AI44" s="26">
        <v>35</v>
      </c>
      <c r="AJ44" s="26">
        <v>28</v>
      </c>
      <c r="AK44">
        <f xml:space="preserve"> AVERAGE(AI44:AJ44)</f>
        <v>31.5</v>
      </c>
      <c r="AL44">
        <f>3.14*((AI44+AJ44)/2)^2*N44</f>
        <v>224327.88</v>
      </c>
      <c r="AM44" s="26">
        <v>31</v>
      </c>
      <c r="AN44" s="26">
        <v>30</v>
      </c>
      <c r="AO44" s="58">
        <v>53</v>
      </c>
      <c r="AP44" s="58">
        <v>40</v>
      </c>
      <c r="AQ44">
        <v>1</v>
      </c>
      <c r="AR44" s="42" t="s">
        <v>84</v>
      </c>
      <c r="AS44" s="30">
        <v>1</v>
      </c>
      <c r="AT44" s="31" t="s">
        <v>97</v>
      </c>
      <c r="AU44" s="32" t="s">
        <v>93</v>
      </c>
      <c r="AV44" s="32">
        <v>1</v>
      </c>
      <c r="AW44" s="32" t="s">
        <v>93</v>
      </c>
      <c r="AX44" s="32">
        <v>1</v>
      </c>
      <c r="AY44" s="32" t="s">
        <v>93</v>
      </c>
      <c r="AZ44" s="33" t="s">
        <v>105</v>
      </c>
      <c r="BA44">
        <v>1</v>
      </c>
      <c r="BB44" s="33" t="s">
        <v>106</v>
      </c>
      <c r="BC44">
        <v>1</v>
      </c>
      <c r="BD44" s="33" t="s">
        <v>118</v>
      </c>
      <c r="BE44">
        <v>1</v>
      </c>
      <c r="BF44" s="33" t="s">
        <v>104</v>
      </c>
      <c r="BG44">
        <v>1</v>
      </c>
      <c r="BH44" s="33" t="s">
        <v>93</v>
      </c>
      <c r="BI44" s="40">
        <v>1</v>
      </c>
      <c r="BJ44" s="56" t="s">
        <v>93</v>
      </c>
      <c r="BK44" s="57">
        <v>1</v>
      </c>
      <c r="BL44" s="26">
        <v>20</v>
      </c>
      <c r="BM44" s="32">
        <v>35</v>
      </c>
      <c r="BN44" s="26">
        <v>35</v>
      </c>
      <c r="BO44" s="26">
        <v>15</v>
      </c>
      <c r="BP44" s="26">
        <v>15</v>
      </c>
      <c r="BQ44" s="26">
        <v>20</v>
      </c>
      <c r="BR44" s="26">
        <v>10</v>
      </c>
      <c r="BS44" s="58">
        <v>10</v>
      </c>
      <c r="BU44" s="44">
        <v>4</v>
      </c>
      <c r="BV44" s="44">
        <v>0</v>
      </c>
      <c r="BW44" s="44">
        <v>5</v>
      </c>
      <c r="BX44" s="44">
        <v>0</v>
      </c>
      <c r="BY44" s="43">
        <v>35</v>
      </c>
      <c r="BZ44" s="44">
        <v>75</v>
      </c>
      <c r="CA44" s="45" t="s">
        <v>161</v>
      </c>
      <c r="CB44" s="48"/>
      <c r="CC44" s="40" t="s">
        <v>89</v>
      </c>
      <c r="CD44" s="18" t="s">
        <v>90</v>
      </c>
      <c r="CE44" s="48">
        <v>8</v>
      </c>
      <c r="CF44" s="48">
        <v>6</v>
      </c>
      <c r="CG44" s="48" t="s">
        <v>95</v>
      </c>
    </row>
    <row r="45" spans="1:85" ht="43">
      <c r="A45" s="42">
        <v>4</v>
      </c>
      <c r="B45" s="42" t="s">
        <v>890</v>
      </c>
      <c r="C45" s="42">
        <v>48</v>
      </c>
      <c r="D45" s="22" t="s">
        <v>532</v>
      </c>
      <c r="E45" s="42" t="s">
        <v>92</v>
      </c>
      <c r="F45" s="42">
        <v>2</v>
      </c>
      <c r="G45" s="42">
        <v>6.5</v>
      </c>
      <c r="H45" s="42">
        <v>9</v>
      </c>
      <c r="I45" s="32">
        <v>13</v>
      </c>
      <c r="J45" s="32"/>
      <c r="K45" s="26"/>
      <c r="L45" s="26"/>
      <c r="M45" s="26"/>
      <c r="N45" s="26"/>
      <c r="P45" s="58"/>
      <c r="Q45">
        <f>K45-'[1]data for JMP'!J49</f>
        <v>0</v>
      </c>
      <c r="R45">
        <f>L45-K45</f>
        <v>0</v>
      </c>
      <c r="S45">
        <f>M45-L45</f>
        <v>0</v>
      </c>
      <c r="T45">
        <f>N45-M45</f>
        <v>0</v>
      </c>
      <c r="U45">
        <f>O45-N45</f>
        <v>0</v>
      </c>
      <c r="V45">
        <f>P45-O45</f>
        <v>0</v>
      </c>
      <c r="W45" s="32"/>
      <c r="X45" s="27"/>
      <c r="Y45" s="26"/>
      <c r="AA45" s="26"/>
      <c r="AB45" s="26"/>
      <c r="AE45" s="26"/>
      <c r="AF45" s="26"/>
      <c r="AI45" s="26"/>
      <c r="AJ45" s="26"/>
      <c r="AO45" s="58"/>
      <c r="AP45" s="58"/>
      <c r="AQ45">
        <v>1</v>
      </c>
      <c r="AR45" s="42" t="s">
        <v>84</v>
      </c>
      <c r="AS45" s="30">
        <v>1</v>
      </c>
      <c r="AT45" s="31" t="s">
        <v>97</v>
      </c>
      <c r="AU45" s="32" t="s">
        <v>97</v>
      </c>
      <c r="AV45" s="32">
        <v>1</v>
      </c>
      <c r="AW45" s="32" t="s">
        <v>85</v>
      </c>
      <c r="AX45" s="32">
        <v>0</v>
      </c>
      <c r="AY45" s="32" t="s">
        <v>85</v>
      </c>
      <c r="AZ45" s="33" t="s">
        <v>86</v>
      </c>
      <c r="BA45">
        <v>0</v>
      </c>
      <c r="BB45" s="33" t="s">
        <v>87</v>
      </c>
      <c r="BC45">
        <v>0</v>
      </c>
      <c r="BD45" s="33" t="s">
        <v>87</v>
      </c>
      <c r="BE45">
        <v>0</v>
      </c>
      <c r="BF45" s="33" t="s">
        <v>87</v>
      </c>
      <c r="BG45">
        <v>0</v>
      </c>
      <c r="BI45">
        <v>0</v>
      </c>
      <c r="BJ45" s="56"/>
      <c r="BK45">
        <v>0</v>
      </c>
      <c r="BL45" s="26">
        <v>0</v>
      </c>
      <c r="BM45" s="26">
        <v>0</v>
      </c>
      <c r="BN45" s="32">
        <v>0</v>
      </c>
      <c r="BO45" s="26">
        <v>10</v>
      </c>
      <c r="BP45" s="32">
        <v>0</v>
      </c>
      <c r="BQ45" s="32">
        <v>0</v>
      </c>
      <c r="BS45" s="58"/>
      <c r="BU45" s="44">
        <v>4</v>
      </c>
      <c r="BV45" s="44">
        <v>5</v>
      </c>
      <c r="BW45" s="44">
        <v>17</v>
      </c>
      <c r="BX45" s="44">
        <v>25</v>
      </c>
      <c r="BY45" s="43"/>
      <c r="BZ45" s="44">
        <v>45</v>
      </c>
      <c r="CA45" s="45" t="s">
        <v>162</v>
      </c>
      <c r="CB45" s="48"/>
      <c r="CC45" s="40" t="s">
        <v>89</v>
      </c>
      <c r="CD45" s="18" t="s">
        <v>90</v>
      </c>
      <c r="CE45" s="48">
        <v>6.5</v>
      </c>
      <c r="CF45" s="48">
        <v>3</v>
      </c>
      <c r="CG45" s="48" t="s">
        <v>91</v>
      </c>
    </row>
    <row r="46" spans="1:85" ht="29">
      <c r="A46" s="42">
        <v>4</v>
      </c>
      <c r="B46" s="42" t="s">
        <v>890</v>
      </c>
      <c r="C46" s="42">
        <v>49</v>
      </c>
      <c r="D46" s="22" t="s">
        <v>533</v>
      </c>
      <c r="E46" s="42" t="s">
        <v>102</v>
      </c>
      <c r="F46" s="42">
        <v>3</v>
      </c>
      <c r="G46" s="42">
        <v>11.5</v>
      </c>
      <c r="H46" s="42">
        <v>24.5</v>
      </c>
      <c r="I46" s="32">
        <v>42</v>
      </c>
      <c r="J46" s="32">
        <v>41</v>
      </c>
      <c r="K46" s="26"/>
      <c r="L46" s="26"/>
      <c r="M46" s="26"/>
      <c r="N46" s="26"/>
      <c r="O46" s="26"/>
      <c r="P46" s="58"/>
      <c r="Q46" s="63">
        <f>K46-'[1]data for JMP'!J50</f>
        <v>-41</v>
      </c>
      <c r="R46">
        <f>L46-K46</f>
        <v>0</v>
      </c>
      <c r="S46">
        <f>M46-L46</f>
        <v>0</v>
      </c>
      <c r="T46">
        <f>N46-M46</f>
        <v>0</v>
      </c>
      <c r="U46">
        <f>O46-N46</f>
        <v>0</v>
      </c>
      <c r="V46">
        <f>P46-O46</f>
        <v>0</v>
      </c>
      <c r="W46" s="32">
        <v>4.5</v>
      </c>
      <c r="X46" s="27">
        <f>3.14*(W46/2)^2*J46</f>
        <v>651.74625000000003</v>
      </c>
      <c r="Y46" s="26"/>
      <c r="AA46" s="26"/>
      <c r="AB46" s="26"/>
      <c r="AE46" s="26"/>
      <c r="AF46" s="26"/>
      <c r="AI46" s="26"/>
      <c r="AJ46" s="26"/>
      <c r="AM46" s="26"/>
      <c r="AN46" s="26"/>
      <c r="AO46" s="58"/>
      <c r="AP46" s="58"/>
      <c r="AQ46">
        <v>1</v>
      </c>
      <c r="AR46" s="42" t="s">
        <v>97</v>
      </c>
      <c r="AS46" s="30">
        <v>1</v>
      </c>
      <c r="AT46" s="31" t="s">
        <v>93</v>
      </c>
      <c r="AU46" s="32" t="s">
        <v>104</v>
      </c>
      <c r="AV46" s="32">
        <v>1</v>
      </c>
      <c r="AW46" s="32" t="s">
        <v>85</v>
      </c>
      <c r="AX46" s="32">
        <v>0</v>
      </c>
      <c r="AY46" s="32" t="s">
        <v>85</v>
      </c>
      <c r="AZ46" s="33" t="s">
        <v>86</v>
      </c>
      <c r="BA46">
        <v>0</v>
      </c>
      <c r="BB46" s="33" t="s">
        <v>87</v>
      </c>
      <c r="BC46">
        <v>0</v>
      </c>
      <c r="BD46" s="33" t="s">
        <v>87</v>
      </c>
      <c r="BE46">
        <v>0</v>
      </c>
      <c r="BF46" s="33" t="s">
        <v>87</v>
      </c>
      <c r="BG46">
        <v>0</v>
      </c>
      <c r="BH46" s="25"/>
      <c r="BI46">
        <v>0</v>
      </c>
      <c r="BJ46" s="56"/>
      <c r="BK46">
        <v>0</v>
      </c>
      <c r="BL46" s="26">
        <v>5</v>
      </c>
      <c r="BM46" s="32">
        <v>0</v>
      </c>
      <c r="BN46" s="32">
        <v>0</v>
      </c>
      <c r="BO46" s="32">
        <v>0</v>
      </c>
      <c r="BP46" s="32">
        <v>0</v>
      </c>
      <c r="BQ46" s="32">
        <v>0</v>
      </c>
      <c r="BR46" s="26"/>
      <c r="BS46" s="58"/>
      <c r="BU46" s="44">
        <v>2</v>
      </c>
      <c r="BV46" s="45">
        <v>0.1</v>
      </c>
      <c r="BW46" s="44">
        <v>6</v>
      </c>
      <c r="BX46" s="44">
        <v>0</v>
      </c>
      <c r="BY46" s="43">
        <v>0</v>
      </c>
      <c r="BZ46" s="44">
        <v>10</v>
      </c>
      <c r="CA46" s="45" t="s">
        <v>163</v>
      </c>
      <c r="CB46" s="48"/>
      <c r="CC46" s="40" t="s">
        <v>89</v>
      </c>
      <c r="CD46" s="18" t="s">
        <v>90</v>
      </c>
      <c r="CE46" s="48">
        <v>11.5</v>
      </c>
      <c r="CF46" s="48">
        <v>7</v>
      </c>
      <c r="CG46" s="48" t="s">
        <v>95</v>
      </c>
    </row>
    <row r="47" spans="1:85" ht="57">
      <c r="A47" s="42">
        <v>4</v>
      </c>
      <c r="B47" s="42" t="s">
        <v>890</v>
      </c>
      <c r="C47" s="42">
        <v>5</v>
      </c>
      <c r="D47" s="22" t="s">
        <v>534</v>
      </c>
      <c r="E47" s="42" t="s">
        <v>102</v>
      </c>
      <c r="F47" s="42">
        <v>1</v>
      </c>
      <c r="G47" s="42">
        <v>6</v>
      </c>
      <c r="H47" s="42">
        <v>8</v>
      </c>
      <c r="I47" s="32"/>
      <c r="J47" s="76"/>
      <c r="K47" s="26"/>
      <c r="L47" s="26"/>
      <c r="M47" s="26"/>
      <c r="N47" s="26"/>
      <c r="P47" s="83"/>
      <c r="Q47">
        <f>K47-'[1]data for JMP'!J6</f>
        <v>0</v>
      </c>
      <c r="R47">
        <f>L47-K47</f>
        <v>0</v>
      </c>
      <c r="S47">
        <f>M47-L47</f>
        <v>0</v>
      </c>
      <c r="T47">
        <f>N47-M47</f>
        <v>0</v>
      </c>
      <c r="U47">
        <f>O47-N47</f>
        <v>0</v>
      </c>
      <c r="V47">
        <f>P47-O47</f>
        <v>0</v>
      </c>
      <c r="W47" s="32"/>
      <c r="X47" s="27"/>
      <c r="Y47" s="26"/>
      <c r="AA47" s="26"/>
      <c r="AB47" s="26"/>
      <c r="AE47" s="28"/>
      <c r="AF47" s="28"/>
      <c r="AG47" s="29"/>
      <c r="AI47" s="26"/>
      <c r="AJ47" s="26"/>
      <c r="AO47" s="83"/>
      <c r="AP47" s="83"/>
      <c r="AQ47">
        <v>1</v>
      </c>
      <c r="AR47" s="42" t="s">
        <v>97</v>
      </c>
      <c r="AS47" s="42">
        <v>1</v>
      </c>
      <c r="AT47" s="42" t="s">
        <v>85</v>
      </c>
      <c r="AU47" s="32" t="s">
        <v>85</v>
      </c>
      <c r="AV47" s="32">
        <v>0</v>
      </c>
      <c r="AW47" s="32" t="s">
        <v>85</v>
      </c>
      <c r="AX47" s="32">
        <v>0</v>
      </c>
      <c r="AY47" s="32" t="s">
        <v>85</v>
      </c>
      <c r="AZ47" s="33" t="s">
        <v>87</v>
      </c>
      <c r="BA47">
        <v>0</v>
      </c>
      <c r="BB47" s="33" t="s">
        <v>87</v>
      </c>
      <c r="BC47">
        <v>0</v>
      </c>
      <c r="BD47" s="33" t="s">
        <v>87</v>
      </c>
      <c r="BE47">
        <v>0</v>
      </c>
      <c r="BF47" s="33" t="s">
        <v>87</v>
      </c>
      <c r="BG47">
        <v>0</v>
      </c>
      <c r="BI47">
        <v>0</v>
      </c>
      <c r="BJ47" s="82"/>
      <c r="BK47">
        <v>0</v>
      </c>
      <c r="BL47" s="26">
        <v>0</v>
      </c>
      <c r="BM47" s="26">
        <v>0</v>
      </c>
      <c r="BN47" s="32">
        <v>0</v>
      </c>
      <c r="BO47" s="32">
        <v>0</v>
      </c>
      <c r="BP47" s="32">
        <v>0</v>
      </c>
      <c r="BQ47" s="32">
        <v>0</v>
      </c>
      <c r="BS47" s="83"/>
      <c r="BU47" s="44">
        <v>10</v>
      </c>
      <c r="BV47" s="44">
        <v>6</v>
      </c>
      <c r="BW47" s="44">
        <v>40</v>
      </c>
      <c r="BX47" s="44">
        <v>5</v>
      </c>
      <c r="BY47" s="43"/>
      <c r="BZ47" s="44">
        <v>40</v>
      </c>
      <c r="CA47" s="45" t="s">
        <v>103</v>
      </c>
      <c r="CB47" s="48"/>
      <c r="CC47" s="40" t="s">
        <v>89</v>
      </c>
      <c r="CD47" s="18" t="s">
        <v>90</v>
      </c>
      <c r="CE47" s="48">
        <v>6</v>
      </c>
      <c r="CF47" s="48">
        <v>5</v>
      </c>
      <c r="CG47" s="48" t="s">
        <v>91</v>
      </c>
    </row>
    <row r="48" spans="1:85" ht="17">
      <c r="A48" s="42">
        <v>4</v>
      </c>
      <c r="B48" s="42" t="s">
        <v>890</v>
      </c>
      <c r="C48" s="42">
        <v>50</v>
      </c>
      <c r="D48" s="22" t="s">
        <v>535</v>
      </c>
      <c r="E48" s="42" t="s">
        <v>92</v>
      </c>
      <c r="F48" s="42">
        <v>1</v>
      </c>
      <c r="G48" s="42">
        <v>8</v>
      </c>
      <c r="H48" s="42">
        <v>13</v>
      </c>
      <c r="I48" s="32"/>
      <c r="J48" s="32"/>
      <c r="K48" s="26"/>
      <c r="L48" s="26"/>
      <c r="M48" s="26"/>
      <c r="N48" s="26"/>
      <c r="O48" s="26"/>
      <c r="P48" s="58"/>
      <c r="Q48">
        <f>K48-'[1]data for JMP'!J51</f>
        <v>0</v>
      </c>
      <c r="R48">
        <f>L48-K48</f>
        <v>0</v>
      </c>
      <c r="S48">
        <f>M48-L48</f>
        <v>0</v>
      </c>
      <c r="T48">
        <f>N48-M48</f>
        <v>0</v>
      </c>
      <c r="U48">
        <f>O48-N48</f>
        <v>0</v>
      </c>
      <c r="V48">
        <f>P48-O48</f>
        <v>0</v>
      </c>
      <c r="W48" s="32"/>
      <c r="X48" s="27"/>
      <c r="Y48" s="26"/>
      <c r="AA48" s="26"/>
      <c r="AB48" s="26"/>
      <c r="AE48" s="26"/>
      <c r="AF48" s="26"/>
      <c r="AI48" s="26"/>
      <c r="AJ48" s="26"/>
      <c r="AM48" s="26"/>
      <c r="AN48" s="26"/>
      <c r="AO48" s="58"/>
      <c r="AP48" s="58"/>
      <c r="AQ48">
        <v>1</v>
      </c>
      <c r="AR48" s="42" t="s">
        <v>97</v>
      </c>
      <c r="AS48" s="30">
        <v>1</v>
      </c>
      <c r="AT48" s="31" t="s">
        <v>85</v>
      </c>
      <c r="AU48" s="32" t="s">
        <v>85</v>
      </c>
      <c r="AV48" s="32">
        <v>0</v>
      </c>
      <c r="AW48" s="32" t="s">
        <v>85</v>
      </c>
      <c r="AX48" s="32">
        <v>0</v>
      </c>
      <c r="AY48" s="32" t="s">
        <v>85</v>
      </c>
      <c r="AZ48" s="33" t="s">
        <v>87</v>
      </c>
      <c r="BA48">
        <v>0</v>
      </c>
      <c r="BB48" s="33" t="s">
        <v>87</v>
      </c>
      <c r="BC48">
        <v>0</v>
      </c>
      <c r="BD48" s="33" t="s">
        <v>87</v>
      </c>
      <c r="BE48">
        <v>0</v>
      </c>
      <c r="BF48" s="33" t="s">
        <v>87</v>
      </c>
      <c r="BG48">
        <v>0</v>
      </c>
      <c r="BH48" s="25"/>
      <c r="BI48">
        <v>0</v>
      </c>
      <c r="BJ48" s="56"/>
      <c r="BK48">
        <v>0</v>
      </c>
      <c r="BL48" s="26">
        <v>0</v>
      </c>
      <c r="BM48" s="26">
        <v>0</v>
      </c>
      <c r="BN48" s="32">
        <v>0</v>
      </c>
      <c r="BO48" s="32">
        <v>0</v>
      </c>
      <c r="BP48" s="32">
        <v>0</v>
      </c>
      <c r="BQ48" s="32">
        <v>0</v>
      </c>
      <c r="BR48" s="26"/>
      <c r="BS48" s="58"/>
      <c r="BU48" s="44">
        <v>3</v>
      </c>
      <c r="BV48" s="44">
        <v>0</v>
      </c>
      <c r="BW48" s="44">
        <v>2</v>
      </c>
      <c r="BX48" s="44">
        <v>0</v>
      </c>
      <c r="BY48" s="43"/>
      <c r="BZ48" s="44">
        <v>40</v>
      </c>
      <c r="CA48" s="45" t="s">
        <v>127</v>
      </c>
      <c r="CB48" s="48"/>
      <c r="CC48" s="40" t="s">
        <v>89</v>
      </c>
      <c r="CD48" s="18" t="s">
        <v>90</v>
      </c>
      <c r="CE48" s="48">
        <v>8</v>
      </c>
      <c r="CF48" s="48">
        <v>3</v>
      </c>
      <c r="CG48" s="48" t="s">
        <v>91</v>
      </c>
    </row>
    <row r="49" spans="1:85" ht="57">
      <c r="A49" s="42">
        <v>4</v>
      </c>
      <c r="B49" s="42" t="s">
        <v>890</v>
      </c>
      <c r="C49" s="42">
        <v>51</v>
      </c>
      <c r="D49" s="22" t="s">
        <v>536</v>
      </c>
      <c r="E49" s="42" t="s">
        <v>92</v>
      </c>
      <c r="F49" s="42">
        <v>2</v>
      </c>
      <c r="G49" s="42">
        <v>7</v>
      </c>
      <c r="H49" s="42">
        <v>16.5</v>
      </c>
      <c r="I49" s="32">
        <v>37</v>
      </c>
      <c r="J49" s="32">
        <v>44.5</v>
      </c>
      <c r="K49" s="26">
        <v>50</v>
      </c>
      <c r="L49" s="26">
        <v>64.5</v>
      </c>
      <c r="M49" s="25">
        <v>69</v>
      </c>
      <c r="N49" s="25">
        <v>98</v>
      </c>
      <c r="O49" s="77">
        <v>100</v>
      </c>
      <c r="P49" s="55">
        <v>117.5</v>
      </c>
      <c r="Q49">
        <f>K49-'[1]data for JMP'!J52</f>
        <v>5.5</v>
      </c>
      <c r="R49">
        <f>L49-K49</f>
        <v>14.5</v>
      </c>
      <c r="S49">
        <f>M49-L49</f>
        <v>4.5</v>
      </c>
      <c r="T49">
        <f>N49-M49</f>
        <v>29</v>
      </c>
      <c r="U49">
        <f>O49-N49</f>
        <v>2</v>
      </c>
      <c r="V49">
        <f>P49-O49</f>
        <v>17.5</v>
      </c>
      <c r="W49" s="32">
        <v>8</v>
      </c>
      <c r="X49" s="27">
        <f>3.14*(W49/2)^2*J49</f>
        <v>2235.6800000000003</v>
      </c>
      <c r="Y49" s="26">
        <v>13</v>
      </c>
      <c r="Z49">
        <f>3.14*(Y49/2)^2*K49</f>
        <v>6633.25</v>
      </c>
      <c r="AA49" s="26">
        <v>18</v>
      </c>
      <c r="AB49" s="26">
        <v>17</v>
      </c>
      <c r="AC49">
        <f xml:space="preserve"> AVERAGE(AA49:AB49)</f>
        <v>17.5</v>
      </c>
      <c r="AD49">
        <f>3.14*((AA49+AB49)/2)^2*L49</f>
        <v>62024.8125</v>
      </c>
      <c r="AE49" s="25">
        <v>27</v>
      </c>
      <c r="AF49" s="25">
        <v>20</v>
      </c>
      <c r="AG49">
        <f xml:space="preserve"> AVERAGE(AE49:AF49)</f>
        <v>23.5</v>
      </c>
      <c r="AH49">
        <f>3.14*((AE49+AF49)/2)^2*M49</f>
        <v>119650.485</v>
      </c>
      <c r="AI49" s="25">
        <v>39</v>
      </c>
      <c r="AJ49" s="25">
        <v>25</v>
      </c>
      <c r="AK49">
        <f xml:space="preserve"> AVERAGE(AI49:AJ49)</f>
        <v>32</v>
      </c>
      <c r="AL49">
        <f>3.14*((AI49+AJ49)/2)^2*N49</f>
        <v>315105.28000000003</v>
      </c>
      <c r="AM49" s="77">
        <v>43</v>
      </c>
      <c r="AN49" s="77">
        <v>46</v>
      </c>
      <c r="AO49" s="55">
        <v>57</v>
      </c>
      <c r="AP49" s="55">
        <v>38</v>
      </c>
      <c r="AQ49">
        <v>1</v>
      </c>
      <c r="AR49" s="42" t="s">
        <v>104</v>
      </c>
      <c r="AS49" s="30">
        <v>1</v>
      </c>
      <c r="AT49" s="31" t="s">
        <v>93</v>
      </c>
      <c r="AU49" s="32" t="s">
        <v>104</v>
      </c>
      <c r="AV49" s="32">
        <v>1</v>
      </c>
      <c r="AW49" s="32" t="s">
        <v>97</v>
      </c>
      <c r="AX49" s="32">
        <v>1</v>
      </c>
      <c r="AY49" s="32" t="s">
        <v>93</v>
      </c>
      <c r="AZ49" s="33" t="s">
        <v>108</v>
      </c>
      <c r="BA49">
        <v>1</v>
      </c>
      <c r="BB49" s="33" t="s">
        <v>105</v>
      </c>
      <c r="BC49">
        <v>1</v>
      </c>
      <c r="BD49" s="33" t="s">
        <v>93</v>
      </c>
      <c r="BE49">
        <v>1</v>
      </c>
      <c r="BF49" s="33" t="s">
        <v>93</v>
      </c>
      <c r="BG49">
        <v>1</v>
      </c>
      <c r="BH49" s="84" t="s">
        <v>121</v>
      </c>
      <c r="BI49" s="40">
        <v>1</v>
      </c>
      <c r="BJ49" s="56" t="s">
        <v>104</v>
      </c>
      <c r="BK49" s="57">
        <v>1</v>
      </c>
      <c r="BL49" s="26">
        <v>5</v>
      </c>
      <c r="BM49" s="32">
        <v>15</v>
      </c>
      <c r="BN49" s="26">
        <v>10</v>
      </c>
      <c r="BO49" s="26">
        <v>0</v>
      </c>
      <c r="BP49" s="26">
        <v>10</v>
      </c>
      <c r="BQ49" s="26">
        <v>20</v>
      </c>
      <c r="BR49" s="77">
        <v>15</v>
      </c>
      <c r="BS49" s="55">
        <v>40</v>
      </c>
      <c r="BU49" s="64">
        <v>1E-3</v>
      </c>
      <c r="BV49" s="59">
        <v>0.01</v>
      </c>
      <c r="BW49" s="59">
        <v>0.03</v>
      </c>
      <c r="BX49" s="59">
        <v>0.02</v>
      </c>
      <c r="BY49" s="43">
        <v>15</v>
      </c>
      <c r="BZ49" s="44">
        <v>25</v>
      </c>
      <c r="CA49" s="45" t="s">
        <v>164</v>
      </c>
      <c r="CB49" s="48"/>
      <c r="CC49" s="40" t="s">
        <v>89</v>
      </c>
      <c r="CD49" s="18" t="s">
        <v>90</v>
      </c>
      <c r="CE49" s="48">
        <v>7</v>
      </c>
      <c r="CF49" s="48">
        <v>4</v>
      </c>
      <c r="CG49" s="48" t="s">
        <v>165</v>
      </c>
    </row>
    <row r="50" spans="1:85" ht="57">
      <c r="A50" s="42">
        <v>4</v>
      </c>
      <c r="B50" s="42" t="s">
        <v>890</v>
      </c>
      <c r="C50" s="42">
        <v>52</v>
      </c>
      <c r="D50" s="22" t="s">
        <v>537</v>
      </c>
      <c r="E50" s="42" t="s">
        <v>102</v>
      </c>
      <c r="F50" s="42">
        <v>2</v>
      </c>
      <c r="G50" s="42">
        <v>9</v>
      </c>
      <c r="H50" s="42">
        <v>16</v>
      </c>
      <c r="I50" s="32"/>
      <c r="J50" s="32"/>
      <c r="K50" s="26"/>
      <c r="L50" s="26"/>
      <c r="M50" s="25"/>
      <c r="N50" s="25"/>
      <c r="P50" s="82"/>
      <c r="Q50">
        <f>K50-'[1]data for JMP'!J53</f>
        <v>0</v>
      </c>
      <c r="R50">
        <f>L50-K50</f>
        <v>0</v>
      </c>
      <c r="S50">
        <f>M50-L50</f>
        <v>0</v>
      </c>
      <c r="T50">
        <f>N50-M50</f>
        <v>0</v>
      </c>
      <c r="U50">
        <f>O50-N50</f>
        <v>0</v>
      </c>
      <c r="V50">
        <f>P50-O50</f>
        <v>0</v>
      </c>
      <c r="W50" s="32"/>
      <c r="X50" s="27"/>
      <c r="Y50" s="26"/>
      <c r="AA50" s="26"/>
      <c r="AB50" s="26"/>
      <c r="AE50" s="25"/>
      <c r="AF50" s="25"/>
      <c r="AI50" s="25"/>
      <c r="AJ50" s="25"/>
      <c r="AO50" s="82"/>
      <c r="AP50" s="82"/>
      <c r="AQ50">
        <v>1</v>
      </c>
      <c r="AR50" s="42" t="s">
        <v>93</v>
      </c>
      <c r="AS50" s="30">
        <v>1</v>
      </c>
      <c r="AT50" s="31" t="s">
        <v>85</v>
      </c>
      <c r="AU50" s="32" t="s">
        <v>85</v>
      </c>
      <c r="AV50" s="32">
        <v>0</v>
      </c>
      <c r="AW50" s="32" t="s">
        <v>85</v>
      </c>
      <c r="AX50" s="32">
        <v>0</v>
      </c>
      <c r="AY50" s="32" t="s">
        <v>85</v>
      </c>
      <c r="AZ50" s="33" t="s">
        <v>87</v>
      </c>
      <c r="BA50">
        <v>0</v>
      </c>
      <c r="BB50" s="33" t="s">
        <v>87</v>
      </c>
      <c r="BC50">
        <v>0</v>
      </c>
      <c r="BD50" s="33" t="s">
        <v>87</v>
      </c>
      <c r="BE50">
        <v>0</v>
      </c>
      <c r="BF50" s="33" t="s">
        <v>87</v>
      </c>
      <c r="BG50">
        <v>0</v>
      </c>
      <c r="BI50">
        <v>0</v>
      </c>
      <c r="BJ50" s="82"/>
      <c r="BK50">
        <v>0</v>
      </c>
      <c r="BL50" s="26">
        <v>0</v>
      </c>
      <c r="BM50" s="26">
        <v>0</v>
      </c>
      <c r="BN50" s="32">
        <v>0</v>
      </c>
      <c r="BO50" s="32">
        <v>0</v>
      </c>
      <c r="BP50" s="32">
        <v>0</v>
      </c>
      <c r="BQ50" s="32">
        <v>0</v>
      </c>
      <c r="BS50" s="82"/>
      <c r="BU50" s="59">
        <v>0.01</v>
      </c>
      <c r="BV50" s="64">
        <v>1E-3</v>
      </c>
      <c r="BW50" s="59">
        <v>0.2</v>
      </c>
      <c r="BX50" s="45">
        <v>0.1</v>
      </c>
      <c r="BY50" s="43"/>
      <c r="BZ50" s="44">
        <v>25</v>
      </c>
      <c r="CA50" s="45" t="s">
        <v>166</v>
      </c>
      <c r="CB50" s="46" t="s">
        <v>167</v>
      </c>
      <c r="CC50" s="47" t="s">
        <v>100</v>
      </c>
      <c r="CD50" s="18" t="s">
        <v>90</v>
      </c>
      <c r="CE50" s="48">
        <v>9</v>
      </c>
      <c r="CF50" s="48">
        <v>6</v>
      </c>
      <c r="CG50" s="48">
        <v>0</v>
      </c>
    </row>
    <row r="51" spans="1:85" ht="57">
      <c r="A51" s="42">
        <v>4</v>
      </c>
      <c r="B51" s="42" t="s">
        <v>890</v>
      </c>
      <c r="C51" s="42">
        <v>53</v>
      </c>
      <c r="D51" s="22" t="s">
        <v>538</v>
      </c>
      <c r="E51" s="42" t="s">
        <v>92</v>
      </c>
      <c r="F51" s="42">
        <v>2</v>
      </c>
      <c r="G51" s="42">
        <v>8</v>
      </c>
      <c r="H51" s="42">
        <v>0</v>
      </c>
      <c r="I51" s="32"/>
      <c r="J51" s="76"/>
      <c r="K51" s="26"/>
      <c r="L51" s="26"/>
      <c r="M51" s="25"/>
      <c r="N51" s="25"/>
      <c r="P51" s="82"/>
      <c r="Q51">
        <f>K51-'[1]data for JMP'!J54</f>
        <v>0</v>
      </c>
      <c r="R51">
        <f>L51-K51</f>
        <v>0</v>
      </c>
      <c r="S51">
        <f>M51-L51</f>
        <v>0</v>
      </c>
      <c r="T51">
        <f>N51-M51</f>
        <v>0</v>
      </c>
      <c r="U51">
        <f>O51-N51</f>
        <v>0</v>
      </c>
      <c r="V51">
        <f>P51-O51</f>
        <v>0</v>
      </c>
      <c r="W51" s="32"/>
      <c r="X51" s="27"/>
      <c r="Y51" s="26"/>
      <c r="AA51" s="26"/>
      <c r="AB51" s="26"/>
      <c r="AE51" s="25"/>
      <c r="AF51" s="25"/>
      <c r="AI51" s="25"/>
      <c r="AJ51" s="25"/>
      <c r="AO51" s="82"/>
      <c r="AP51" s="82"/>
      <c r="AQ51">
        <v>1</v>
      </c>
      <c r="AR51" s="42" t="s">
        <v>85</v>
      </c>
      <c r="AS51" s="30">
        <v>0</v>
      </c>
      <c r="AT51" s="31" t="s">
        <v>85</v>
      </c>
      <c r="AU51" s="32" t="s">
        <v>85</v>
      </c>
      <c r="AV51" s="32">
        <v>0</v>
      </c>
      <c r="AW51" s="32" t="s">
        <v>85</v>
      </c>
      <c r="AX51" s="32">
        <v>0</v>
      </c>
      <c r="AY51" s="32" t="s">
        <v>85</v>
      </c>
      <c r="AZ51" s="33" t="s">
        <v>87</v>
      </c>
      <c r="BA51">
        <v>0</v>
      </c>
      <c r="BB51" s="33" t="s">
        <v>87</v>
      </c>
      <c r="BC51">
        <v>0</v>
      </c>
      <c r="BD51" s="33" t="s">
        <v>87</v>
      </c>
      <c r="BE51">
        <v>0</v>
      </c>
      <c r="BF51" s="33" t="s">
        <v>87</v>
      </c>
      <c r="BG51">
        <v>0</v>
      </c>
      <c r="BI51">
        <v>0</v>
      </c>
      <c r="BJ51" s="82"/>
      <c r="BK51">
        <v>0</v>
      </c>
      <c r="BL51" s="26">
        <v>0</v>
      </c>
      <c r="BM51" s="26">
        <v>0</v>
      </c>
      <c r="BN51" s="32">
        <v>0</v>
      </c>
      <c r="BO51" s="32">
        <v>0</v>
      </c>
      <c r="BP51" s="32">
        <v>0</v>
      </c>
      <c r="BQ51" s="32">
        <v>0</v>
      </c>
      <c r="BS51" s="82"/>
      <c r="BU51" s="44">
        <v>2</v>
      </c>
      <c r="BV51" s="44">
        <v>1</v>
      </c>
      <c r="BW51" s="44">
        <v>7</v>
      </c>
      <c r="BX51" s="45">
        <v>0.1</v>
      </c>
      <c r="BY51" s="43"/>
      <c r="BZ51" s="44">
        <v>25</v>
      </c>
      <c r="CA51" s="45" t="s">
        <v>168</v>
      </c>
      <c r="CB51" s="46" t="s">
        <v>111</v>
      </c>
      <c r="CC51" s="47" t="s">
        <v>100</v>
      </c>
      <c r="CD51" s="18" t="s">
        <v>90</v>
      </c>
      <c r="CE51" s="48">
        <v>8</v>
      </c>
      <c r="CF51" s="48">
        <v>3</v>
      </c>
      <c r="CG51" s="48" t="s">
        <v>165</v>
      </c>
    </row>
    <row r="52" spans="1:85" ht="57">
      <c r="A52" s="42">
        <v>4</v>
      </c>
      <c r="B52" s="42" t="s">
        <v>890</v>
      </c>
      <c r="C52" s="42">
        <v>54</v>
      </c>
      <c r="D52" s="22" t="s">
        <v>539</v>
      </c>
      <c r="E52" s="42" t="s">
        <v>92</v>
      </c>
      <c r="F52" s="42">
        <v>2</v>
      </c>
      <c r="G52" s="42">
        <v>9</v>
      </c>
      <c r="H52" s="42">
        <v>11.5</v>
      </c>
      <c r="I52" s="24">
        <v>15.5</v>
      </c>
      <c r="J52" s="32">
        <v>16.5</v>
      </c>
      <c r="K52" s="25">
        <v>20</v>
      </c>
      <c r="L52" s="25">
        <v>31.5</v>
      </c>
      <c r="M52" s="25">
        <v>45</v>
      </c>
      <c r="N52" s="25">
        <v>71</v>
      </c>
      <c r="O52" s="79"/>
      <c r="P52" s="82"/>
      <c r="Q52">
        <f>K52-'[1]data for JMP'!J55</f>
        <v>3.5</v>
      </c>
      <c r="R52">
        <f>L52-K52</f>
        <v>11.5</v>
      </c>
      <c r="S52">
        <f>M52-L52</f>
        <v>13.5</v>
      </c>
      <c r="T52">
        <f>N52-M52</f>
        <v>26</v>
      </c>
      <c r="U52">
        <f>O52-N52</f>
        <v>-71</v>
      </c>
      <c r="V52">
        <f>P52-O52</f>
        <v>0</v>
      </c>
      <c r="W52" s="32">
        <v>5.5</v>
      </c>
      <c r="X52" s="27">
        <f>3.14*(W52/2)^2*J52</f>
        <v>391.81312500000001</v>
      </c>
      <c r="Y52" s="25">
        <v>6.5</v>
      </c>
      <c r="Z52">
        <f>3.14*(Y52/2)^2*K52</f>
        <v>663.32499999999993</v>
      </c>
      <c r="AA52" s="25">
        <v>11</v>
      </c>
      <c r="AB52" s="25">
        <v>8</v>
      </c>
      <c r="AC52">
        <f xml:space="preserve"> AVERAGE(AA52:AB52)</f>
        <v>9.5</v>
      </c>
      <c r="AD52">
        <f>3.14*((AA52+AB52)/2)^2*L52</f>
        <v>8926.6275000000005</v>
      </c>
      <c r="AE52" s="25">
        <v>16</v>
      </c>
      <c r="AF52" s="25">
        <v>18</v>
      </c>
      <c r="AG52">
        <f xml:space="preserve"> AVERAGE(AE52:AF52)</f>
        <v>17</v>
      </c>
      <c r="AH52">
        <f>3.14*((AE52+AF52)/2)^2*M52</f>
        <v>40835.700000000004</v>
      </c>
      <c r="AI52" s="25">
        <v>26.5</v>
      </c>
      <c r="AJ52" s="25">
        <v>28</v>
      </c>
      <c r="AK52">
        <f xml:space="preserve"> AVERAGE(AI52:AJ52)</f>
        <v>27.25</v>
      </c>
      <c r="AL52">
        <f>3.14*((AI52+AJ52)/2)^2*N52</f>
        <v>165546.88375000001</v>
      </c>
      <c r="AM52" s="79"/>
      <c r="AN52" s="79"/>
      <c r="AO52" s="82"/>
      <c r="AP52" s="82"/>
      <c r="AQ52">
        <v>1</v>
      </c>
      <c r="AR52" s="42" t="s">
        <v>97</v>
      </c>
      <c r="AS52" s="30">
        <v>1</v>
      </c>
      <c r="AT52" s="31" t="s">
        <v>97</v>
      </c>
      <c r="AU52" s="32" t="s">
        <v>93</v>
      </c>
      <c r="AV52" s="24">
        <v>1</v>
      </c>
      <c r="AW52" s="32" t="s">
        <v>97</v>
      </c>
      <c r="AX52" s="32">
        <v>1</v>
      </c>
      <c r="AY52" s="32" t="s">
        <v>85</v>
      </c>
      <c r="AZ52" s="33" t="s">
        <v>108</v>
      </c>
      <c r="BA52">
        <v>1</v>
      </c>
      <c r="BB52" s="33" t="s">
        <v>106</v>
      </c>
      <c r="BC52">
        <v>1</v>
      </c>
      <c r="BD52" s="33" t="s">
        <v>93</v>
      </c>
      <c r="BE52">
        <v>1</v>
      </c>
      <c r="BF52" s="33" t="s">
        <v>104</v>
      </c>
      <c r="BG52">
        <v>1</v>
      </c>
      <c r="BH52" s="51"/>
      <c r="BI52">
        <v>0</v>
      </c>
      <c r="BJ52" s="82"/>
      <c r="BK52">
        <v>0</v>
      </c>
      <c r="BL52" s="25">
        <v>5</v>
      </c>
      <c r="BM52" s="32">
        <v>0</v>
      </c>
      <c r="BN52" s="25">
        <v>0</v>
      </c>
      <c r="BO52" s="25">
        <v>0</v>
      </c>
      <c r="BP52" s="25">
        <v>2</v>
      </c>
      <c r="BQ52" s="25">
        <v>0</v>
      </c>
      <c r="BR52" s="79"/>
      <c r="BS52" s="82"/>
      <c r="BU52" s="44">
        <v>2</v>
      </c>
      <c r="BV52" s="44">
        <v>10</v>
      </c>
      <c r="BW52" s="44">
        <v>3</v>
      </c>
      <c r="BX52" s="44">
        <v>10</v>
      </c>
      <c r="BY52" s="43">
        <v>0</v>
      </c>
      <c r="BZ52" s="44">
        <v>18</v>
      </c>
      <c r="CA52" s="45" t="s">
        <v>169</v>
      </c>
      <c r="CB52" s="48"/>
      <c r="CC52" s="40" t="s">
        <v>89</v>
      </c>
      <c r="CD52" s="18" t="s">
        <v>90</v>
      </c>
      <c r="CE52" s="48">
        <v>9</v>
      </c>
      <c r="CF52" s="48">
        <v>5</v>
      </c>
      <c r="CG52" s="48">
        <v>0</v>
      </c>
    </row>
    <row r="53" spans="1:85" ht="57">
      <c r="A53" s="42">
        <v>4</v>
      </c>
      <c r="B53" s="42" t="s">
        <v>890</v>
      </c>
      <c r="C53" s="42">
        <v>55</v>
      </c>
      <c r="D53" s="22" t="s">
        <v>540</v>
      </c>
      <c r="E53" s="42" t="s">
        <v>102</v>
      </c>
      <c r="F53" s="42">
        <v>1</v>
      </c>
      <c r="G53" s="42">
        <v>5</v>
      </c>
      <c r="H53" s="42">
        <v>11</v>
      </c>
      <c r="I53" s="32">
        <v>18.5</v>
      </c>
      <c r="J53" s="32">
        <v>23.5</v>
      </c>
      <c r="K53" s="26">
        <v>27</v>
      </c>
      <c r="L53" s="26">
        <v>39</v>
      </c>
      <c r="M53" s="25">
        <v>48</v>
      </c>
      <c r="N53" s="25">
        <v>42</v>
      </c>
      <c r="Q53">
        <f>K53-'[1]data for JMP'!J56</f>
        <v>3.5</v>
      </c>
      <c r="R53">
        <f>L53-K53</f>
        <v>12</v>
      </c>
      <c r="S53">
        <f>M53-L53</f>
        <v>9</v>
      </c>
      <c r="T53" s="63">
        <f>N53-M53</f>
        <v>-6</v>
      </c>
      <c r="U53">
        <f>O53-N53</f>
        <v>-42</v>
      </c>
      <c r="V53">
        <f>P53-O53</f>
        <v>0</v>
      </c>
      <c r="W53" s="32">
        <v>4.5</v>
      </c>
      <c r="X53" s="27">
        <f>3.14*(W53/2)^2*J53</f>
        <v>373.56187499999999</v>
      </c>
      <c r="Y53" s="26">
        <v>8</v>
      </c>
      <c r="Z53">
        <f>3.14*(Y53/2)^2*K53</f>
        <v>1356.48</v>
      </c>
      <c r="AA53" s="26">
        <v>8</v>
      </c>
      <c r="AB53" s="26">
        <v>9</v>
      </c>
      <c r="AC53">
        <f xml:space="preserve"> AVERAGE(AA53:AB53)</f>
        <v>8.5</v>
      </c>
      <c r="AD53">
        <f>3.14*((AA53+AB53)/2)^2*L53</f>
        <v>8847.7350000000006</v>
      </c>
      <c r="AE53" s="25">
        <v>12</v>
      </c>
      <c r="AF53" s="25">
        <v>10</v>
      </c>
      <c r="AG53">
        <f xml:space="preserve"> AVERAGE(AE53:AF53)</f>
        <v>11</v>
      </c>
      <c r="AH53">
        <f>3.14*((AE53+AF53)/2)^2*M53</f>
        <v>18237.12</v>
      </c>
      <c r="AI53" s="25"/>
      <c r="AJ53" s="25"/>
      <c r="AQ53">
        <v>1</v>
      </c>
      <c r="AR53" s="42" t="s">
        <v>93</v>
      </c>
      <c r="AS53" s="30">
        <v>1</v>
      </c>
      <c r="AT53" s="31" t="s">
        <v>93</v>
      </c>
      <c r="AU53" s="32" t="s">
        <v>104</v>
      </c>
      <c r="AV53" s="32">
        <v>1</v>
      </c>
      <c r="AW53" s="32" t="s">
        <v>97</v>
      </c>
      <c r="AX53" s="32">
        <v>1</v>
      </c>
      <c r="AY53" s="32" t="s">
        <v>97</v>
      </c>
      <c r="AZ53" s="33" t="s">
        <v>112</v>
      </c>
      <c r="BA53">
        <v>1</v>
      </c>
      <c r="BB53" s="33" t="s">
        <v>108</v>
      </c>
      <c r="BC53">
        <v>1</v>
      </c>
      <c r="BD53" s="33" t="s">
        <v>118</v>
      </c>
      <c r="BE53">
        <v>1</v>
      </c>
      <c r="BF53" s="33" t="s">
        <v>86</v>
      </c>
      <c r="BG53">
        <v>0</v>
      </c>
      <c r="BI53">
        <v>0</v>
      </c>
      <c r="BK53">
        <v>0</v>
      </c>
      <c r="BL53" s="26">
        <v>30</v>
      </c>
      <c r="BM53" s="32">
        <v>20</v>
      </c>
      <c r="BN53" s="26">
        <v>12</v>
      </c>
      <c r="BO53" s="26">
        <v>35</v>
      </c>
      <c r="BP53" s="26">
        <v>35</v>
      </c>
      <c r="BQ53" s="32">
        <v>0</v>
      </c>
      <c r="BU53" s="44">
        <v>15</v>
      </c>
      <c r="BV53" s="22">
        <v>2</v>
      </c>
      <c r="BW53" s="22">
        <v>50</v>
      </c>
      <c r="BX53" s="22">
        <v>5</v>
      </c>
      <c r="BY53" s="43">
        <v>20</v>
      </c>
      <c r="BZ53" s="22">
        <v>50</v>
      </c>
      <c r="CA53" s="45" t="s">
        <v>170</v>
      </c>
      <c r="CB53" s="53" t="s">
        <v>111</v>
      </c>
      <c r="CC53" s="47" t="s">
        <v>100</v>
      </c>
      <c r="CD53" s="18" t="s">
        <v>90</v>
      </c>
      <c r="CE53" s="48">
        <v>5</v>
      </c>
      <c r="CF53" s="48">
        <v>1</v>
      </c>
      <c r="CG53" s="48">
        <v>0</v>
      </c>
    </row>
    <row r="54" spans="1:85" ht="43">
      <c r="A54" s="42">
        <v>4</v>
      </c>
      <c r="B54" s="42" t="s">
        <v>890</v>
      </c>
      <c r="C54" s="42">
        <v>56</v>
      </c>
      <c r="D54" s="22" t="s">
        <v>541</v>
      </c>
      <c r="E54" s="42" t="s">
        <v>92</v>
      </c>
      <c r="F54" s="42">
        <v>1</v>
      </c>
      <c r="G54" s="42">
        <v>10</v>
      </c>
      <c r="H54" s="42">
        <v>17</v>
      </c>
      <c r="I54" s="32">
        <v>30.5</v>
      </c>
      <c r="J54" s="32">
        <v>26.5</v>
      </c>
      <c r="K54" s="26"/>
      <c r="L54" s="26">
        <v>25</v>
      </c>
      <c r="M54" s="25"/>
      <c r="N54" s="25"/>
      <c r="Q54">
        <f>K54-'[1]data for JMP'!J57</f>
        <v>-26.5</v>
      </c>
      <c r="R54">
        <f>L54-K54</f>
        <v>25</v>
      </c>
      <c r="S54">
        <f>M54-L54</f>
        <v>-25</v>
      </c>
      <c r="T54">
        <f>N54-M54</f>
        <v>0</v>
      </c>
      <c r="U54">
        <f>O54-N54</f>
        <v>0</v>
      </c>
      <c r="V54">
        <f>P54-O54</f>
        <v>0</v>
      </c>
      <c r="W54" s="32">
        <v>3.5</v>
      </c>
      <c r="X54" s="27">
        <f>3.14*(W54/2)^2*J54</f>
        <v>254.83062500000003</v>
      </c>
      <c r="Y54" s="26"/>
      <c r="AA54" s="26">
        <v>4</v>
      </c>
      <c r="AB54" s="26">
        <v>4</v>
      </c>
      <c r="AC54">
        <f xml:space="preserve"> AVERAGE(AA54:AB54)</f>
        <v>4</v>
      </c>
      <c r="AD54">
        <f>3.14*((AA54+AB54)/2)^2*L54</f>
        <v>1256</v>
      </c>
      <c r="AE54" s="25"/>
      <c r="AF54" s="25"/>
      <c r="AI54" s="25"/>
      <c r="AJ54" s="25"/>
      <c r="AQ54">
        <v>1</v>
      </c>
      <c r="AR54" s="42" t="s">
        <v>93</v>
      </c>
      <c r="AS54" s="42">
        <v>1</v>
      </c>
      <c r="AT54" s="42" t="s">
        <v>93</v>
      </c>
      <c r="AU54" s="32" t="s">
        <v>93</v>
      </c>
      <c r="AV54" s="32">
        <v>1</v>
      </c>
      <c r="AW54" s="32" t="s">
        <v>85</v>
      </c>
      <c r="AX54" s="32">
        <v>0</v>
      </c>
      <c r="AY54" s="32" t="s">
        <v>85</v>
      </c>
      <c r="AZ54" s="33" t="s">
        <v>86</v>
      </c>
      <c r="BA54">
        <v>0</v>
      </c>
      <c r="BB54" s="33" t="s">
        <v>112</v>
      </c>
      <c r="BC54">
        <v>1</v>
      </c>
      <c r="BD54" s="33" t="s">
        <v>87</v>
      </c>
      <c r="BE54">
        <v>0</v>
      </c>
      <c r="BF54" s="53" t="s">
        <v>113</v>
      </c>
      <c r="BG54">
        <v>0</v>
      </c>
      <c r="BI54">
        <v>0</v>
      </c>
      <c r="BK54">
        <v>0</v>
      </c>
      <c r="BL54" s="26">
        <v>10</v>
      </c>
      <c r="BM54" s="32">
        <v>2</v>
      </c>
      <c r="BN54" s="32">
        <v>0</v>
      </c>
      <c r="BO54" s="26">
        <v>30</v>
      </c>
      <c r="BP54" s="32">
        <v>0</v>
      </c>
      <c r="BQ54" s="32">
        <v>0</v>
      </c>
      <c r="BU54" s="44">
        <v>0</v>
      </c>
      <c r="BV54" s="44">
        <v>5</v>
      </c>
      <c r="BW54" s="44">
        <v>5</v>
      </c>
      <c r="BX54" s="44">
        <v>15</v>
      </c>
      <c r="BY54" s="43">
        <v>2</v>
      </c>
      <c r="BZ54" s="44">
        <v>22</v>
      </c>
      <c r="CA54" s="65" t="s">
        <v>171</v>
      </c>
      <c r="CB54" s="48"/>
      <c r="CC54" s="40" t="s">
        <v>89</v>
      </c>
      <c r="CD54" s="18" t="s">
        <v>90</v>
      </c>
      <c r="CE54" s="48">
        <v>10</v>
      </c>
      <c r="CF54" s="48">
        <v>4</v>
      </c>
      <c r="CG54" s="48" t="s">
        <v>165</v>
      </c>
    </row>
    <row r="55" spans="1:85" ht="57">
      <c r="A55" s="42">
        <v>4</v>
      </c>
      <c r="B55" s="42" t="s">
        <v>890</v>
      </c>
      <c r="C55" s="42">
        <v>57</v>
      </c>
      <c r="D55" s="22" t="s">
        <v>542</v>
      </c>
      <c r="E55" s="42" t="s">
        <v>92</v>
      </c>
      <c r="F55" s="42">
        <v>1</v>
      </c>
      <c r="G55" s="42">
        <v>4</v>
      </c>
      <c r="H55" s="42">
        <v>8.5</v>
      </c>
      <c r="I55" s="32"/>
      <c r="J55" s="32"/>
      <c r="K55" s="26"/>
      <c r="L55" s="26"/>
      <c r="M55" s="26"/>
      <c r="N55" s="26"/>
      <c r="O55" s="26"/>
      <c r="Q55">
        <f>K55-'[1]data for JMP'!J58</f>
        <v>0</v>
      </c>
      <c r="R55">
        <f>L55-K55</f>
        <v>0</v>
      </c>
      <c r="S55">
        <f>M55-L55</f>
        <v>0</v>
      </c>
      <c r="T55">
        <f>N55-M55</f>
        <v>0</v>
      </c>
      <c r="U55">
        <f>O55-N55</f>
        <v>0</v>
      </c>
      <c r="V55">
        <f>P55-O55</f>
        <v>0</v>
      </c>
      <c r="W55" s="32"/>
      <c r="X55" s="27"/>
      <c r="Y55" s="26"/>
      <c r="AA55" s="26"/>
      <c r="AB55" s="26"/>
      <c r="AE55" s="26"/>
      <c r="AF55" s="26"/>
      <c r="AI55" s="26"/>
      <c r="AJ55" s="26"/>
      <c r="AM55" s="26"/>
      <c r="AN55" s="26"/>
      <c r="AQ55">
        <v>1</v>
      </c>
      <c r="AR55" s="42" t="s">
        <v>93</v>
      </c>
      <c r="AS55" s="30">
        <v>1</v>
      </c>
      <c r="AT55" s="31" t="s">
        <v>85</v>
      </c>
      <c r="AU55" s="32" t="s">
        <v>85</v>
      </c>
      <c r="AV55" s="32">
        <v>0</v>
      </c>
      <c r="AW55" s="32" t="s">
        <v>85</v>
      </c>
      <c r="AX55" s="32">
        <v>0</v>
      </c>
      <c r="AY55" s="32" t="s">
        <v>85</v>
      </c>
      <c r="AZ55" s="33" t="s">
        <v>87</v>
      </c>
      <c r="BA55">
        <v>0</v>
      </c>
      <c r="BB55" s="33" t="s">
        <v>87</v>
      </c>
      <c r="BC55">
        <v>0</v>
      </c>
      <c r="BD55" s="33" t="s">
        <v>87</v>
      </c>
      <c r="BE55">
        <v>0</v>
      </c>
      <c r="BF55" s="33" t="s">
        <v>87</v>
      </c>
      <c r="BG55">
        <v>0</v>
      </c>
      <c r="BH55" s="25"/>
      <c r="BI55">
        <v>0</v>
      </c>
      <c r="BK55">
        <v>0</v>
      </c>
      <c r="BL55" s="26">
        <v>0</v>
      </c>
      <c r="BM55" s="26">
        <v>0</v>
      </c>
      <c r="BN55" s="32">
        <v>0</v>
      </c>
      <c r="BO55" s="32">
        <v>0</v>
      </c>
      <c r="BP55" s="32">
        <v>0</v>
      </c>
      <c r="BQ55" s="32">
        <v>0</v>
      </c>
      <c r="BR55" s="26"/>
      <c r="BU55" s="44">
        <v>2</v>
      </c>
      <c r="BV55" s="44">
        <v>1</v>
      </c>
      <c r="BW55" s="44">
        <v>8</v>
      </c>
      <c r="BX55" s="44">
        <v>5</v>
      </c>
      <c r="BY55" s="43"/>
      <c r="BZ55" s="44">
        <v>25</v>
      </c>
      <c r="CA55" s="45" t="s">
        <v>172</v>
      </c>
      <c r="CB55" s="48"/>
      <c r="CC55" s="40" t="s">
        <v>89</v>
      </c>
      <c r="CD55" s="18" t="s">
        <v>90</v>
      </c>
      <c r="CE55" s="48">
        <v>4</v>
      </c>
      <c r="CF55" s="48">
        <v>0</v>
      </c>
      <c r="CG55" s="48">
        <v>0</v>
      </c>
    </row>
    <row r="56" spans="1:85" ht="43">
      <c r="A56" s="42">
        <v>4</v>
      </c>
      <c r="B56" s="42" t="s">
        <v>890</v>
      </c>
      <c r="C56" s="42">
        <v>58</v>
      </c>
      <c r="D56" s="22" t="s">
        <v>543</v>
      </c>
      <c r="E56" s="42" t="s">
        <v>92</v>
      </c>
      <c r="F56" s="42">
        <v>1</v>
      </c>
      <c r="G56" s="42">
        <v>5</v>
      </c>
      <c r="H56" s="42">
        <v>9.5</v>
      </c>
      <c r="I56" s="32">
        <v>21</v>
      </c>
      <c r="J56" s="32">
        <v>26</v>
      </c>
      <c r="K56" s="26">
        <v>36</v>
      </c>
      <c r="L56" s="26">
        <v>56.5</v>
      </c>
      <c r="M56" s="26">
        <v>64.5</v>
      </c>
      <c r="N56" s="26">
        <v>90.5</v>
      </c>
      <c r="O56" s="78"/>
      <c r="P56" s="81">
        <v>122</v>
      </c>
      <c r="Q56">
        <f>K56-'[1]data for JMP'!J59</f>
        <v>10</v>
      </c>
      <c r="R56">
        <f>L56-K56</f>
        <v>20.5</v>
      </c>
      <c r="S56">
        <f>M56-L56</f>
        <v>8</v>
      </c>
      <c r="T56">
        <f>N56-M56</f>
        <v>26</v>
      </c>
      <c r="U56">
        <f>O56-N56</f>
        <v>-90.5</v>
      </c>
      <c r="V56">
        <f>P56-O56</f>
        <v>122</v>
      </c>
      <c r="W56" s="32">
        <v>6</v>
      </c>
      <c r="X56" s="27">
        <f>3.14*(W56/2)^2*J56</f>
        <v>734.76</v>
      </c>
      <c r="Y56" s="26">
        <v>9</v>
      </c>
      <c r="Z56">
        <f>3.14*(Y56/2)^2*K56</f>
        <v>2289.06</v>
      </c>
      <c r="AA56" s="26">
        <v>10</v>
      </c>
      <c r="AB56" s="26">
        <v>9</v>
      </c>
      <c r="AC56">
        <f xml:space="preserve"> AVERAGE(AA56:AB56)</f>
        <v>9.5</v>
      </c>
      <c r="AD56">
        <f>3.14*((AA56+AB56)/2)^2*L56</f>
        <v>16011.252499999999</v>
      </c>
      <c r="AE56" s="26">
        <v>24</v>
      </c>
      <c r="AF56" s="26">
        <v>21</v>
      </c>
      <c r="AG56">
        <f xml:space="preserve"> AVERAGE(AE56:AF56)</f>
        <v>22.5</v>
      </c>
      <c r="AH56">
        <f>3.14*((AE56+AF56)/2)^2*M56</f>
        <v>102530.8125</v>
      </c>
      <c r="AI56" s="26">
        <v>35</v>
      </c>
      <c r="AJ56" s="26">
        <v>22</v>
      </c>
      <c r="AK56">
        <f xml:space="preserve"> AVERAGE(AI56:AJ56)</f>
        <v>28.5</v>
      </c>
      <c r="AL56">
        <f>3.14*((AI56+AJ56)/2)^2*N56</f>
        <v>230817.08250000002</v>
      </c>
      <c r="AM56" s="78"/>
      <c r="AN56" s="78"/>
      <c r="AO56" s="81">
        <v>56</v>
      </c>
      <c r="AP56" s="81">
        <v>52</v>
      </c>
      <c r="AQ56">
        <v>1</v>
      </c>
      <c r="AR56" s="42" t="s">
        <v>93</v>
      </c>
      <c r="AS56" s="30">
        <v>1</v>
      </c>
      <c r="AT56" s="31" t="s">
        <v>93</v>
      </c>
      <c r="AU56" s="32" t="s">
        <v>104</v>
      </c>
      <c r="AV56" s="32">
        <v>1</v>
      </c>
      <c r="AW56" s="32" t="s">
        <v>93</v>
      </c>
      <c r="AX56" s="32">
        <v>1</v>
      </c>
      <c r="AY56" s="32" t="s">
        <v>97</v>
      </c>
      <c r="AZ56" s="33" t="s">
        <v>105</v>
      </c>
      <c r="BA56">
        <v>1</v>
      </c>
      <c r="BB56" s="33" t="s">
        <v>106</v>
      </c>
      <c r="BC56">
        <v>1</v>
      </c>
      <c r="BD56" s="33" t="s">
        <v>104</v>
      </c>
      <c r="BE56">
        <v>1</v>
      </c>
      <c r="BF56" s="33" t="s">
        <v>104</v>
      </c>
      <c r="BG56">
        <v>1</v>
      </c>
      <c r="BH56" s="85"/>
      <c r="BI56">
        <v>0</v>
      </c>
      <c r="BJ56" s="88" t="s">
        <v>104</v>
      </c>
      <c r="BK56" s="57">
        <v>1</v>
      </c>
      <c r="BL56" s="26">
        <v>0</v>
      </c>
      <c r="BM56" s="32">
        <v>1</v>
      </c>
      <c r="BN56" s="26">
        <v>1</v>
      </c>
      <c r="BO56" s="26">
        <v>2</v>
      </c>
      <c r="BP56" s="26">
        <v>10</v>
      </c>
      <c r="BQ56" s="26">
        <v>2</v>
      </c>
      <c r="BR56" s="78"/>
      <c r="BS56" s="81">
        <v>10</v>
      </c>
      <c r="BU56" s="44">
        <v>10</v>
      </c>
      <c r="BV56" s="44">
        <v>5</v>
      </c>
      <c r="BW56" s="44">
        <v>10</v>
      </c>
      <c r="BX56" s="44">
        <v>8</v>
      </c>
      <c r="BY56" s="43">
        <v>1</v>
      </c>
      <c r="BZ56" s="44">
        <v>22</v>
      </c>
      <c r="CA56" s="45" t="s">
        <v>173</v>
      </c>
      <c r="CB56" s="48"/>
      <c r="CC56" s="40" t="s">
        <v>89</v>
      </c>
      <c r="CD56" s="18" t="s">
        <v>90</v>
      </c>
      <c r="CE56" s="48">
        <v>5</v>
      </c>
      <c r="CF56" s="48">
        <v>0</v>
      </c>
      <c r="CG56" s="48" t="s">
        <v>165</v>
      </c>
    </row>
    <row r="57" spans="1:85" ht="57">
      <c r="A57" s="42">
        <v>4</v>
      </c>
      <c r="B57" s="42" t="s">
        <v>890</v>
      </c>
      <c r="C57" s="42">
        <v>59</v>
      </c>
      <c r="D57" s="22" t="s">
        <v>544</v>
      </c>
      <c r="E57" s="42" t="s">
        <v>102</v>
      </c>
      <c r="F57" s="42">
        <v>1</v>
      </c>
      <c r="G57" s="42">
        <v>7</v>
      </c>
      <c r="H57" s="42">
        <v>11</v>
      </c>
      <c r="I57" s="32">
        <v>14</v>
      </c>
      <c r="J57" s="32">
        <v>14.5</v>
      </c>
      <c r="K57" s="26"/>
      <c r="L57" s="26">
        <v>13</v>
      </c>
      <c r="M57" s="26"/>
      <c r="N57" s="26"/>
      <c r="P57" s="81"/>
      <c r="Q57">
        <f>K57-'[1]data for JMP'!J60</f>
        <v>-14.5</v>
      </c>
      <c r="R57">
        <f>L57-K57</f>
        <v>13</v>
      </c>
      <c r="S57">
        <f>M57-L57</f>
        <v>-13</v>
      </c>
      <c r="T57">
        <f>N57-M57</f>
        <v>0</v>
      </c>
      <c r="U57">
        <f>O57-N57</f>
        <v>0</v>
      </c>
      <c r="V57">
        <f>P57-O57</f>
        <v>0</v>
      </c>
      <c r="W57" s="32">
        <v>1.5</v>
      </c>
      <c r="X57" s="27">
        <f>3.14*(W57/2)^2*J57</f>
        <v>25.610625000000002</v>
      </c>
      <c r="Y57" s="26"/>
      <c r="AA57" s="26">
        <v>3</v>
      </c>
      <c r="AB57" s="26">
        <v>2</v>
      </c>
      <c r="AC57">
        <f xml:space="preserve"> AVERAGE(AA57:AB57)</f>
        <v>2.5</v>
      </c>
      <c r="AD57">
        <f>3.14*((AA57+AB57)/2)^2*L57</f>
        <v>255.125</v>
      </c>
      <c r="AE57" s="26"/>
      <c r="AF57" s="26"/>
      <c r="AI57" s="26"/>
      <c r="AJ57" s="26"/>
      <c r="AO57" s="81"/>
      <c r="AP57" s="81"/>
      <c r="AQ57">
        <v>1</v>
      </c>
      <c r="AR57" s="42" t="s">
        <v>97</v>
      </c>
      <c r="AS57" s="30">
        <v>1</v>
      </c>
      <c r="AT57" s="31" t="s">
        <v>84</v>
      </c>
      <c r="AU57" s="32" t="s">
        <v>104</v>
      </c>
      <c r="AV57" s="32">
        <v>1</v>
      </c>
      <c r="AW57" s="32" t="s">
        <v>84</v>
      </c>
      <c r="AX57" s="32">
        <v>1</v>
      </c>
      <c r="AY57" s="32" t="s">
        <v>85</v>
      </c>
      <c r="AZ57" s="33" t="s">
        <v>86</v>
      </c>
      <c r="BA57">
        <v>0</v>
      </c>
      <c r="BB57" s="33" t="s">
        <v>112</v>
      </c>
      <c r="BC57">
        <v>1</v>
      </c>
      <c r="BD57" s="33" t="s">
        <v>87</v>
      </c>
      <c r="BE57">
        <v>0</v>
      </c>
      <c r="BF57" s="53" t="s">
        <v>113</v>
      </c>
      <c r="BG57">
        <v>0</v>
      </c>
      <c r="BI57">
        <v>0</v>
      </c>
      <c r="BJ57" s="88"/>
      <c r="BK57">
        <v>0</v>
      </c>
      <c r="BL57" s="26">
        <v>0</v>
      </c>
      <c r="BM57" s="32">
        <v>0</v>
      </c>
      <c r="BN57" s="32">
        <v>0</v>
      </c>
      <c r="BO57" s="26">
        <v>0</v>
      </c>
      <c r="BP57" s="32">
        <v>0</v>
      </c>
      <c r="BQ57" s="32">
        <v>0</v>
      </c>
      <c r="BS57" s="81"/>
      <c r="BU57" s="45">
        <v>0.1</v>
      </c>
      <c r="BV57" s="44">
        <v>8</v>
      </c>
      <c r="BW57" s="44">
        <v>30</v>
      </c>
      <c r="BX57" s="44">
        <v>30</v>
      </c>
      <c r="BY57" s="43">
        <v>0</v>
      </c>
      <c r="BZ57" s="44">
        <v>25</v>
      </c>
      <c r="CA57" s="45" t="s">
        <v>174</v>
      </c>
      <c r="CB57" s="46" t="s">
        <v>111</v>
      </c>
      <c r="CC57" s="47" t="s">
        <v>100</v>
      </c>
      <c r="CD57" s="18" t="s">
        <v>90</v>
      </c>
      <c r="CE57" s="48">
        <v>7</v>
      </c>
      <c r="CF57" s="48">
        <v>3</v>
      </c>
      <c r="CG57" s="48">
        <v>0</v>
      </c>
    </row>
    <row r="58" spans="1:85" ht="57">
      <c r="A58" s="42">
        <v>4</v>
      </c>
      <c r="B58" s="42" t="s">
        <v>890</v>
      </c>
      <c r="C58" s="42">
        <v>6</v>
      </c>
      <c r="D58" s="22" t="s">
        <v>545</v>
      </c>
      <c r="E58" s="42" t="s">
        <v>96</v>
      </c>
      <c r="F58" s="42">
        <v>2</v>
      </c>
      <c r="G58" s="42">
        <v>7</v>
      </c>
      <c r="H58" s="42">
        <v>12</v>
      </c>
      <c r="I58" s="32">
        <v>27.5</v>
      </c>
      <c r="J58" s="32">
        <v>32.5</v>
      </c>
      <c r="K58" s="26">
        <v>37</v>
      </c>
      <c r="L58" s="26">
        <v>54.5</v>
      </c>
      <c r="M58" s="26">
        <v>56</v>
      </c>
      <c r="N58" s="26">
        <v>78</v>
      </c>
      <c r="O58" s="78"/>
      <c r="Q58">
        <f>K58-'[1]data for JMP'!J7</f>
        <v>4.5</v>
      </c>
      <c r="R58">
        <f>L58-K58</f>
        <v>17.5</v>
      </c>
      <c r="S58">
        <f>M58-L58</f>
        <v>1.5</v>
      </c>
      <c r="T58">
        <f>N58-M58</f>
        <v>22</v>
      </c>
      <c r="U58">
        <f>O58-N58</f>
        <v>-78</v>
      </c>
      <c r="V58">
        <f>P58-O58</f>
        <v>0</v>
      </c>
      <c r="W58" s="32">
        <v>7</v>
      </c>
      <c r="X58" s="27">
        <f>3.14*(W58/2)^2*J58</f>
        <v>1250.1125000000002</v>
      </c>
      <c r="Y58" s="26">
        <v>11</v>
      </c>
      <c r="Z58">
        <f>3.14*(Y58/2)^2*K58</f>
        <v>3514.4450000000002</v>
      </c>
      <c r="AA58" s="26">
        <v>16</v>
      </c>
      <c r="AB58" s="26">
        <v>15</v>
      </c>
      <c r="AC58">
        <f xml:space="preserve"> AVERAGE(AA58:AB58)</f>
        <v>15.5</v>
      </c>
      <c r="AD58">
        <f>3.14*((AA58+AB58)/2)^2*L58</f>
        <v>41113.982499999998</v>
      </c>
      <c r="AE58" s="26">
        <v>19</v>
      </c>
      <c r="AF58" s="26">
        <v>15</v>
      </c>
      <c r="AG58">
        <f xml:space="preserve"> AVERAGE(AE58:AF58)</f>
        <v>17</v>
      </c>
      <c r="AH58">
        <f>3.14*((AE58+AF58)/2)^2*M58</f>
        <v>50817.760000000002</v>
      </c>
      <c r="AI58" s="26">
        <v>26</v>
      </c>
      <c r="AJ58" s="26">
        <v>23</v>
      </c>
      <c r="AK58">
        <f xml:space="preserve"> AVERAGE(AI58:AJ58)</f>
        <v>24.5</v>
      </c>
      <c r="AL58">
        <f>3.14*((AI58+AJ58)/2)^2*N58</f>
        <v>147013.23000000001</v>
      </c>
      <c r="AM58" s="78"/>
      <c r="AN58" s="78"/>
      <c r="AQ58">
        <v>1</v>
      </c>
      <c r="AR58" s="42" t="s">
        <v>93</v>
      </c>
      <c r="AS58" s="30">
        <v>1</v>
      </c>
      <c r="AT58" s="31" t="s">
        <v>93</v>
      </c>
      <c r="AU58" s="32" t="s">
        <v>104</v>
      </c>
      <c r="AV58" s="32">
        <v>1</v>
      </c>
      <c r="AW58" s="32" t="s">
        <v>93</v>
      </c>
      <c r="AX58" s="32">
        <v>1</v>
      </c>
      <c r="AY58" s="32" t="s">
        <v>93</v>
      </c>
      <c r="AZ58" s="33" t="s">
        <v>105</v>
      </c>
      <c r="BA58">
        <v>1</v>
      </c>
      <c r="BB58" s="33" t="s">
        <v>106</v>
      </c>
      <c r="BC58">
        <v>1</v>
      </c>
      <c r="BD58" s="33" t="s">
        <v>104</v>
      </c>
      <c r="BE58">
        <v>1</v>
      </c>
      <c r="BF58" s="33" t="s">
        <v>104</v>
      </c>
      <c r="BG58">
        <v>1</v>
      </c>
      <c r="BH58" s="85"/>
      <c r="BI58">
        <v>0</v>
      </c>
      <c r="BK58">
        <v>0</v>
      </c>
      <c r="BL58" s="26">
        <v>25</v>
      </c>
      <c r="BM58" s="32">
        <v>20</v>
      </c>
      <c r="BN58" s="26">
        <v>18</v>
      </c>
      <c r="BO58" s="26">
        <v>35</v>
      </c>
      <c r="BP58" s="26">
        <v>20</v>
      </c>
      <c r="BQ58" s="26">
        <v>10</v>
      </c>
      <c r="BR58" s="78"/>
      <c r="BU58" s="44">
        <v>10</v>
      </c>
      <c r="BV58" s="44">
        <v>2</v>
      </c>
      <c r="BW58" s="44">
        <v>40</v>
      </c>
      <c r="BX58" s="44">
        <v>5</v>
      </c>
      <c r="BY58" s="43">
        <v>20</v>
      </c>
      <c r="BZ58" s="44">
        <v>35</v>
      </c>
      <c r="CA58" s="45" t="s">
        <v>107</v>
      </c>
      <c r="CB58" s="48"/>
      <c r="CC58" s="40" t="s">
        <v>89</v>
      </c>
      <c r="CD58" s="18" t="s">
        <v>90</v>
      </c>
      <c r="CE58" s="48">
        <v>7</v>
      </c>
      <c r="CF58" s="48">
        <v>6</v>
      </c>
      <c r="CG58" s="48" t="s">
        <v>91</v>
      </c>
    </row>
    <row r="59" spans="1:85" ht="57">
      <c r="A59" s="42">
        <v>4</v>
      </c>
      <c r="B59" s="42" t="s">
        <v>890</v>
      </c>
      <c r="C59" s="42">
        <v>60</v>
      </c>
      <c r="D59" s="22" t="s">
        <v>546</v>
      </c>
      <c r="E59" s="42" t="s">
        <v>102</v>
      </c>
      <c r="F59" s="42">
        <v>2</v>
      </c>
      <c r="G59" s="42">
        <v>9</v>
      </c>
      <c r="H59" s="42">
        <v>12</v>
      </c>
      <c r="I59" s="32">
        <v>15.5</v>
      </c>
      <c r="J59" s="32">
        <v>18.5</v>
      </c>
      <c r="K59" s="26">
        <v>23</v>
      </c>
      <c r="L59" s="26">
        <v>30.5</v>
      </c>
      <c r="M59" s="26">
        <v>44</v>
      </c>
      <c r="N59" s="26">
        <v>69</v>
      </c>
      <c r="O59" s="26">
        <v>74</v>
      </c>
      <c r="P59" s="55">
        <v>100</v>
      </c>
      <c r="Q59">
        <f>K59-'[1]data for JMP'!J61</f>
        <v>4.5</v>
      </c>
      <c r="R59">
        <f>L59-K59</f>
        <v>7.5</v>
      </c>
      <c r="S59">
        <f>M59-L59</f>
        <v>13.5</v>
      </c>
      <c r="T59">
        <f>N59-M59</f>
        <v>25</v>
      </c>
      <c r="U59">
        <f>O59-N59</f>
        <v>5</v>
      </c>
      <c r="V59">
        <f>P59-O59</f>
        <v>26</v>
      </c>
      <c r="W59" s="32">
        <v>4</v>
      </c>
      <c r="X59" s="27">
        <f>3.14*(W59/2)^2*J59</f>
        <v>232.36</v>
      </c>
      <c r="Y59" s="26">
        <v>5</v>
      </c>
      <c r="Z59">
        <f>3.14*(Y59/2)^2*K59</f>
        <v>451.375</v>
      </c>
      <c r="AA59" s="26">
        <v>8</v>
      </c>
      <c r="AB59" s="26">
        <v>7</v>
      </c>
      <c r="AC59">
        <f xml:space="preserve"> AVERAGE(AA59:AB59)</f>
        <v>7.5</v>
      </c>
      <c r="AD59">
        <f>3.14*((AA59+AB59)/2)^2*L59</f>
        <v>5387.0625</v>
      </c>
      <c r="AE59" s="26">
        <v>11</v>
      </c>
      <c r="AF59" s="26">
        <v>11</v>
      </c>
      <c r="AG59">
        <f xml:space="preserve"> AVERAGE(AE59:AF59)</f>
        <v>11</v>
      </c>
      <c r="AH59">
        <f>3.14*((AE59+AF59)/2)^2*M59</f>
        <v>16717.36</v>
      </c>
      <c r="AI59" s="26">
        <v>21</v>
      </c>
      <c r="AJ59" s="26">
        <v>15</v>
      </c>
      <c r="AK59">
        <f xml:space="preserve"> AVERAGE(AI59:AJ59)</f>
        <v>18</v>
      </c>
      <c r="AL59">
        <f>3.14*((AI59+AJ59)/2)^2*N59</f>
        <v>70197.84</v>
      </c>
      <c r="AM59" s="26">
        <v>25</v>
      </c>
      <c r="AN59" s="26">
        <v>22</v>
      </c>
      <c r="AO59" s="55">
        <v>100</v>
      </c>
      <c r="AP59" s="55">
        <v>100</v>
      </c>
      <c r="AQ59">
        <v>1</v>
      </c>
      <c r="AR59" s="42" t="s">
        <v>97</v>
      </c>
      <c r="AS59" s="30">
        <v>1</v>
      </c>
      <c r="AT59" s="31" t="s">
        <v>97</v>
      </c>
      <c r="AU59" s="32" t="s">
        <v>93</v>
      </c>
      <c r="AV59" s="32">
        <v>1</v>
      </c>
      <c r="AW59" s="32" t="s">
        <v>97</v>
      </c>
      <c r="AX59" s="32">
        <v>1</v>
      </c>
      <c r="AY59" s="32" t="s">
        <v>84</v>
      </c>
      <c r="AZ59" s="33" t="s">
        <v>105</v>
      </c>
      <c r="BA59">
        <v>1</v>
      </c>
      <c r="BB59" s="33" t="s">
        <v>106</v>
      </c>
      <c r="BC59">
        <v>1</v>
      </c>
      <c r="BD59" s="33" t="s">
        <v>104</v>
      </c>
      <c r="BE59">
        <v>1</v>
      </c>
      <c r="BF59" s="33" t="s">
        <v>104</v>
      </c>
      <c r="BG59">
        <v>1</v>
      </c>
      <c r="BH59" s="33" t="s">
        <v>93</v>
      </c>
      <c r="BI59" s="40">
        <v>1</v>
      </c>
      <c r="BJ59" s="56" t="s">
        <v>104</v>
      </c>
      <c r="BK59" s="57">
        <v>1</v>
      </c>
      <c r="BL59" s="26">
        <v>25</v>
      </c>
      <c r="BM59" s="32">
        <v>5</v>
      </c>
      <c r="BN59" s="26">
        <v>40</v>
      </c>
      <c r="BO59" s="26">
        <v>50</v>
      </c>
      <c r="BP59" s="26">
        <v>30</v>
      </c>
      <c r="BQ59" s="26">
        <v>10</v>
      </c>
      <c r="BR59" s="26">
        <v>7</v>
      </c>
      <c r="BS59" s="55">
        <v>80</v>
      </c>
      <c r="BU59" s="44">
        <v>2</v>
      </c>
      <c r="BV59" s="45">
        <v>0.1</v>
      </c>
      <c r="BW59" s="44">
        <v>10</v>
      </c>
      <c r="BX59" s="44">
        <v>15</v>
      </c>
      <c r="BY59" s="43">
        <v>5</v>
      </c>
      <c r="BZ59" s="44">
        <v>40</v>
      </c>
      <c r="CA59" s="45" t="s">
        <v>175</v>
      </c>
      <c r="CB59" s="46" t="s">
        <v>176</v>
      </c>
      <c r="CC59" s="47" t="s">
        <v>100</v>
      </c>
      <c r="CD59" s="18" t="s">
        <v>90</v>
      </c>
      <c r="CE59" s="48">
        <v>9</v>
      </c>
      <c r="CF59" s="48">
        <v>4</v>
      </c>
      <c r="CG59" s="48">
        <v>0</v>
      </c>
    </row>
    <row r="60" spans="1:85" ht="57">
      <c r="A60" s="42">
        <v>4</v>
      </c>
      <c r="B60" s="42" t="s">
        <v>890</v>
      </c>
      <c r="C60" s="42">
        <v>61</v>
      </c>
      <c r="D60" s="22" t="s">
        <v>547</v>
      </c>
      <c r="E60" s="42" t="s">
        <v>92</v>
      </c>
      <c r="F60" s="42">
        <v>2</v>
      </c>
      <c r="G60" s="42">
        <v>9</v>
      </c>
      <c r="H60" s="42">
        <v>18</v>
      </c>
      <c r="I60" s="32">
        <v>17.5</v>
      </c>
      <c r="J60" s="32">
        <v>10.5</v>
      </c>
      <c r="K60" s="26">
        <v>22</v>
      </c>
      <c r="L60" s="26">
        <v>28.5</v>
      </c>
      <c r="M60" s="26">
        <v>34</v>
      </c>
      <c r="N60" s="26">
        <v>53</v>
      </c>
      <c r="O60" s="77">
        <v>51</v>
      </c>
      <c r="P60" s="55">
        <v>85</v>
      </c>
      <c r="Q60">
        <f>K60-'[1]data for JMP'!J62</f>
        <v>11.5</v>
      </c>
      <c r="R60">
        <f>L60-K60</f>
        <v>6.5</v>
      </c>
      <c r="S60">
        <f>M60-L60</f>
        <v>5.5</v>
      </c>
      <c r="T60">
        <f>N60-M60</f>
        <v>19</v>
      </c>
      <c r="U60">
        <f>O60-N60</f>
        <v>-2</v>
      </c>
      <c r="V60">
        <f>P60-O60</f>
        <v>34</v>
      </c>
      <c r="W60" s="32">
        <v>5</v>
      </c>
      <c r="X60" s="27">
        <f>3.14*(W60/2)^2*J60</f>
        <v>206.0625</v>
      </c>
      <c r="Y60" s="26">
        <v>6</v>
      </c>
      <c r="Z60">
        <f>3.14*(Y60/2)^2*K60</f>
        <v>621.72</v>
      </c>
      <c r="AA60" s="26">
        <v>8</v>
      </c>
      <c r="AB60" s="26">
        <v>6</v>
      </c>
      <c r="AC60">
        <f xml:space="preserve"> AVERAGE(AA60:AB60)</f>
        <v>7</v>
      </c>
      <c r="AD60">
        <f>3.14*((AA60+AB60)/2)^2*L60</f>
        <v>4385.01</v>
      </c>
      <c r="AE60" s="26">
        <v>9</v>
      </c>
      <c r="AF60" s="26">
        <v>8</v>
      </c>
      <c r="AG60">
        <f xml:space="preserve"> AVERAGE(AE60:AF60)</f>
        <v>8.5</v>
      </c>
      <c r="AH60">
        <f>3.14*((AE60+AF60)/2)^2*M60</f>
        <v>7713.41</v>
      </c>
      <c r="AI60" s="26">
        <v>17</v>
      </c>
      <c r="AJ60" s="26">
        <v>12</v>
      </c>
      <c r="AK60">
        <f xml:space="preserve"> AVERAGE(AI60:AJ60)</f>
        <v>14.5</v>
      </c>
      <c r="AL60">
        <f>3.14*((AI60+AJ60)/2)^2*N60</f>
        <v>34989.805</v>
      </c>
      <c r="AM60" s="77">
        <v>16</v>
      </c>
      <c r="AN60" s="77">
        <v>12</v>
      </c>
      <c r="AO60" s="55">
        <v>28</v>
      </c>
      <c r="AP60" s="55">
        <v>31</v>
      </c>
      <c r="AQ60">
        <v>1</v>
      </c>
      <c r="AR60" s="42" t="s">
        <v>93</v>
      </c>
      <c r="AS60" s="30">
        <v>1</v>
      </c>
      <c r="AT60" s="31" t="s">
        <v>97</v>
      </c>
      <c r="AU60" s="32" t="s">
        <v>104</v>
      </c>
      <c r="AV60" s="32">
        <v>1</v>
      </c>
      <c r="AW60" s="32" t="s">
        <v>93</v>
      </c>
      <c r="AX60" s="32">
        <v>1</v>
      </c>
      <c r="AY60" s="32" t="s">
        <v>84</v>
      </c>
      <c r="AZ60" s="33" t="s">
        <v>108</v>
      </c>
      <c r="BA60">
        <v>1</v>
      </c>
      <c r="BB60" s="33" t="s">
        <v>108</v>
      </c>
      <c r="BC60">
        <v>1</v>
      </c>
      <c r="BD60" s="33" t="s">
        <v>104</v>
      </c>
      <c r="BE60">
        <v>1</v>
      </c>
      <c r="BF60" s="33" t="s">
        <v>104</v>
      </c>
      <c r="BG60">
        <v>1</v>
      </c>
      <c r="BH60" s="84" t="s">
        <v>93</v>
      </c>
      <c r="BI60" s="40">
        <v>1</v>
      </c>
      <c r="BJ60" s="56" t="s">
        <v>93</v>
      </c>
      <c r="BK60" s="57">
        <v>1</v>
      </c>
      <c r="BL60" s="26">
        <v>1</v>
      </c>
      <c r="BM60" s="32">
        <v>0</v>
      </c>
      <c r="BN60" s="26">
        <v>3</v>
      </c>
      <c r="BO60" s="26">
        <v>10</v>
      </c>
      <c r="BP60" s="26">
        <v>12</v>
      </c>
      <c r="BQ60" s="26">
        <v>15</v>
      </c>
      <c r="BR60" s="77">
        <v>15</v>
      </c>
      <c r="BS60" s="55">
        <v>100</v>
      </c>
      <c r="BU60" s="44">
        <v>8</v>
      </c>
      <c r="BV60" s="45">
        <v>0.1</v>
      </c>
      <c r="BW60" s="44">
        <v>40</v>
      </c>
      <c r="BX60" s="44">
        <v>3</v>
      </c>
      <c r="BY60" s="43">
        <v>0</v>
      </c>
      <c r="BZ60" s="44">
        <v>40</v>
      </c>
      <c r="CA60" s="45" t="s">
        <v>177</v>
      </c>
      <c r="CB60" s="48"/>
      <c r="CC60" s="40" t="s">
        <v>89</v>
      </c>
      <c r="CD60" s="18" t="s">
        <v>90</v>
      </c>
      <c r="CE60" s="48">
        <v>9</v>
      </c>
      <c r="CF60" s="48">
        <v>6</v>
      </c>
      <c r="CG60" s="48">
        <v>0</v>
      </c>
    </row>
    <row r="61" spans="1:85" ht="43">
      <c r="A61" s="42">
        <v>4</v>
      </c>
      <c r="B61" s="42" t="s">
        <v>890</v>
      </c>
      <c r="C61" s="42">
        <v>62</v>
      </c>
      <c r="D61" s="22" t="s">
        <v>548</v>
      </c>
      <c r="E61" s="42" t="s">
        <v>92</v>
      </c>
      <c r="F61" s="42">
        <v>2</v>
      </c>
      <c r="G61" s="42">
        <v>7</v>
      </c>
      <c r="H61" s="42">
        <v>10</v>
      </c>
      <c r="I61" s="32">
        <v>14</v>
      </c>
      <c r="J61" s="32">
        <v>15</v>
      </c>
      <c r="K61" s="26">
        <v>16</v>
      </c>
      <c r="L61" s="26">
        <v>19.5</v>
      </c>
      <c r="M61" s="26">
        <v>23.5</v>
      </c>
      <c r="N61" s="26">
        <v>32</v>
      </c>
      <c r="O61" s="26">
        <v>35</v>
      </c>
      <c r="P61" s="58">
        <v>71</v>
      </c>
      <c r="Q61">
        <f>K61-'[1]data for JMP'!J63</f>
        <v>1</v>
      </c>
      <c r="R61">
        <f>L61-K61</f>
        <v>3.5</v>
      </c>
      <c r="S61">
        <f>M61-L61</f>
        <v>4</v>
      </c>
      <c r="T61">
        <f>N61-M61</f>
        <v>8.5</v>
      </c>
      <c r="U61">
        <f>O61-N61</f>
        <v>3</v>
      </c>
      <c r="V61">
        <f>P61-O61</f>
        <v>36</v>
      </c>
      <c r="W61" s="32">
        <v>3</v>
      </c>
      <c r="X61" s="27">
        <f>3.14*(W61/2)^2*J61</f>
        <v>105.97500000000001</v>
      </c>
      <c r="Y61" s="26">
        <v>4</v>
      </c>
      <c r="Z61">
        <f>3.14*(Y61/2)^2*K61</f>
        <v>200.96</v>
      </c>
      <c r="AA61" s="26">
        <v>6</v>
      </c>
      <c r="AB61" s="26">
        <v>5</v>
      </c>
      <c r="AC61">
        <f xml:space="preserve"> AVERAGE(AA61:AB61)</f>
        <v>5.5</v>
      </c>
      <c r="AD61">
        <f>3.14*((AA61+AB61)/2)^2*L61</f>
        <v>1852.2075</v>
      </c>
      <c r="AE61" s="26">
        <v>7</v>
      </c>
      <c r="AF61" s="26">
        <v>6</v>
      </c>
      <c r="AG61">
        <f xml:space="preserve"> AVERAGE(AE61:AF61)</f>
        <v>6.5</v>
      </c>
      <c r="AH61">
        <f>3.14*((AE61+AF61)/2)^2*M61</f>
        <v>3117.6274999999996</v>
      </c>
      <c r="AI61" s="26">
        <v>14</v>
      </c>
      <c r="AJ61" s="26">
        <v>11</v>
      </c>
      <c r="AK61">
        <f xml:space="preserve"> AVERAGE(AI61:AJ61)</f>
        <v>12.5</v>
      </c>
      <c r="AL61">
        <f>3.14*((AI61+AJ61)/2)^2*N61</f>
        <v>15700</v>
      </c>
      <c r="AM61" s="26">
        <v>17</v>
      </c>
      <c r="AN61" s="26">
        <v>16</v>
      </c>
      <c r="AO61" s="58">
        <v>45</v>
      </c>
      <c r="AP61" s="58">
        <v>30</v>
      </c>
      <c r="AQ61">
        <v>1</v>
      </c>
      <c r="AR61" s="42" t="s">
        <v>93</v>
      </c>
      <c r="AS61" s="30">
        <v>1</v>
      </c>
      <c r="AT61" s="31" t="s">
        <v>97</v>
      </c>
      <c r="AU61" s="32" t="s">
        <v>93</v>
      </c>
      <c r="AV61" s="32">
        <v>1</v>
      </c>
      <c r="AW61" s="32" t="s">
        <v>84</v>
      </c>
      <c r="AX61" s="32">
        <v>1</v>
      </c>
      <c r="AY61" s="32" t="s">
        <v>84</v>
      </c>
      <c r="AZ61" s="33" t="s">
        <v>112</v>
      </c>
      <c r="BA61">
        <v>1</v>
      </c>
      <c r="BB61" s="33" t="s">
        <v>105</v>
      </c>
      <c r="BC61">
        <v>1</v>
      </c>
      <c r="BD61" s="33" t="s">
        <v>93</v>
      </c>
      <c r="BE61">
        <v>1</v>
      </c>
      <c r="BF61" s="33" t="s">
        <v>93</v>
      </c>
      <c r="BG61">
        <v>1</v>
      </c>
      <c r="BH61" s="33" t="s">
        <v>93</v>
      </c>
      <c r="BI61" s="40">
        <v>1</v>
      </c>
      <c r="BJ61" s="56" t="s">
        <v>93</v>
      </c>
      <c r="BK61" s="57">
        <v>1</v>
      </c>
      <c r="BL61" s="26">
        <v>0</v>
      </c>
      <c r="BM61" s="32">
        <v>0</v>
      </c>
      <c r="BN61" s="26">
        <v>0</v>
      </c>
      <c r="BO61" s="26">
        <v>10</v>
      </c>
      <c r="BP61" s="26">
        <v>10</v>
      </c>
      <c r="BQ61" s="26">
        <v>10</v>
      </c>
      <c r="BR61" s="26">
        <v>0</v>
      </c>
      <c r="BS61" s="58">
        <v>100</v>
      </c>
      <c r="BU61" s="44">
        <v>0</v>
      </c>
      <c r="BV61" s="44">
        <v>2</v>
      </c>
      <c r="BW61" s="44">
        <v>0</v>
      </c>
      <c r="BX61" s="44">
        <v>10</v>
      </c>
      <c r="BY61" s="43">
        <v>0</v>
      </c>
      <c r="BZ61" s="44">
        <v>25</v>
      </c>
      <c r="CA61" s="45" t="s">
        <v>178</v>
      </c>
      <c r="CB61" s="46" t="s">
        <v>179</v>
      </c>
      <c r="CC61" s="47" t="s">
        <v>100</v>
      </c>
      <c r="CD61" s="18" t="s">
        <v>90</v>
      </c>
      <c r="CE61" s="48">
        <v>7</v>
      </c>
      <c r="CF61" s="48">
        <v>6</v>
      </c>
      <c r="CG61" s="48" t="s">
        <v>165</v>
      </c>
    </row>
    <row r="62" spans="1:85" ht="57">
      <c r="A62" s="42">
        <v>4</v>
      </c>
      <c r="B62" s="42" t="s">
        <v>890</v>
      </c>
      <c r="C62" s="42">
        <v>63</v>
      </c>
      <c r="D62" s="22" t="s">
        <v>549</v>
      </c>
      <c r="E62" s="42" t="s">
        <v>92</v>
      </c>
      <c r="F62" s="42">
        <v>2</v>
      </c>
      <c r="G62" s="42">
        <v>8</v>
      </c>
      <c r="H62" s="42">
        <v>0</v>
      </c>
      <c r="I62" s="32"/>
      <c r="J62" s="32"/>
      <c r="K62" s="26"/>
      <c r="L62" s="26"/>
      <c r="M62" s="26"/>
      <c r="N62" s="26"/>
      <c r="O62" s="26"/>
      <c r="P62" s="83"/>
      <c r="Q62">
        <f>K62-'[1]data for JMP'!J64</f>
        <v>0</v>
      </c>
      <c r="R62">
        <f>L62-K62</f>
        <v>0</v>
      </c>
      <c r="S62">
        <f>M62-L62</f>
        <v>0</v>
      </c>
      <c r="T62">
        <f>N62-M62</f>
        <v>0</v>
      </c>
      <c r="U62">
        <f>O62-N62</f>
        <v>0</v>
      </c>
      <c r="V62">
        <f>P62-O62</f>
        <v>0</v>
      </c>
      <c r="W62" s="32"/>
      <c r="X62" s="27"/>
      <c r="Y62" s="26"/>
      <c r="AA62" s="26"/>
      <c r="AB62" s="26"/>
      <c r="AE62" s="26"/>
      <c r="AF62" s="26"/>
      <c r="AI62" s="26"/>
      <c r="AJ62" s="26"/>
      <c r="AM62" s="26"/>
      <c r="AN62" s="26"/>
      <c r="AO62" s="83"/>
      <c r="AP62" s="83"/>
      <c r="AQ62">
        <v>1</v>
      </c>
      <c r="AR62" s="42" t="s">
        <v>85</v>
      </c>
      <c r="AS62" s="30">
        <v>0</v>
      </c>
      <c r="AT62" s="31" t="s">
        <v>85</v>
      </c>
      <c r="AU62" s="32" t="s">
        <v>85</v>
      </c>
      <c r="AV62" s="32">
        <v>0</v>
      </c>
      <c r="AW62" s="32" t="s">
        <v>85</v>
      </c>
      <c r="AX62" s="32">
        <v>0</v>
      </c>
      <c r="AY62" s="32" t="s">
        <v>85</v>
      </c>
      <c r="AZ62" s="33" t="s">
        <v>87</v>
      </c>
      <c r="BA62">
        <v>0</v>
      </c>
      <c r="BB62" s="33" t="s">
        <v>87</v>
      </c>
      <c r="BC62">
        <v>0</v>
      </c>
      <c r="BD62" s="33" t="s">
        <v>87</v>
      </c>
      <c r="BE62">
        <v>0</v>
      </c>
      <c r="BF62" s="33" t="s">
        <v>87</v>
      </c>
      <c r="BG62">
        <v>0</v>
      </c>
      <c r="BH62" s="25"/>
      <c r="BI62">
        <v>0</v>
      </c>
      <c r="BJ62" s="82"/>
      <c r="BK62">
        <v>0</v>
      </c>
      <c r="BL62" s="26">
        <v>0</v>
      </c>
      <c r="BM62" s="26">
        <v>0</v>
      </c>
      <c r="BN62" s="32">
        <v>0</v>
      </c>
      <c r="BO62" s="32">
        <v>0</v>
      </c>
      <c r="BP62" s="32">
        <v>0</v>
      </c>
      <c r="BQ62" s="32">
        <v>0</v>
      </c>
      <c r="BR62" s="26"/>
      <c r="BS62" s="83"/>
      <c r="BU62" s="44">
        <v>2</v>
      </c>
      <c r="BV62" s="44">
        <v>2</v>
      </c>
      <c r="BW62" s="44">
        <v>8</v>
      </c>
      <c r="BX62" s="44">
        <v>1</v>
      </c>
      <c r="BY62" s="43"/>
      <c r="BZ62" s="44">
        <v>50</v>
      </c>
      <c r="CA62" s="45" t="s">
        <v>180</v>
      </c>
      <c r="CB62" s="48"/>
      <c r="CC62" s="40" t="s">
        <v>89</v>
      </c>
      <c r="CD62" s="18" t="s">
        <v>90</v>
      </c>
      <c r="CE62" s="48">
        <v>8</v>
      </c>
      <c r="CF62" s="48">
        <v>2</v>
      </c>
      <c r="CG62" s="48">
        <v>0</v>
      </c>
    </row>
    <row r="63" spans="1:85" ht="57">
      <c r="A63" s="42">
        <v>4</v>
      </c>
      <c r="B63" s="42" t="s">
        <v>890</v>
      </c>
      <c r="C63" s="42">
        <v>64</v>
      </c>
      <c r="D63" s="22" t="s">
        <v>550</v>
      </c>
      <c r="E63" s="42" t="s">
        <v>102</v>
      </c>
      <c r="F63" s="42">
        <v>2</v>
      </c>
      <c r="G63" s="42">
        <v>4</v>
      </c>
      <c r="H63" s="42">
        <v>5.5</v>
      </c>
      <c r="I63" s="32">
        <v>6.5</v>
      </c>
      <c r="J63" s="32">
        <v>7</v>
      </c>
      <c r="K63" s="26"/>
      <c r="L63" s="26">
        <v>4</v>
      </c>
      <c r="M63" s="26"/>
      <c r="N63" s="26"/>
      <c r="O63" s="26"/>
      <c r="P63" s="83"/>
      <c r="Q63">
        <f>K63-'[1]data for JMP'!J65</f>
        <v>-7</v>
      </c>
      <c r="R63">
        <f>L63-K63</f>
        <v>4</v>
      </c>
      <c r="S63">
        <f>M63-L63</f>
        <v>-4</v>
      </c>
      <c r="T63">
        <f>N63-M63</f>
        <v>0</v>
      </c>
      <c r="U63">
        <f>O63-N63</f>
        <v>0</v>
      </c>
      <c r="V63">
        <f>P63-O63</f>
        <v>0</v>
      </c>
      <c r="W63" s="32">
        <v>1</v>
      </c>
      <c r="X63" s="27">
        <f>3.14*(W63/2)^2*J63</f>
        <v>5.4950000000000001</v>
      </c>
      <c r="Y63" s="26"/>
      <c r="AA63" s="26">
        <v>2</v>
      </c>
      <c r="AB63" s="26">
        <v>2</v>
      </c>
      <c r="AC63">
        <f xml:space="preserve"> AVERAGE(AA63:AB63)</f>
        <v>2</v>
      </c>
      <c r="AD63">
        <f>3.14*((AA63+AB63)/2)^2*L63</f>
        <v>50.24</v>
      </c>
      <c r="AE63" s="26"/>
      <c r="AF63" s="26"/>
      <c r="AI63" s="26"/>
      <c r="AJ63" s="26"/>
      <c r="AM63" s="26"/>
      <c r="AN63" s="26"/>
      <c r="AO63" s="83"/>
      <c r="AP63" s="83"/>
      <c r="AQ63">
        <v>1</v>
      </c>
      <c r="AR63" s="42" t="s">
        <v>97</v>
      </c>
      <c r="AS63" s="30">
        <v>1</v>
      </c>
      <c r="AT63" s="31" t="s">
        <v>97</v>
      </c>
      <c r="AU63" s="32" t="s">
        <v>97</v>
      </c>
      <c r="AV63" s="32">
        <v>1</v>
      </c>
      <c r="AW63" s="32" t="s">
        <v>85</v>
      </c>
      <c r="AX63" s="32">
        <v>0</v>
      </c>
      <c r="AY63" s="32" t="s">
        <v>85</v>
      </c>
      <c r="AZ63" s="33" t="s">
        <v>86</v>
      </c>
      <c r="BA63">
        <v>0</v>
      </c>
      <c r="BB63" s="33" t="s">
        <v>112</v>
      </c>
      <c r="BC63">
        <v>1</v>
      </c>
      <c r="BD63" s="33" t="s">
        <v>87</v>
      </c>
      <c r="BE63">
        <v>0</v>
      </c>
      <c r="BF63" s="53" t="s">
        <v>113</v>
      </c>
      <c r="BG63">
        <v>0</v>
      </c>
      <c r="BH63" s="25"/>
      <c r="BI63">
        <v>0</v>
      </c>
      <c r="BJ63" s="82"/>
      <c r="BK63">
        <v>0</v>
      </c>
      <c r="BL63" s="26">
        <v>20</v>
      </c>
      <c r="BM63" s="32">
        <v>30</v>
      </c>
      <c r="BN63" s="32">
        <v>0</v>
      </c>
      <c r="BO63" s="26">
        <v>50</v>
      </c>
      <c r="BP63" s="32">
        <v>0</v>
      </c>
      <c r="BQ63" s="32">
        <v>0</v>
      </c>
      <c r="BR63" s="26"/>
      <c r="BS63" s="83"/>
      <c r="BU63" s="44">
        <v>10</v>
      </c>
      <c r="BV63" s="44">
        <v>1</v>
      </c>
      <c r="BW63" s="44">
        <v>33</v>
      </c>
      <c r="BX63" s="44">
        <v>12</v>
      </c>
      <c r="BY63" s="43">
        <v>30</v>
      </c>
      <c r="BZ63" s="44">
        <v>60</v>
      </c>
      <c r="CA63" s="45" t="s">
        <v>181</v>
      </c>
      <c r="CB63" s="48"/>
      <c r="CC63" s="40" t="s">
        <v>89</v>
      </c>
      <c r="CD63" s="18" t="s">
        <v>90</v>
      </c>
      <c r="CE63" s="48">
        <v>4</v>
      </c>
      <c r="CF63" s="48">
        <v>1</v>
      </c>
      <c r="CG63" s="48" t="s">
        <v>165</v>
      </c>
    </row>
    <row r="64" spans="1:85" ht="43">
      <c r="A64" s="42">
        <v>4</v>
      </c>
      <c r="B64" s="42" t="s">
        <v>890</v>
      </c>
      <c r="C64" s="42">
        <v>65</v>
      </c>
      <c r="D64" s="22" t="s">
        <v>551</v>
      </c>
      <c r="E64" s="42" t="s">
        <v>102</v>
      </c>
      <c r="F64" s="42">
        <v>2</v>
      </c>
      <c r="G64" s="42">
        <v>6</v>
      </c>
      <c r="H64" s="42">
        <v>0</v>
      </c>
      <c r="I64" s="32"/>
      <c r="J64" s="32"/>
      <c r="K64" s="26"/>
      <c r="L64" s="26"/>
      <c r="M64" s="26"/>
      <c r="N64" s="26"/>
      <c r="Q64">
        <f>K64-'[1]data for JMP'!J66</f>
        <v>0</v>
      </c>
      <c r="R64">
        <f>L64-K64</f>
        <v>0</v>
      </c>
      <c r="S64">
        <f>M64-L64</f>
        <v>0</v>
      </c>
      <c r="T64">
        <f>N64-M64</f>
        <v>0</v>
      </c>
      <c r="U64">
        <f>O64-N64</f>
        <v>0</v>
      </c>
      <c r="V64">
        <f>P64-O64</f>
        <v>0</v>
      </c>
      <c r="W64" s="32"/>
      <c r="X64" s="27"/>
      <c r="Y64" s="26"/>
      <c r="AA64" s="26"/>
      <c r="AB64" s="26"/>
      <c r="AE64" s="26"/>
      <c r="AF64" s="26"/>
      <c r="AI64" s="26"/>
      <c r="AJ64" s="26"/>
      <c r="AQ64">
        <v>1</v>
      </c>
      <c r="AR64" s="42" t="s">
        <v>116</v>
      </c>
      <c r="AS64" s="42">
        <v>0</v>
      </c>
      <c r="AT64" s="42" t="s">
        <v>116</v>
      </c>
      <c r="AU64" s="32" t="s">
        <v>85</v>
      </c>
      <c r="AV64" s="32">
        <v>0</v>
      </c>
      <c r="AW64" s="32" t="s">
        <v>85</v>
      </c>
      <c r="AX64" s="32">
        <v>0</v>
      </c>
      <c r="AY64" s="32" t="s">
        <v>85</v>
      </c>
      <c r="AZ64" s="33" t="s">
        <v>87</v>
      </c>
      <c r="BA64">
        <v>0</v>
      </c>
      <c r="BB64" s="33" t="s">
        <v>87</v>
      </c>
      <c r="BC64">
        <v>0</v>
      </c>
      <c r="BD64" s="33" t="s">
        <v>87</v>
      </c>
      <c r="BE64">
        <v>0</v>
      </c>
      <c r="BF64" s="33" t="s">
        <v>87</v>
      </c>
      <c r="BG64">
        <v>0</v>
      </c>
      <c r="BI64">
        <v>0</v>
      </c>
      <c r="BK64">
        <v>0</v>
      </c>
      <c r="BL64" s="26">
        <v>0</v>
      </c>
      <c r="BM64" s="26">
        <v>0</v>
      </c>
      <c r="BN64" s="32">
        <v>0</v>
      </c>
      <c r="BO64" s="32">
        <v>0</v>
      </c>
      <c r="BP64" s="32">
        <v>0</v>
      </c>
      <c r="BQ64" s="32">
        <v>0</v>
      </c>
      <c r="BU64" s="44">
        <v>7</v>
      </c>
      <c r="BV64" s="44">
        <v>1</v>
      </c>
      <c r="BW64" s="44">
        <v>15</v>
      </c>
      <c r="BX64" s="44">
        <v>10</v>
      </c>
      <c r="BY64" s="43"/>
      <c r="BZ64" s="44">
        <v>50</v>
      </c>
      <c r="CA64" s="45" t="s">
        <v>182</v>
      </c>
      <c r="CB64" s="48"/>
      <c r="CC64" s="40" t="s">
        <v>89</v>
      </c>
      <c r="CD64" s="18" t="s">
        <v>90</v>
      </c>
      <c r="CE64" s="48">
        <v>6</v>
      </c>
      <c r="CF64" s="48">
        <v>2</v>
      </c>
      <c r="CG64" s="48" t="s">
        <v>165</v>
      </c>
    </row>
    <row r="65" spans="1:85" ht="43">
      <c r="A65" s="42">
        <v>4</v>
      </c>
      <c r="B65" s="42" t="s">
        <v>890</v>
      </c>
      <c r="C65" s="42">
        <v>66</v>
      </c>
      <c r="D65" s="22" t="s">
        <v>552</v>
      </c>
      <c r="E65" s="42" t="s">
        <v>92</v>
      </c>
      <c r="F65" s="42">
        <v>2</v>
      </c>
      <c r="G65" s="42">
        <v>8</v>
      </c>
      <c r="H65" s="42">
        <v>13</v>
      </c>
      <c r="I65" s="32">
        <v>37</v>
      </c>
      <c r="J65" s="32">
        <v>48.5</v>
      </c>
      <c r="K65" s="26">
        <v>48</v>
      </c>
      <c r="L65" s="26">
        <v>55</v>
      </c>
      <c r="M65" s="26">
        <v>62</v>
      </c>
      <c r="N65" s="26"/>
      <c r="O65" s="78"/>
      <c r="Q65">
        <f>K65-'[1]data for JMP'!J67</f>
        <v>-0.5</v>
      </c>
      <c r="R65">
        <f>L65-K65</f>
        <v>7</v>
      </c>
      <c r="S65">
        <f>M65-L65</f>
        <v>7</v>
      </c>
      <c r="T65" s="63">
        <f>N65-M65</f>
        <v>-62</v>
      </c>
      <c r="U65">
        <f>O65-N65</f>
        <v>0</v>
      </c>
      <c r="V65">
        <f>P65-O65</f>
        <v>0</v>
      </c>
      <c r="W65" s="32">
        <v>8</v>
      </c>
      <c r="X65" s="27">
        <f>3.14*(W65/2)^2*J65</f>
        <v>2436.64</v>
      </c>
      <c r="Y65" s="26">
        <v>10</v>
      </c>
      <c r="Z65">
        <f>3.14*(Y65/2)^2*K65</f>
        <v>3768</v>
      </c>
      <c r="AA65" s="26">
        <v>16</v>
      </c>
      <c r="AB65" s="26">
        <v>14</v>
      </c>
      <c r="AC65">
        <f xml:space="preserve"> AVERAGE(AA65:AB65)</f>
        <v>15</v>
      </c>
      <c r="AD65">
        <f>3.14*((AA65+AB65)/2)^2*L65</f>
        <v>38857.5</v>
      </c>
      <c r="AE65" s="26">
        <v>16</v>
      </c>
      <c r="AF65" s="26">
        <v>16</v>
      </c>
      <c r="AG65">
        <f xml:space="preserve"> AVERAGE(AE65:AF65)</f>
        <v>16</v>
      </c>
      <c r="AH65">
        <f>3.14*((AE65+AF65)/2)^2*M65</f>
        <v>49838.080000000002</v>
      </c>
      <c r="AI65" s="26"/>
      <c r="AJ65" s="26"/>
      <c r="AM65" s="78"/>
      <c r="AN65" s="78"/>
      <c r="AQ65">
        <v>1</v>
      </c>
      <c r="AR65" s="42" t="s">
        <v>93</v>
      </c>
      <c r="AS65" s="30">
        <v>1</v>
      </c>
      <c r="AT65" s="31" t="s">
        <v>93</v>
      </c>
      <c r="AU65" s="32" t="s">
        <v>104</v>
      </c>
      <c r="AV65" s="32">
        <v>1</v>
      </c>
      <c r="AW65" s="32" t="s">
        <v>93</v>
      </c>
      <c r="AX65" s="32">
        <v>1</v>
      </c>
      <c r="AY65" s="32" t="s">
        <v>93</v>
      </c>
      <c r="AZ65" s="33" t="s">
        <v>108</v>
      </c>
      <c r="BA65">
        <v>1</v>
      </c>
      <c r="BB65" s="33" t="s">
        <v>112</v>
      </c>
      <c r="BC65">
        <v>1</v>
      </c>
      <c r="BD65" s="33" t="s">
        <v>93</v>
      </c>
      <c r="BE65">
        <v>1</v>
      </c>
      <c r="BF65" s="33" t="s">
        <v>86</v>
      </c>
      <c r="BG65">
        <v>0</v>
      </c>
      <c r="BH65" s="85"/>
      <c r="BI65">
        <v>0</v>
      </c>
      <c r="BK65">
        <v>0</v>
      </c>
      <c r="BL65" s="26">
        <v>20</v>
      </c>
      <c r="BM65" s="32">
        <v>15</v>
      </c>
      <c r="BN65" s="26">
        <v>10</v>
      </c>
      <c r="BO65" s="26">
        <v>0</v>
      </c>
      <c r="BP65" s="26">
        <v>1</v>
      </c>
      <c r="BQ65" s="32">
        <v>0</v>
      </c>
      <c r="BR65" s="78"/>
      <c r="BU65" s="44">
        <v>5</v>
      </c>
      <c r="BV65" s="44">
        <v>2</v>
      </c>
      <c r="BW65" s="44">
        <v>12</v>
      </c>
      <c r="BX65" s="44">
        <v>88</v>
      </c>
      <c r="BY65" s="43">
        <v>15</v>
      </c>
      <c r="BZ65" s="44">
        <v>40</v>
      </c>
      <c r="CA65" s="45" t="s">
        <v>183</v>
      </c>
      <c r="CB65" s="46" t="s">
        <v>184</v>
      </c>
      <c r="CC65" s="40" t="s">
        <v>89</v>
      </c>
      <c r="CD65" s="18" t="s">
        <v>90</v>
      </c>
      <c r="CE65" s="48">
        <v>8</v>
      </c>
      <c r="CF65" s="48">
        <v>8</v>
      </c>
      <c r="CG65" s="48">
        <v>0</v>
      </c>
    </row>
    <row r="66" spans="1:85" ht="57">
      <c r="A66" s="42">
        <v>4</v>
      </c>
      <c r="B66" s="42" t="s">
        <v>890</v>
      </c>
      <c r="C66" s="42">
        <v>67</v>
      </c>
      <c r="D66" s="22" t="s">
        <v>553</v>
      </c>
      <c r="E66" s="42" t="s">
        <v>102</v>
      </c>
      <c r="F66" s="42">
        <v>2</v>
      </c>
      <c r="G66" s="42">
        <v>12</v>
      </c>
      <c r="H66" s="42">
        <v>23.5</v>
      </c>
      <c r="I66" s="32">
        <v>37.5</v>
      </c>
      <c r="J66" s="32">
        <v>53</v>
      </c>
      <c r="K66" s="26">
        <v>30</v>
      </c>
      <c r="L66" s="26">
        <v>63.5</v>
      </c>
      <c r="M66" s="26">
        <v>70</v>
      </c>
      <c r="N66" s="26">
        <v>95.5</v>
      </c>
      <c r="O66" s="77">
        <v>101</v>
      </c>
      <c r="P66" s="81">
        <v>125</v>
      </c>
      <c r="Q66" s="63">
        <f>K66-'[1]data for JMP'!J68</f>
        <v>-23</v>
      </c>
      <c r="R66">
        <f>L66-K66</f>
        <v>33.5</v>
      </c>
      <c r="S66">
        <f>M66-L66</f>
        <v>6.5</v>
      </c>
      <c r="T66">
        <f>N66-M66</f>
        <v>25.5</v>
      </c>
      <c r="U66">
        <f>O66-N66</f>
        <v>5.5</v>
      </c>
      <c r="V66">
        <f>P66-O66</f>
        <v>24</v>
      </c>
      <c r="W66" s="32">
        <v>10</v>
      </c>
      <c r="X66" s="27">
        <f>3.14*(W66/2)^2*J66</f>
        <v>4160.5</v>
      </c>
      <c r="Y66" s="26">
        <v>18</v>
      </c>
      <c r="Z66">
        <f>3.14*(Y66/2)^2*K66</f>
        <v>7630.2</v>
      </c>
      <c r="AA66" s="26">
        <v>27</v>
      </c>
      <c r="AB66" s="26">
        <v>25</v>
      </c>
      <c r="AC66">
        <f xml:space="preserve"> AVERAGE(AA66:AB66)</f>
        <v>26</v>
      </c>
      <c r="AD66">
        <f>3.14*((AA66+AB66)/2)^2*L66</f>
        <v>134787.63999999998</v>
      </c>
      <c r="AE66" s="26">
        <v>33</v>
      </c>
      <c r="AF66" s="26">
        <v>30</v>
      </c>
      <c r="AG66">
        <f xml:space="preserve"> AVERAGE(AE66:AF66)</f>
        <v>31.5</v>
      </c>
      <c r="AH66">
        <f>3.14*((AE66+AF66)/2)^2*M66</f>
        <v>218096.55</v>
      </c>
      <c r="AI66" s="26">
        <v>48.5</v>
      </c>
      <c r="AJ66" s="26">
        <v>33</v>
      </c>
      <c r="AK66">
        <f xml:space="preserve"> AVERAGE(AI66:AJ66)</f>
        <v>40.75</v>
      </c>
      <c r="AL66">
        <f>3.14*((AI66+AJ66)/2)^2*N66</f>
        <v>497952.87687500002</v>
      </c>
      <c r="AM66" s="77">
        <v>58</v>
      </c>
      <c r="AN66" s="77">
        <v>40</v>
      </c>
      <c r="AO66" s="81">
        <v>67</v>
      </c>
      <c r="AP66" s="81">
        <v>60</v>
      </c>
      <c r="AQ66">
        <v>1</v>
      </c>
      <c r="AR66" s="42" t="s">
        <v>104</v>
      </c>
      <c r="AS66" s="42">
        <v>1</v>
      </c>
      <c r="AT66" s="42" t="s">
        <v>104</v>
      </c>
      <c r="AU66" s="32" t="s">
        <v>104</v>
      </c>
      <c r="AV66" s="32">
        <v>1</v>
      </c>
      <c r="AW66" s="32" t="s">
        <v>93</v>
      </c>
      <c r="AX66" s="32">
        <v>1</v>
      </c>
      <c r="AY66" s="32" t="s">
        <v>97</v>
      </c>
      <c r="AZ66" s="33" t="s">
        <v>108</v>
      </c>
      <c r="BA66">
        <v>1</v>
      </c>
      <c r="BB66" s="33" t="s">
        <v>108</v>
      </c>
      <c r="BC66">
        <v>1</v>
      </c>
      <c r="BD66" s="33" t="s">
        <v>118</v>
      </c>
      <c r="BE66">
        <v>1</v>
      </c>
      <c r="BF66" s="33" t="s">
        <v>104</v>
      </c>
      <c r="BG66">
        <v>1</v>
      </c>
      <c r="BH66" s="84" t="s">
        <v>93</v>
      </c>
      <c r="BI66" s="40">
        <v>1</v>
      </c>
      <c r="BJ66" s="88" t="s">
        <v>104</v>
      </c>
      <c r="BK66" s="57">
        <v>1</v>
      </c>
      <c r="BL66" s="26">
        <v>30</v>
      </c>
      <c r="BM66" s="32">
        <v>0</v>
      </c>
      <c r="BN66" s="26">
        <v>20</v>
      </c>
      <c r="BO66" s="26">
        <v>0</v>
      </c>
      <c r="BP66" s="26">
        <v>0</v>
      </c>
      <c r="BQ66" s="26">
        <v>0</v>
      </c>
      <c r="BR66" s="77">
        <v>0</v>
      </c>
      <c r="BS66" s="81">
        <v>5</v>
      </c>
      <c r="BT66" t="s">
        <v>185</v>
      </c>
      <c r="BU66" s="44">
        <v>1</v>
      </c>
      <c r="BV66" s="44">
        <v>1</v>
      </c>
      <c r="BW66" s="44">
        <v>12</v>
      </c>
      <c r="BX66" s="44">
        <v>30</v>
      </c>
      <c r="BY66" s="43">
        <v>0</v>
      </c>
      <c r="BZ66" s="44">
        <v>40</v>
      </c>
      <c r="CA66" s="45" t="s">
        <v>186</v>
      </c>
      <c r="CB66" s="48"/>
      <c r="CC66" s="40" t="s">
        <v>89</v>
      </c>
      <c r="CD66" s="18" t="s">
        <v>90</v>
      </c>
      <c r="CE66" s="48">
        <v>12</v>
      </c>
      <c r="CF66" s="48">
        <v>11</v>
      </c>
      <c r="CG66" s="48" t="s">
        <v>165</v>
      </c>
    </row>
    <row r="67" spans="1:85" ht="43">
      <c r="A67" s="42">
        <v>4</v>
      </c>
      <c r="B67" s="42" t="s">
        <v>890</v>
      </c>
      <c r="C67" s="42">
        <v>68</v>
      </c>
      <c r="D67" s="22" t="s">
        <v>554</v>
      </c>
      <c r="E67" s="42" t="s">
        <v>92</v>
      </c>
      <c r="F67" s="42">
        <v>2</v>
      </c>
      <c r="G67" s="42">
        <v>6</v>
      </c>
      <c r="H67" s="42">
        <v>8</v>
      </c>
      <c r="I67" s="32">
        <v>13</v>
      </c>
      <c r="J67" s="32">
        <v>10</v>
      </c>
      <c r="K67" s="26"/>
      <c r="L67" s="26">
        <v>7</v>
      </c>
      <c r="M67" s="26">
        <v>9</v>
      </c>
      <c r="N67" s="26"/>
      <c r="O67" s="26"/>
      <c r="P67" s="81"/>
      <c r="Q67">
        <f>K67-'[1]data for JMP'!J69</f>
        <v>-10</v>
      </c>
      <c r="R67">
        <f>L67-K67</f>
        <v>7</v>
      </c>
      <c r="S67">
        <f>M67-L67</f>
        <v>2</v>
      </c>
      <c r="T67">
        <f>N67-M67</f>
        <v>-9</v>
      </c>
      <c r="U67">
        <f>O67-N67</f>
        <v>0</v>
      </c>
      <c r="V67">
        <f>P67-O67</f>
        <v>0</v>
      </c>
      <c r="W67" s="32">
        <v>1.5</v>
      </c>
      <c r="X67" s="27">
        <f>3.14*(W67/2)^2*J67</f>
        <v>17.662500000000001</v>
      </c>
      <c r="Y67" s="26"/>
      <c r="AA67" s="26">
        <v>1</v>
      </c>
      <c r="AB67" s="26">
        <v>1</v>
      </c>
      <c r="AC67">
        <f xml:space="preserve"> AVERAGE(AA67:AB67)</f>
        <v>1</v>
      </c>
      <c r="AD67">
        <f>3.14*((AA67+AB67)/2)^2*L67</f>
        <v>21.98</v>
      </c>
      <c r="AE67" s="26"/>
      <c r="AF67" s="26"/>
      <c r="AI67" s="26"/>
      <c r="AJ67" s="26"/>
      <c r="AM67" s="26"/>
      <c r="AN67" s="26"/>
      <c r="AO67" s="81"/>
      <c r="AP67" s="81"/>
      <c r="AQ67">
        <v>1</v>
      </c>
      <c r="AR67" s="42" t="s">
        <v>84</v>
      </c>
      <c r="AS67" s="30">
        <v>1</v>
      </c>
      <c r="AT67" s="31" t="s">
        <v>97</v>
      </c>
      <c r="AU67" s="32" t="s">
        <v>93</v>
      </c>
      <c r="AV67" s="32">
        <v>1</v>
      </c>
      <c r="AW67" s="32" t="s">
        <v>85</v>
      </c>
      <c r="AX67" s="32">
        <v>0</v>
      </c>
      <c r="AY67" s="32" t="s">
        <v>85</v>
      </c>
      <c r="AZ67" s="33" t="s">
        <v>86</v>
      </c>
      <c r="BA67">
        <v>0</v>
      </c>
      <c r="BB67" s="33" t="s">
        <v>112</v>
      </c>
      <c r="BC67">
        <v>1</v>
      </c>
      <c r="BD67" s="33" t="s">
        <v>85</v>
      </c>
      <c r="BE67">
        <v>0</v>
      </c>
      <c r="BF67" s="33" t="s">
        <v>86</v>
      </c>
      <c r="BG67">
        <v>0</v>
      </c>
      <c r="BH67" s="25"/>
      <c r="BI67">
        <v>0</v>
      </c>
      <c r="BJ67" s="88"/>
      <c r="BK67">
        <v>0</v>
      </c>
      <c r="BL67" s="26">
        <v>20</v>
      </c>
      <c r="BM67" s="32">
        <v>5</v>
      </c>
      <c r="BN67" s="32">
        <v>0</v>
      </c>
      <c r="BO67" s="26">
        <v>0</v>
      </c>
      <c r="BP67" s="32">
        <v>0</v>
      </c>
      <c r="BQ67" s="32">
        <v>0</v>
      </c>
      <c r="BR67" s="26"/>
      <c r="BS67" s="81"/>
      <c r="BU67" s="44">
        <v>18</v>
      </c>
      <c r="BV67" s="44">
        <v>1</v>
      </c>
      <c r="BW67" s="44">
        <v>30</v>
      </c>
      <c r="BX67" s="44">
        <v>10</v>
      </c>
      <c r="BY67" s="43">
        <v>5</v>
      </c>
      <c r="BZ67" s="44">
        <v>25</v>
      </c>
      <c r="CA67" s="45" t="s">
        <v>187</v>
      </c>
      <c r="CB67" s="48"/>
      <c r="CC67" s="40" t="s">
        <v>89</v>
      </c>
      <c r="CD67" s="18" t="s">
        <v>90</v>
      </c>
      <c r="CE67" s="48">
        <v>6</v>
      </c>
      <c r="CF67" s="48">
        <v>0</v>
      </c>
      <c r="CG67" s="48" t="s">
        <v>165</v>
      </c>
    </row>
    <row r="68" spans="1:85" ht="57">
      <c r="A68" s="42">
        <v>4</v>
      </c>
      <c r="B68" s="42" t="s">
        <v>890</v>
      </c>
      <c r="C68" s="42">
        <v>69</v>
      </c>
      <c r="D68" s="22" t="s">
        <v>555</v>
      </c>
      <c r="E68" s="42" t="s">
        <v>92</v>
      </c>
      <c r="F68" s="42">
        <v>1</v>
      </c>
      <c r="G68" s="42">
        <v>7</v>
      </c>
      <c r="H68" s="42">
        <v>8</v>
      </c>
      <c r="I68" s="32">
        <v>8</v>
      </c>
      <c r="J68" s="32">
        <v>7.5</v>
      </c>
      <c r="K68" s="26"/>
      <c r="L68" s="26"/>
      <c r="M68" s="26"/>
      <c r="N68" s="26"/>
      <c r="O68" s="26"/>
      <c r="P68" s="58"/>
      <c r="Q68">
        <f>K68-'[1]data for JMP'!J70</f>
        <v>-7.5</v>
      </c>
      <c r="R68">
        <f>L68-K68</f>
        <v>0</v>
      </c>
      <c r="S68">
        <f>M68-L68</f>
        <v>0</v>
      </c>
      <c r="T68">
        <f>N68-M68</f>
        <v>0</v>
      </c>
      <c r="U68">
        <f>O68-N68</f>
        <v>0</v>
      </c>
      <c r="V68">
        <f>P68-O68</f>
        <v>0</v>
      </c>
      <c r="W68" s="32">
        <v>1</v>
      </c>
      <c r="X68" s="27">
        <f>3.14*(W68/2)^2*J68</f>
        <v>5.8875000000000002</v>
      </c>
      <c r="Y68" s="26"/>
      <c r="AA68" s="26"/>
      <c r="AB68" s="26"/>
      <c r="AE68" s="26"/>
      <c r="AF68" s="26"/>
      <c r="AI68" s="26"/>
      <c r="AJ68" s="26"/>
      <c r="AM68" s="26"/>
      <c r="AN68" s="26"/>
      <c r="AO68" s="58"/>
      <c r="AP68" s="58"/>
      <c r="AQ68">
        <v>1</v>
      </c>
      <c r="AR68" s="42" t="s">
        <v>84</v>
      </c>
      <c r="AS68" s="30">
        <v>1</v>
      </c>
      <c r="AT68" s="31" t="s">
        <v>97</v>
      </c>
      <c r="AU68" s="32" t="s">
        <v>97</v>
      </c>
      <c r="AV68" s="32">
        <v>1</v>
      </c>
      <c r="AW68" s="32" t="s">
        <v>85</v>
      </c>
      <c r="AX68" s="32">
        <v>0</v>
      </c>
      <c r="AY68" s="32" t="s">
        <v>85</v>
      </c>
      <c r="AZ68" s="33" t="s">
        <v>86</v>
      </c>
      <c r="BA68">
        <v>0</v>
      </c>
      <c r="BB68" s="33" t="s">
        <v>87</v>
      </c>
      <c r="BC68">
        <v>0</v>
      </c>
      <c r="BD68" s="33" t="s">
        <v>87</v>
      </c>
      <c r="BE68">
        <v>0</v>
      </c>
      <c r="BF68" s="33" t="s">
        <v>87</v>
      </c>
      <c r="BG68">
        <v>0</v>
      </c>
      <c r="BH68" s="25"/>
      <c r="BI68">
        <v>0</v>
      </c>
      <c r="BJ68" s="56"/>
      <c r="BK68">
        <v>0</v>
      </c>
      <c r="BL68" s="26">
        <v>10</v>
      </c>
      <c r="BM68" s="32">
        <v>10</v>
      </c>
      <c r="BN68" s="32">
        <v>0</v>
      </c>
      <c r="BO68" s="32">
        <v>0</v>
      </c>
      <c r="BP68" s="32">
        <v>0</v>
      </c>
      <c r="BQ68" s="32">
        <v>0</v>
      </c>
      <c r="BR68" s="26"/>
      <c r="BS68" s="58"/>
      <c r="BU68" s="44">
        <v>5</v>
      </c>
      <c r="BV68" s="44">
        <v>1</v>
      </c>
      <c r="BW68" s="44">
        <v>10</v>
      </c>
      <c r="BX68" s="44">
        <v>25</v>
      </c>
      <c r="BY68" s="43">
        <v>10</v>
      </c>
      <c r="BZ68" s="44">
        <v>40</v>
      </c>
      <c r="CA68" s="45" t="s">
        <v>188</v>
      </c>
      <c r="CB68" s="48"/>
      <c r="CC68" s="40" t="s">
        <v>89</v>
      </c>
      <c r="CD68" s="18" t="s">
        <v>90</v>
      </c>
      <c r="CE68" s="48">
        <v>7</v>
      </c>
      <c r="CF68" s="48">
        <v>0</v>
      </c>
      <c r="CG68" s="48" t="s">
        <v>165</v>
      </c>
    </row>
    <row r="69" spans="1:85" ht="57">
      <c r="A69" s="42">
        <v>4</v>
      </c>
      <c r="B69" s="42" t="s">
        <v>890</v>
      </c>
      <c r="C69" s="42">
        <v>7</v>
      </c>
      <c r="D69" s="22" t="s">
        <v>556</v>
      </c>
      <c r="E69" s="42" t="s">
        <v>96</v>
      </c>
      <c r="F69" s="42">
        <v>1</v>
      </c>
      <c r="G69" s="42">
        <v>8</v>
      </c>
      <c r="H69" s="42">
        <v>10</v>
      </c>
      <c r="I69" s="32">
        <v>12</v>
      </c>
      <c r="J69" s="32">
        <v>15</v>
      </c>
      <c r="K69" s="26">
        <v>16</v>
      </c>
      <c r="L69" s="26">
        <v>28</v>
      </c>
      <c r="M69" s="26">
        <v>51</v>
      </c>
      <c r="N69" s="26">
        <v>64</v>
      </c>
      <c r="O69" s="78"/>
      <c r="P69" s="83"/>
      <c r="Q69">
        <f>K69-'[1]data for JMP'!J8</f>
        <v>1</v>
      </c>
      <c r="R69">
        <f>L69-K69</f>
        <v>12</v>
      </c>
      <c r="S69">
        <f>M69-L69</f>
        <v>23</v>
      </c>
      <c r="T69">
        <f>N69-M69</f>
        <v>13</v>
      </c>
      <c r="U69">
        <f>O69-N69</f>
        <v>-64</v>
      </c>
      <c r="V69">
        <f>P69-O69</f>
        <v>0</v>
      </c>
      <c r="W69" s="32">
        <v>2.5</v>
      </c>
      <c r="X69" s="27">
        <f>3.14*(W69/2)^2*J69</f>
        <v>73.59375</v>
      </c>
      <c r="Y69" s="26">
        <v>5</v>
      </c>
      <c r="Z69">
        <f>3.14*(Y69/2)^2*K69</f>
        <v>314</v>
      </c>
      <c r="AA69" s="26">
        <v>9</v>
      </c>
      <c r="AB69" s="26">
        <v>8</v>
      </c>
      <c r="AC69">
        <f xml:space="preserve"> AVERAGE(AA69:AB69)</f>
        <v>8.5</v>
      </c>
      <c r="AD69">
        <f>3.14*((AA69+AB69)/2)^2*L69</f>
        <v>6352.22</v>
      </c>
      <c r="AE69" s="26">
        <v>15</v>
      </c>
      <c r="AF69" s="26">
        <v>10</v>
      </c>
      <c r="AG69">
        <f xml:space="preserve"> AVERAGE(AE69:AF69)</f>
        <v>12.5</v>
      </c>
      <c r="AH69">
        <f>3.14*((AE69+AF69)/2)^2*M69</f>
        <v>25021.875</v>
      </c>
      <c r="AI69" s="26">
        <v>23</v>
      </c>
      <c r="AJ69" s="26">
        <v>12</v>
      </c>
      <c r="AK69">
        <f xml:space="preserve"> AVERAGE(AI69:AJ69)</f>
        <v>17.5</v>
      </c>
      <c r="AL69">
        <f>3.14*((AI69+AJ69)/2)^2*N69</f>
        <v>61544</v>
      </c>
      <c r="AM69" s="78"/>
      <c r="AN69" s="78"/>
      <c r="AO69" s="83"/>
      <c r="AP69" s="83"/>
      <c r="AQ69">
        <v>1</v>
      </c>
      <c r="AR69" s="42" t="s">
        <v>93</v>
      </c>
      <c r="AS69" s="30">
        <v>1</v>
      </c>
      <c r="AT69" s="31" t="s">
        <v>97</v>
      </c>
      <c r="AU69" s="32" t="s">
        <v>93</v>
      </c>
      <c r="AV69" s="32">
        <v>1</v>
      </c>
      <c r="AW69" s="32" t="s">
        <v>93</v>
      </c>
      <c r="AX69" s="32">
        <v>1</v>
      </c>
      <c r="AY69" s="32" t="s">
        <v>93</v>
      </c>
      <c r="AZ69" s="33" t="s">
        <v>108</v>
      </c>
      <c r="BA69">
        <v>1</v>
      </c>
      <c r="BB69" s="33" t="s">
        <v>106</v>
      </c>
      <c r="BC69">
        <v>1</v>
      </c>
      <c r="BD69" s="33" t="s">
        <v>104</v>
      </c>
      <c r="BE69">
        <v>1</v>
      </c>
      <c r="BF69" s="33" t="s">
        <v>104</v>
      </c>
      <c r="BG69">
        <v>1</v>
      </c>
      <c r="BH69" s="85"/>
      <c r="BI69">
        <v>0</v>
      </c>
      <c r="BJ69" s="82"/>
      <c r="BK69">
        <v>0</v>
      </c>
      <c r="BL69" s="26">
        <v>50</v>
      </c>
      <c r="BM69" s="32">
        <v>50</v>
      </c>
      <c r="BN69" s="26">
        <v>65</v>
      </c>
      <c r="BO69" s="26">
        <v>70</v>
      </c>
      <c r="BP69" s="26">
        <v>85</v>
      </c>
      <c r="BQ69" s="26">
        <v>40</v>
      </c>
      <c r="BR69" s="78"/>
      <c r="BS69" s="83"/>
      <c r="BU69" s="44">
        <v>35</v>
      </c>
      <c r="BV69" s="44">
        <v>3</v>
      </c>
      <c r="BW69" s="44">
        <v>70</v>
      </c>
      <c r="BX69" s="44">
        <v>5</v>
      </c>
      <c r="BY69" s="43">
        <v>50</v>
      </c>
      <c r="BZ69" s="44">
        <v>70</v>
      </c>
      <c r="CA69" s="45" t="s">
        <v>109</v>
      </c>
      <c r="CB69" s="48"/>
      <c r="CC69" s="40" t="s">
        <v>89</v>
      </c>
      <c r="CD69" s="18" t="s">
        <v>90</v>
      </c>
      <c r="CE69" s="48">
        <v>8</v>
      </c>
      <c r="CF69" s="48">
        <v>8</v>
      </c>
      <c r="CG69" s="48">
        <v>0</v>
      </c>
    </row>
    <row r="70" spans="1:85" ht="57">
      <c r="A70" s="42">
        <v>4</v>
      </c>
      <c r="B70" s="42" t="s">
        <v>890</v>
      </c>
      <c r="C70" s="42">
        <v>70</v>
      </c>
      <c r="D70" s="22" t="s">
        <v>557</v>
      </c>
      <c r="E70" s="42" t="s">
        <v>92</v>
      </c>
      <c r="F70" s="42">
        <v>2</v>
      </c>
      <c r="G70" s="42">
        <v>5</v>
      </c>
      <c r="H70" s="42">
        <v>9.5</v>
      </c>
      <c r="I70" s="32">
        <v>10</v>
      </c>
      <c r="J70" s="32">
        <v>12</v>
      </c>
      <c r="K70" s="26">
        <v>12</v>
      </c>
      <c r="L70" s="26">
        <v>17.5</v>
      </c>
      <c r="M70" s="26">
        <v>22</v>
      </c>
      <c r="N70" s="26">
        <v>31</v>
      </c>
      <c r="O70" s="77">
        <v>17</v>
      </c>
      <c r="P70" s="58">
        <v>41.5</v>
      </c>
      <c r="Q70">
        <f>K70-'[1]data for JMP'!J71</f>
        <v>0</v>
      </c>
      <c r="R70">
        <f>L70-K70</f>
        <v>5.5</v>
      </c>
      <c r="S70">
        <f>M70-L70</f>
        <v>4.5</v>
      </c>
      <c r="T70">
        <f>N70-M70</f>
        <v>9</v>
      </c>
      <c r="U70">
        <f>O70-N70</f>
        <v>-14</v>
      </c>
      <c r="V70">
        <f>P70-O70</f>
        <v>24.5</v>
      </c>
      <c r="W70" s="32">
        <v>2</v>
      </c>
      <c r="X70" s="27">
        <f>3.14*(W70/2)^2*J70</f>
        <v>37.68</v>
      </c>
      <c r="Y70" s="26">
        <v>3</v>
      </c>
      <c r="Z70">
        <f>3.14*(Y70/2)^2*K70</f>
        <v>84.78</v>
      </c>
      <c r="AA70" s="26">
        <v>5</v>
      </c>
      <c r="AB70" s="26">
        <v>5</v>
      </c>
      <c r="AC70">
        <f xml:space="preserve"> AVERAGE(AA70:AB70)</f>
        <v>5</v>
      </c>
      <c r="AD70">
        <f>3.14*((AA70+AB70)/2)^2*L70</f>
        <v>1373.75</v>
      </c>
      <c r="AE70" s="26">
        <v>8</v>
      </c>
      <c r="AF70" s="26">
        <v>6</v>
      </c>
      <c r="AG70">
        <f xml:space="preserve"> AVERAGE(AE70:AF70)</f>
        <v>7</v>
      </c>
      <c r="AH70">
        <f>3.14*((AE70+AF70)/2)^2*M70</f>
        <v>3384.92</v>
      </c>
      <c r="AI70" s="26">
        <v>11.5</v>
      </c>
      <c r="AJ70" s="26">
        <v>9</v>
      </c>
      <c r="AK70">
        <f xml:space="preserve"> AVERAGE(AI70:AJ70)</f>
        <v>10.25</v>
      </c>
      <c r="AL70">
        <f>3.14*((AI70+AJ70)/2)^2*N70</f>
        <v>10226.783750000001</v>
      </c>
      <c r="AM70" s="77">
        <v>12</v>
      </c>
      <c r="AN70" s="77">
        <v>9</v>
      </c>
      <c r="AO70" s="58">
        <v>21</v>
      </c>
      <c r="AP70" s="58">
        <v>21</v>
      </c>
      <c r="AQ70">
        <v>1</v>
      </c>
      <c r="AR70" s="42" t="s">
        <v>97</v>
      </c>
      <c r="AS70" s="30">
        <v>1</v>
      </c>
      <c r="AT70" s="31" t="s">
        <v>97</v>
      </c>
      <c r="AU70" s="32" t="s">
        <v>97</v>
      </c>
      <c r="AV70" s="32">
        <v>1</v>
      </c>
      <c r="AW70" s="32" t="s">
        <v>84</v>
      </c>
      <c r="AX70" s="32">
        <v>1</v>
      </c>
      <c r="AY70" s="32" t="s">
        <v>97</v>
      </c>
      <c r="AZ70" s="33" t="s">
        <v>112</v>
      </c>
      <c r="BA70">
        <v>1</v>
      </c>
      <c r="BB70" s="33" t="s">
        <v>108</v>
      </c>
      <c r="BC70">
        <v>1</v>
      </c>
      <c r="BD70" s="33" t="s">
        <v>118</v>
      </c>
      <c r="BE70">
        <v>1</v>
      </c>
      <c r="BF70" s="33" t="s">
        <v>93</v>
      </c>
      <c r="BG70">
        <v>1</v>
      </c>
      <c r="BH70" s="84" t="s">
        <v>84</v>
      </c>
      <c r="BI70" s="40">
        <v>1</v>
      </c>
      <c r="BJ70" s="56" t="s">
        <v>93</v>
      </c>
      <c r="BK70" s="57">
        <v>1</v>
      </c>
      <c r="BL70" s="26">
        <v>20</v>
      </c>
      <c r="BM70" s="32">
        <v>10</v>
      </c>
      <c r="BN70" s="26">
        <v>20</v>
      </c>
      <c r="BO70" s="26">
        <v>25</v>
      </c>
      <c r="BP70" s="26">
        <v>25</v>
      </c>
      <c r="BQ70" s="26">
        <v>15</v>
      </c>
      <c r="BR70" s="77">
        <v>10</v>
      </c>
      <c r="BS70" s="58">
        <v>50</v>
      </c>
      <c r="BU70" s="44">
        <v>2</v>
      </c>
      <c r="BV70" s="45">
        <v>0.1</v>
      </c>
      <c r="BW70" s="44">
        <v>45</v>
      </c>
      <c r="BX70" s="44">
        <v>1</v>
      </c>
      <c r="BY70" s="43">
        <v>10</v>
      </c>
      <c r="BZ70" s="44">
        <v>80</v>
      </c>
      <c r="CA70" s="45" t="s">
        <v>189</v>
      </c>
      <c r="CB70" s="48"/>
      <c r="CC70" s="40" t="s">
        <v>89</v>
      </c>
      <c r="CD70" s="18" t="s">
        <v>90</v>
      </c>
      <c r="CE70" s="48">
        <v>5</v>
      </c>
      <c r="CF70" s="48">
        <v>1</v>
      </c>
      <c r="CG70" s="48">
        <v>0</v>
      </c>
    </row>
    <row r="71" spans="1:85" ht="57">
      <c r="A71" s="42">
        <v>4</v>
      </c>
      <c r="B71" s="42" t="s">
        <v>890</v>
      </c>
      <c r="C71" s="42">
        <v>71</v>
      </c>
      <c r="D71" s="22" t="s">
        <v>558</v>
      </c>
      <c r="E71" s="42" t="s">
        <v>102</v>
      </c>
      <c r="F71" s="42">
        <v>2</v>
      </c>
      <c r="G71" s="42">
        <v>6</v>
      </c>
      <c r="H71" s="42">
        <v>13.5</v>
      </c>
      <c r="I71" s="32">
        <v>20</v>
      </c>
      <c r="J71" s="32">
        <v>24</v>
      </c>
      <c r="K71" s="26">
        <v>29</v>
      </c>
      <c r="L71" s="26">
        <v>38</v>
      </c>
      <c r="M71" s="26">
        <v>51</v>
      </c>
      <c r="N71" s="26">
        <v>83</v>
      </c>
      <c r="O71" s="26">
        <v>82</v>
      </c>
      <c r="P71" s="58">
        <v>117</v>
      </c>
      <c r="Q71">
        <f>K71-'[1]data for JMP'!J72</f>
        <v>5</v>
      </c>
      <c r="R71">
        <f>L71-K71</f>
        <v>9</v>
      </c>
      <c r="S71">
        <f>M71-L71</f>
        <v>13</v>
      </c>
      <c r="T71">
        <f>N71-M71</f>
        <v>32</v>
      </c>
      <c r="U71">
        <f>O71-N71</f>
        <v>-1</v>
      </c>
      <c r="V71">
        <f>P71-O71</f>
        <v>35</v>
      </c>
      <c r="W71" s="32">
        <v>5</v>
      </c>
      <c r="X71" s="27">
        <f>3.14*(W71/2)^2*J71</f>
        <v>471</v>
      </c>
      <c r="Y71" s="26">
        <v>6.5</v>
      </c>
      <c r="Z71">
        <f>3.14*(Y71/2)^2*K71</f>
        <v>961.82124999999996</v>
      </c>
      <c r="AA71" s="26">
        <v>9</v>
      </c>
      <c r="AB71" s="26">
        <v>7</v>
      </c>
      <c r="AC71">
        <f xml:space="preserve"> AVERAGE(AA71:AB71)</f>
        <v>8</v>
      </c>
      <c r="AD71">
        <f>3.14*((AA71+AB71)/2)^2*L71</f>
        <v>7636.4800000000005</v>
      </c>
      <c r="AE71" s="26">
        <v>14</v>
      </c>
      <c r="AF71" s="26">
        <v>8</v>
      </c>
      <c r="AG71">
        <f xml:space="preserve"> AVERAGE(AE71:AF71)</f>
        <v>11</v>
      </c>
      <c r="AH71">
        <f>3.14*((AE71+AF71)/2)^2*M71</f>
        <v>19376.939999999999</v>
      </c>
      <c r="AI71" s="26">
        <v>21</v>
      </c>
      <c r="AJ71" s="26">
        <v>8</v>
      </c>
      <c r="AK71">
        <f xml:space="preserve"> AVERAGE(AI71:AJ71)</f>
        <v>14.5</v>
      </c>
      <c r="AL71">
        <f>3.14*((AI71+AJ71)/2)^2*N71</f>
        <v>54795.355000000003</v>
      </c>
      <c r="AM71" s="26">
        <v>23</v>
      </c>
      <c r="AN71" s="26">
        <v>27</v>
      </c>
      <c r="AO71" s="58">
        <v>35</v>
      </c>
      <c r="AP71" s="58">
        <v>27</v>
      </c>
      <c r="AQ71">
        <v>1</v>
      </c>
      <c r="AR71" s="42" t="s">
        <v>93</v>
      </c>
      <c r="AS71" s="30">
        <v>1</v>
      </c>
      <c r="AT71" s="31" t="s">
        <v>97</v>
      </c>
      <c r="AU71" s="32" t="s">
        <v>104</v>
      </c>
      <c r="AV71" s="32">
        <v>1</v>
      </c>
      <c r="AW71" s="32" t="s">
        <v>93</v>
      </c>
      <c r="AX71" s="32">
        <v>1</v>
      </c>
      <c r="AY71" s="32" t="s">
        <v>97</v>
      </c>
      <c r="AZ71" s="33" t="s">
        <v>105</v>
      </c>
      <c r="BA71">
        <v>1</v>
      </c>
      <c r="BB71" s="33" t="s">
        <v>106</v>
      </c>
      <c r="BC71">
        <v>1</v>
      </c>
      <c r="BD71" s="33" t="s">
        <v>104</v>
      </c>
      <c r="BE71">
        <v>1</v>
      </c>
      <c r="BF71" s="33" t="s">
        <v>104</v>
      </c>
      <c r="BG71">
        <v>1</v>
      </c>
      <c r="BH71" s="33" t="s">
        <v>190</v>
      </c>
      <c r="BI71" s="40">
        <v>1</v>
      </c>
      <c r="BJ71" s="56" t="s">
        <v>93</v>
      </c>
      <c r="BK71" s="57">
        <v>1</v>
      </c>
      <c r="BL71" s="26">
        <v>35</v>
      </c>
      <c r="BM71" s="32">
        <v>25</v>
      </c>
      <c r="BN71" s="26">
        <v>50</v>
      </c>
      <c r="BO71" s="26">
        <v>80</v>
      </c>
      <c r="BP71" s="26">
        <v>80</v>
      </c>
      <c r="BQ71" s="26">
        <v>40</v>
      </c>
      <c r="BR71" s="26">
        <v>75</v>
      </c>
      <c r="BS71" s="58">
        <v>100</v>
      </c>
      <c r="BU71" s="44">
        <v>10</v>
      </c>
      <c r="BV71" s="44">
        <v>5</v>
      </c>
      <c r="BW71" s="44">
        <v>40</v>
      </c>
      <c r="BX71" s="44">
        <v>2</v>
      </c>
      <c r="BY71" s="43">
        <v>25</v>
      </c>
      <c r="BZ71" s="44">
        <v>50</v>
      </c>
      <c r="CA71" s="45" t="s">
        <v>191</v>
      </c>
      <c r="CB71" s="48"/>
      <c r="CC71" s="40" t="s">
        <v>89</v>
      </c>
      <c r="CD71" s="18" t="s">
        <v>90</v>
      </c>
      <c r="CE71" s="48">
        <v>6</v>
      </c>
      <c r="CF71" s="48">
        <v>0</v>
      </c>
      <c r="CG71" s="48">
        <v>0</v>
      </c>
    </row>
    <row r="72" spans="1:85" ht="57">
      <c r="A72" s="42">
        <v>4</v>
      </c>
      <c r="B72" s="42" t="s">
        <v>890</v>
      </c>
      <c r="C72" s="42">
        <v>72</v>
      </c>
      <c r="D72" s="22" t="s">
        <v>559</v>
      </c>
      <c r="E72" s="42" t="s">
        <v>102</v>
      </c>
      <c r="F72" s="42">
        <v>1</v>
      </c>
      <c r="G72" s="42">
        <v>8</v>
      </c>
      <c r="H72" s="42">
        <v>13</v>
      </c>
      <c r="I72" s="32">
        <v>21</v>
      </c>
      <c r="J72" s="32">
        <v>24.5</v>
      </c>
      <c r="K72" s="26">
        <v>36</v>
      </c>
      <c r="L72" s="26">
        <v>39.5</v>
      </c>
      <c r="M72" s="26">
        <v>54</v>
      </c>
      <c r="N72" s="26">
        <v>70.5</v>
      </c>
      <c r="O72" s="26">
        <v>70</v>
      </c>
      <c r="P72" s="58">
        <v>83</v>
      </c>
      <c r="Q72">
        <f>K72-'[1]data for JMP'!J73</f>
        <v>11.5</v>
      </c>
      <c r="R72">
        <f>L72-K72</f>
        <v>3.5</v>
      </c>
      <c r="S72">
        <f>M72-L72</f>
        <v>14.5</v>
      </c>
      <c r="T72">
        <f>N72-M72</f>
        <v>16.5</v>
      </c>
      <c r="U72">
        <f>O72-N72</f>
        <v>-0.5</v>
      </c>
      <c r="V72">
        <f>P72-O72</f>
        <v>13</v>
      </c>
      <c r="W72" s="32">
        <v>4.5</v>
      </c>
      <c r="X72" s="27">
        <f>3.14*(W72/2)^2*J72</f>
        <v>389.458125</v>
      </c>
      <c r="Y72" s="26">
        <v>8</v>
      </c>
      <c r="Z72">
        <f>3.14*(Y72/2)^2*K72</f>
        <v>1808.64</v>
      </c>
      <c r="AA72" s="26">
        <v>12</v>
      </c>
      <c r="AB72" s="26">
        <v>7</v>
      </c>
      <c r="AC72">
        <f xml:space="preserve"> AVERAGE(AA72:AB72)</f>
        <v>9.5</v>
      </c>
      <c r="AD72">
        <f>3.14*((AA72+AB72)/2)^2*L72</f>
        <v>11193.7075</v>
      </c>
      <c r="AE72" s="26">
        <v>15</v>
      </c>
      <c r="AF72" s="26">
        <v>12</v>
      </c>
      <c r="AG72">
        <f xml:space="preserve"> AVERAGE(AE72:AF72)</f>
        <v>13.5</v>
      </c>
      <c r="AH72">
        <f>3.14*((AE72+AF72)/2)^2*M72</f>
        <v>30902.309999999998</v>
      </c>
      <c r="AI72" s="26">
        <v>18.5</v>
      </c>
      <c r="AJ72" s="26">
        <v>13.5</v>
      </c>
      <c r="AK72">
        <f xml:space="preserve"> AVERAGE(AI72:AJ72)</f>
        <v>16</v>
      </c>
      <c r="AL72">
        <f>3.14*((AI72+AJ72)/2)^2*N72</f>
        <v>56670.720000000001</v>
      </c>
      <c r="AM72" s="26">
        <v>22</v>
      </c>
      <c r="AN72" s="26">
        <v>20</v>
      </c>
      <c r="AO72" s="58">
        <v>29</v>
      </c>
      <c r="AP72" s="58">
        <v>18</v>
      </c>
      <c r="AQ72">
        <v>1</v>
      </c>
      <c r="AR72" s="42" t="s">
        <v>93</v>
      </c>
      <c r="AS72" s="30">
        <v>1</v>
      </c>
      <c r="AT72" s="31" t="s">
        <v>97</v>
      </c>
      <c r="AU72" s="32" t="s">
        <v>104</v>
      </c>
      <c r="AV72" s="32">
        <v>1</v>
      </c>
      <c r="AW72" s="32" t="s">
        <v>97</v>
      </c>
      <c r="AX72" s="32">
        <v>1</v>
      </c>
      <c r="AY72" s="32" t="s">
        <v>84</v>
      </c>
      <c r="AZ72" s="33" t="s">
        <v>108</v>
      </c>
      <c r="BA72">
        <v>1</v>
      </c>
      <c r="BB72" s="33" t="s">
        <v>105</v>
      </c>
      <c r="BC72">
        <v>1</v>
      </c>
      <c r="BD72" s="33" t="s">
        <v>118</v>
      </c>
      <c r="BE72">
        <v>1</v>
      </c>
      <c r="BF72" s="33" t="s">
        <v>93</v>
      </c>
      <c r="BG72">
        <v>1</v>
      </c>
      <c r="BH72" s="33" t="s">
        <v>121</v>
      </c>
      <c r="BI72" s="40">
        <v>1</v>
      </c>
      <c r="BJ72" s="56" t="s">
        <v>93</v>
      </c>
      <c r="BK72" s="57">
        <v>1</v>
      </c>
      <c r="BL72" s="26">
        <v>15</v>
      </c>
      <c r="BM72" s="32">
        <v>2</v>
      </c>
      <c r="BN72" s="26">
        <v>3</v>
      </c>
      <c r="BO72" s="26">
        <v>15</v>
      </c>
      <c r="BP72" s="26">
        <v>70</v>
      </c>
      <c r="BQ72" s="26">
        <v>7</v>
      </c>
      <c r="BR72" s="26">
        <v>10</v>
      </c>
      <c r="BS72" s="58">
        <v>45</v>
      </c>
      <c r="BU72" s="44">
        <v>2</v>
      </c>
      <c r="BV72" s="44">
        <v>3</v>
      </c>
      <c r="BW72" s="44">
        <v>30</v>
      </c>
      <c r="BX72" s="44">
        <v>10</v>
      </c>
      <c r="BY72" s="43">
        <v>2</v>
      </c>
      <c r="BZ72" s="44">
        <v>30</v>
      </c>
      <c r="CA72" s="45" t="s">
        <v>192</v>
      </c>
      <c r="CB72" s="48"/>
      <c r="CC72" s="40" t="s">
        <v>89</v>
      </c>
      <c r="CD72" s="18" t="s">
        <v>90</v>
      </c>
      <c r="CE72" s="48">
        <v>8</v>
      </c>
      <c r="CF72" s="48">
        <v>7</v>
      </c>
      <c r="CG72" s="48">
        <v>0</v>
      </c>
    </row>
    <row r="73" spans="1:85" ht="57">
      <c r="A73" s="42">
        <v>4</v>
      </c>
      <c r="B73" s="42" t="s">
        <v>890</v>
      </c>
      <c r="C73" s="42">
        <v>73</v>
      </c>
      <c r="D73" s="22" t="s">
        <v>560</v>
      </c>
      <c r="E73" s="42" t="s">
        <v>102</v>
      </c>
      <c r="F73" s="42">
        <v>2</v>
      </c>
      <c r="G73" s="42">
        <v>3</v>
      </c>
      <c r="H73" s="42">
        <v>8</v>
      </c>
      <c r="I73" s="32">
        <v>18.5</v>
      </c>
      <c r="J73" s="32">
        <v>23</v>
      </c>
      <c r="K73" s="26">
        <v>28</v>
      </c>
      <c r="L73" s="26">
        <v>42</v>
      </c>
      <c r="M73" s="26">
        <v>58</v>
      </c>
      <c r="N73" s="26">
        <v>87</v>
      </c>
      <c r="O73" s="50"/>
      <c r="P73" s="83"/>
      <c r="Q73">
        <f>K73-'[1]data for JMP'!J74</f>
        <v>5</v>
      </c>
      <c r="R73">
        <f>L73-K73</f>
        <v>14</v>
      </c>
      <c r="S73">
        <f>M73-L73</f>
        <v>16</v>
      </c>
      <c r="T73">
        <f>N73-M73</f>
        <v>29</v>
      </c>
      <c r="U73">
        <f>O73-N73</f>
        <v>-87</v>
      </c>
      <c r="V73">
        <f>P73-O73</f>
        <v>0</v>
      </c>
      <c r="W73" s="32">
        <v>2.5</v>
      </c>
      <c r="X73" s="27">
        <f>3.14*(W73/2)^2*J73</f>
        <v>112.84375</v>
      </c>
      <c r="Y73" s="26">
        <v>6</v>
      </c>
      <c r="Z73">
        <f>3.14*(Y73/2)^2*K73</f>
        <v>791.28000000000009</v>
      </c>
      <c r="AA73" s="26">
        <v>12</v>
      </c>
      <c r="AB73" s="26">
        <v>11</v>
      </c>
      <c r="AC73">
        <f xml:space="preserve"> AVERAGE(AA73:AB73)</f>
        <v>11.5</v>
      </c>
      <c r="AD73">
        <f>3.14*((AA73+AB73)/2)^2*L73</f>
        <v>17441.13</v>
      </c>
      <c r="AE73" s="26">
        <v>12</v>
      </c>
      <c r="AF73" s="26">
        <v>9</v>
      </c>
      <c r="AG73">
        <f xml:space="preserve"> AVERAGE(AE73:AF73)</f>
        <v>10.5</v>
      </c>
      <c r="AH73">
        <f>3.14*((AE73+AF73)/2)^2*M73</f>
        <v>20078.73</v>
      </c>
      <c r="AI73" s="26">
        <v>20</v>
      </c>
      <c r="AJ73" s="26">
        <v>15</v>
      </c>
      <c r="AK73">
        <f xml:space="preserve"> AVERAGE(AI73:AJ73)</f>
        <v>17.5</v>
      </c>
      <c r="AL73">
        <f>3.14*((AI73+AJ73)/2)^2*N73</f>
        <v>83661.375</v>
      </c>
      <c r="AM73" s="50"/>
      <c r="AN73" s="50"/>
      <c r="AO73" s="83"/>
      <c r="AP73" s="83"/>
      <c r="AQ73">
        <v>1</v>
      </c>
      <c r="AR73" s="42" t="s">
        <v>93</v>
      </c>
      <c r="AS73" s="30">
        <v>1</v>
      </c>
      <c r="AT73" s="31" t="s">
        <v>93</v>
      </c>
      <c r="AU73" s="32" t="s">
        <v>104</v>
      </c>
      <c r="AV73" s="32">
        <v>1</v>
      </c>
      <c r="AW73" s="32" t="s">
        <v>93</v>
      </c>
      <c r="AX73" s="32">
        <v>1</v>
      </c>
      <c r="AY73" s="32" t="s">
        <v>84</v>
      </c>
      <c r="AZ73" s="33" t="s">
        <v>108</v>
      </c>
      <c r="BA73">
        <v>1</v>
      </c>
      <c r="BB73" s="33" t="s">
        <v>105</v>
      </c>
      <c r="BC73">
        <v>1</v>
      </c>
      <c r="BD73" s="33" t="s">
        <v>93</v>
      </c>
      <c r="BE73">
        <v>1</v>
      </c>
      <c r="BF73" s="33" t="s">
        <v>104</v>
      </c>
      <c r="BG73">
        <v>1</v>
      </c>
      <c r="BH73" s="51"/>
      <c r="BI73">
        <v>0</v>
      </c>
      <c r="BJ73" s="82"/>
      <c r="BK73">
        <v>0</v>
      </c>
      <c r="BL73" s="26">
        <v>25</v>
      </c>
      <c r="BM73" s="32">
        <v>30</v>
      </c>
      <c r="BN73" s="26">
        <v>40</v>
      </c>
      <c r="BO73" s="26">
        <v>60</v>
      </c>
      <c r="BP73" s="26">
        <v>75</v>
      </c>
      <c r="BQ73" s="26">
        <v>50</v>
      </c>
      <c r="BR73" s="50"/>
      <c r="BS73" s="83"/>
      <c r="BU73" s="44">
        <v>15</v>
      </c>
      <c r="BV73" s="44">
        <v>3</v>
      </c>
      <c r="BW73" s="44">
        <v>40</v>
      </c>
      <c r="BX73" s="44">
        <v>15</v>
      </c>
      <c r="BY73" s="43">
        <v>30</v>
      </c>
      <c r="BZ73" s="44">
        <v>55</v>
      </c>
      <c r="CA73" s="45" t="s">
        <v>193</v>
      </c>
      <c r="CB73" s="48"/>
      <c r="CC73" s="40" t="s">
        <v>89</v>
      </c>
      <c r="CD73" s="18" t="s">
        <v>90</v>
      </c>
      <c r="CE73" s="48">
        <v>3</v>
      </c>
      <c r="CF73" s="48">
        <v>0</v>
      </c>
      <c r="CG73" s="48">
        <v>0</v>
      </c>
    </row>
    <row r="74" spans="1:85" ht="17">
      <c r="A74" s="42">
        <v>4</v>
      </c>
      <c r="B74" s="42" t="s">
        <v>890</v>
      </c>
      <c r="C74" s="42">
        <v>74</v>
      </c>
      <c r="D74" s="22" t="s">
        <v>561</v>
      </c>
      <c r="E74" s="42" t="s">
        <v>102</v>
      </c>
      <c r="F74" s="42">
        <v>2</v>
      </c>
      <c r="G74" s="42">
        <v>6</v>
      </c>
      <c r="H74" s="42">
        <v>8</v>
      </c>
      <c r="I74" s="32">
        <v>16</v>
      </c>
      <c r="J74" s="32">
        <v>19.5</v>
      </c>
      <c r="K74" s="26">
        <v>26</v>
      </c>
      <c r="L74" s="26">
        <v>34.5</v>
      </c>
      <c r="M74" s="26">
        <v>44</v>
      </c>
      <c r="N74" s="26">
        <v>57</v>
      </c>
      <c r="O74" s="50"/>
      <c r="Q74">
        <f>K74-'[1]data for JMP'!J75</f>
        <v>6.5</v>
      </c>
      <c r="R74">
        <f>L74-K74</f>
        <v>8.5</v>
      </c>
      <c r="S74">
        <f>M74-L74</f>
        <v>9.5</v>
      </c>
      <c r="T74">
        <f>N74-M74</f>
        <v>13</v>
      </c>
      <c r="U74">
        <f>O74-N74</f>
        <v>-57</v>
      </c>
      <c r="V74">
        <f>P74-O74</f>
        <v>0</v>
      </c>
      <c r="W74" s="32">
        <v>3.5</v>
      </c>
      <c r="X74" s="27">
        <f>3.14*(W74/2)^2*J74</f>
        <v>187.51687500000003</v>
      </c>
      <c r="Y74" s="26">
        <v>6.5</v>
      </c>
      <c r="Z74">
        <f>3.14*(Y74/2)^2*K74</f>
        <v>862.32249999999999</v>
      </c>
      <c r="AA74" s="26">
        <v>9</v>
      </c>
      <c r="AB74" s="26">
        <v>7</v>
      </c>
      <c r="AC74">
        <f xml:space="preserve"> AVERAGE(AA74:AB74)</f>
        <v>8</v>
      </c>
      <c r="AD74">
        <f>3.14*((AA74+AB74)/2)^2*L74</f>
        <v>6933.12</v>
      </c>
      <c r="AE74" s="26">
        <v>14</v>
      </c>
      <c r="AF74" s="26">
        <v>11</v>
      </c>
      <c r="AG74">
        <f xml:space="preserve"> AVERAGE(AE74:AF74)</f>
        <v>12.5</v>
      </c>
      <c r="AH74">
        <f>3.14*((AE74+AF74)/2)^2*M74</f>
        <v>21587.5</v>
      </c>
      <c r="AI74" s="26">
        <v>15</v>
      </c>
      <c r="AJ74" s="26">
        <v>10</v>
      </c>
      <c r="AK74">
        <f xml:space="preserve"> AVERAGE(AI74:AJ74)</f>
        <v>12.5</v>
      </c>
      <c r="AL74">
        <f>3.14*((AI74+AJ74)/2)^2*N74</f>
        <v>27965.625</v>
      </c>
      <c r="AM74" s="50"/>
      <c r="AN74" s="50"/>
      <c r="AQ74">
        <v>1</v>
      </c>
      <c r="AR74" s="42" t="s">
        <v>93</v>
      </c>
      <c r="AS74" s="30">
        <v>1</v>
      </c>
      <c r="AT74" s="31" t="s">
        <v>97</v>
      </c>
      <c r="AU74" s="32" t="s">
        <v>93</v>
      </c>
      <c r="AV74" s="32">
        <v>1</v>
      </c>
      <c r="AW74" s="32" t="s">
        <v>93</v>
      </c>
      <c r="AX74" s="32">
        <v>1</v>
      </c>
      <c r="AY74" s="32" t="s">
        <v>97</v>
      </c>
      <c r="AZ74" s="33" t="s">
        <v>112</v>
      </c>
      <c r="BA74">
        <v>1</v>
      </c>
      <c r="BB74" s="33" t="s">
        <v>108</v>
      </c>
      <c r="BC74">
        <v>1</v>
      </c>
      <c r="BD74" s="33" t="s">
        <v>93</v>
      </c>
      <c r="BE74">
        <v>1</v>
      </c>
      <c r="BF74" s="33" t="s">
        <v>93</v>
      </c>
      <c r="BG74">
        <v>1</v>
      </c>
      <c r="BH74" s="51"/>
      <c r="BI74">
        <v>0</v>
      </c>
      <c r="BK74">
        <v>0</v>
      </c>
      <c r="BL74" s="26">
        <v>2</v>
      </c>
      <c r="BM74" s="32">
        <v>1</v>
      </c>
      <c r="BN74" s="26">
        <v>0</v>
      </c>
      <c r="BO74" s="26">
        <v>5</v>
      </c>
      <c r="BP74" s="26">
        <v>8</v>
      </c>
      <c r="BQ74" s="26">
        <v>2</v>
      </c>
      <c r="BR74" s="50"/>
      <c r="BU74" s="48">
        <v>15</v>
      </c>
      <c r="BV74" s="48">
        <v>7</v>
      </c>
      <c r="BW74" s="48">
        <v>25</v>
      </c>
      <c r="BX74" s="48">
        <v>5</v>
      </c>
      <c r="BY74" s="43">
        <v>1</v>
      </c>
      <c r="BZ74" s="48">
        <v>20</v>
      </c>
      <c r="CA74" s="48" t="s">
        <v>194</v>
      </c>
      <c r="CB74" s="48"/>
      <c r="CC74" s="40" t="s">
        <v>89</v>
      </c>
      <c r="CD74" s="18" t="s">
        <v>90</v>
      </c>
      <c r="CE74" s="48">
        <v>6</v>
      </c>
      <c r="CF74" s="48">
        <v>0</v>
      </c>
      <c r="CG74" s="48">
        <v>0</v>
      </c>
    </row>
    <row r="75" spans="1:85" ht="57">
      <c r="A75" s="42">
        <v>4</v>
      </c>
      <c r="B75" s="42" t="s">
        <v>890</v>
      </c>
      <c r="C75" s="42">
        <v>75</v>
      </c>
      <c r="D75" s="22" t="s">
        <v>562</v>
      </c>
      <c r="E75" s="42" t="s">
        <v>102</v>
      </c>
      <c r="F75" s="42">
        <v>1</v>
      </c>
      <c r="G75" s="42">
        <v>3</v>
      </c>
      <c r="H75" s="42">
        <v>6</v>
      </c>
      <c r="I75" s="32">
        <v>14.5</v>
      </c>
      <c r="J75" s="32">
        <v>12.5</v>
      </c>
      <c r="K75" s="26">
        <v>20</v>
      </c>
      <c r="L75" s="26">
        <v>29.5</v>
      </c>
      <c r="M75" s="26">
        <v>39</v>
      </c>
      <c r="N75" s="26">
        <v>47</v>
      </c>
      <c r="O75" s="50"/>
      <c r="Q75">
        <f>K75-'[1]data for JMP'!J76</f>
        <v>7.5</v>
      </c>
      <c r="R75">
        <f>L75-K75</f>
        <v>9.5</v>
      </c>
      <c r="S75">
        <f>M75-L75</f>
        <v>9.5</v>
      </c>
      <c r="T75">
        <f>N75-M75</f>
        <v>8</v>
      </c>
      <c r="U75">
        <f>O75-N75</f>
        <v>-47</v>
      </c>
      <c r="V75">
        <f>P75-O75</f>
        <v>0</v>
      </c>
      <c r="W75" s="32">
        <v>3</v>
      </c>
      <c r="X75" s="27">
        <f>3.14*(W75/2)^2*J75</f>
        <v>88.3125</v>
      </c>
      <c r="Y75" s="26">
        <v>7</v>
      </c>
      <c r="Z75">
        <f>3.14*(Y75/2)^2*K75</f>
        <v>769.30000000000007</v>
      </c>
      <c r="AA75" s="26">
        <v>11</v>
      </c>
      <c r="AB75" s="26">
        <v>9</v>
      </c>
      <c r="AC75">
        <f xml:space="preserve"> AVERAGE(AA75:AB75)</f>
        <v>10</v>
      </c>
      <c r="AD75">
        <f>3.14*((AA75+AB75)/2)^2*L75</f>
        <v>9263</v>
      </c>
      <c r="AE75" s="26">
        <v>13</v>
      </c>
      <c r="AF75" s="26">
        <v>12</v>
      </c>
      <c r="AG75">
        <f xml:space="preserve"> AVERAGE(AE75:AF75)</f>
        <v>12.5</v>
      </c>
      <c r="AH75">
        <f>3.14*((AE75+AF75)/2)^2*M75</f>
        <v>19134.375</v>
      </c>
      <c r="AI75" s="26">
        <v>17</v>
      </c>
      <c r="AJ75" s="26">
        <v>15</v>
      </c>
      <c r="AK75">
        <f xml:space="preserve"> AVERAGE(AI75:AJ75)</f>
        <v>16</v>
      </c>
      <c r="AL75">
        <f>3.14*((AI75+AJ75)/2)^2*N75</f>
        <v>37780.480000000003</v>
      </c>
      <c r="AM75" s="50"/>
      <c r="AN75" s="50"/>
      <c r="AQ75">
        <v>1</v>
      </c>
      <c r="AR75" s="42" t="s">
        <v>97</v>
      </c>
      <c r="AS75" s="30">
        <v>1</v>
      </c>
      <c r="AT75" s="31" t="s">
        <v>97</v>
      </c>
      <c r="AU75" s="32" t="s">
        <v>104</v>
      </c>
      <c r="AV75" s="32">
        <v>1</v>
      </c>
      <c r="AW75" s="32" t="s">
        <v>97</v>
      </c>
      <c r="AX75" s="32">
        <v>1</v>
      </c>
      <c r="AY75" s="32" t="s">
        <v>84</v>
      </c>
      <c r="AZ75" s="33" t="s">
        <v>112</v>
      </c>
      <c r="BA75">
        <v>1</v>
      </c>
      <c r="BB75" s="33" t="s">
        <v>105</v>
      </c>
      <c r="BC75">
        <v>1</v>
      </c>
      <c r="BD75" s="33" t="s">
        <v>93</v>
      </c>
      <c r="BE75">
        <v>1</v>
      </c>
      <c r="BF75" s="33" t="s">
        <v>104</v>
      </c>
      <c r="BG75">
        <v>1</v>
      </c>
      <c r="BH75" s="51"/>
      <c r="BI75">
        <v>0</v>
      </c>
      <c r="BK75">
        <v>0</v>
      </c>
      <c r="BL75" s="26">
        <v>60</v>
      </c>
      <c r="BM75" s="32">
        <v>5</v>
      </c>
      <c r="BN75" s="26">
        <v>18</v>
      </c>
      <c r="BO75" s="26">
        <v>25</v>
      </c>
      <c r="BP75" s="26">
        <v>80</v>
      </c>
      <c r="BQ75" s="26">
        <v>25</v>
      </c>
      <c r="BR75" s="50"/>
      <c r="BU75" s="44">
        <v>10</v>
      </c>
      <c r="BV75" s="44">
        <v>3</v>
      </c>
      <c r="BW75" s="44">
        <v>35</v>
      </c>
      <c r="BX75" s="44">
        <v>15</v>
      </c>
      <c r="BY75" s="43">
        <v>5</v>
      </c>
      <c r="BZ75" s="44">
        <v>45</v>
      </c>
      <c r="CA75" s="45" t="s">
        <v>195</v>
      </c>
      <c r="CB75" s="48"/>
      <c r="CC75" s="40" t="s">
        <v>89</v>
      </c>
      <c r="CD75" s="18" t="s">
        <v>90</v>
      </c>
      <c r="CE75" s="48">
        <v>3</v>
      </c>
      <c r="CF75" s="48">
        <v>0</v>
      </c>
      <c r="CG75" s="48">
        <v>0</v>
      </c>
    </row>
    <row r="76" spans="1:85" ht="57">
      <c r="A76" s="42">
        <v>4</v>
      </c>
      <c r="B76" s="42" t="s">
        <v>890</v>
      </c>
      <c r="C76" s="42">
        <v>76</v>
      </c>
      <c r="D76" s="22" t="s">
        <v>563</v>
      </c>
      <c r="E76" s="42" t="s">
        <v>102</v>
      </c>
      <c r="F76" s="42">
        <v>1</v>
      </c>
      <c r="G76" s="42">
        <v>7</v>
      </c>
      <c r="H76" s="42">
        <v>12</v>
      </c>
      <c r="I76" s="32">
        <v>19</v>
      </c>
      <c r="J76" s="32">
        <v>19.5</v>
      </c>
      <c r="K76" s="26">
        <v>23</v>
      </c>
      <c r="L76" s="26">
        <v>22</v>
      </c>
      <c r="M76" s="26">
        <v>21</v>
      </c>
      <c r="N76" s="26"/>
      <c r="O76" s="26"/>
      <c r="Q76">
        <f>K76-'[1]data for JMP'!J77</f>
        <v>3.5</v>
      </c>
      <c r="R76">
        <f>L76-K76</f>
        <v>-1</v>
      </c>
      <c r="S76">
        <f>M76-L76</f>
        <v>-1</v>
      </c>
      <c r="T76">
        <f>N76-M76</f>
        <v>-21</v>
      </c>
      <c r="U76">
        <f>O76-N76</f>
        <v>0</v>
      </c>
      <c r="V76">
        <f>P76-O76</f>
        <v>0</v>
      </c>
      <c r="W76" s="32">
        <v>4.5</v>
      </c>
      <c r="X76" s="27">
        <f>3.14*(W76/2)^2*J76</f>
        <v>309.97687500000001</v>
      </c>
      <c r="Y76" s="26">
        <v>9</v>
      </c>
      <c r="Z76">
        <f>3.14*(Y76/2)^2*K76</f>
        <v>1462.4549999999999</v>
      </c>
      <c r="AA76" s="26">
        <v>8</v>
      </c>
      <c r="AB76" s="26">
        <v>8</v>
      </c>
      <c r="AC76">
        <f xml:space="preserve"> AVERAGE(AA76:AB76)</f>
        <v>8</v>
      </c>
      <c r="AD76">
        <f>3.14*((AA76+AB76)/2)^2*L76</f>
        <v>4421.12</v>
      </c>
      <c r="AE76" s="26"/>
      <c r="AF76" s="26"/>
      <c r="AI76" s="26"/>
      <c r="AJ76" s="26"/>
      <c r="AM76" s="26"/>
      <c r="AN76" s="26"/>
      <c r="AQ76">
        <v>1</v>
      </c>
      <c r="AR76" s="42" t="s">
        <v>93</v>
      </c>
      <c r="AS76" s="30">
        <v>1</v>
      </c>
      <c r="AT76" s="31" t="s">
        <v>93</v>
      </c>
      <c r="AU76" s="32" t="s">
        <v>93</v>
      </c>
      <c r="AV76" s="32">
        <v>1</v>
      </c>
      <c r="AW76" s="32" t="s">
        <v>97</v>
      </c>
      <c r="AX76" s="32">
        <v>1</v>
      </c>
      <c r="AY76" s="32" t="s">
        <v>84</v>
      </c>
      <c r="AZ76" s="33" t="s">
        <v>108</v>
      </c>
      <c r="BA76">
        <v>1</v>
      </c>
      <c r="BB76" s="33" t="s">
        <v>112</v>
      </c>
      <c r="BC76">
        <v>1</v>
      </c>
      <c r="BD76" s="33" t="s">
        <v>85</v>
      </c>
      <c r="BE76">
        <v>0</v>
      </c>
      <c r="BF76" s="33" t="s">
        <v>86</v>
      </c>
      <c r="BG76">
        <v>0</v>
      </c>
      <c r="BH76" s="25"/>
      <c r="BI76">
        <v>0</v>
      </c>
      <c r="BK76">
        <v>0</v>
      </c>
      <c r="BL76" s="26">
        <v>1</v>
      </c>
      <c r="BM76" s="32">
        <v>1</v>
      </c>
      <c r="BN76" s="26">
        <v>1</v>
      </c>
      <c r="BO76" s="26">
        <v>20</v>
      </c>
      <c r="BP76" s="32">
        <v>0</v>
      </c>
      <c r="BQ76" s="32">
        <v>0</v>
      </c>
      <c r="BR76" s="26"/>
      <c r="BU76" s="44">
        <v>1</v>
      </c>
      <c r="BV76" s="45">
        <v>0.1</v>
      </c>
      <c r="BW76" s="44">
        <v>15</v>
      </c>
      <c r="BX76" s="44">
        <v>5</v>
      </c>
      <c r="BY76" s="43">
        <v>1</v>
      </c>
      <c r="BZ76" s="44">
        <v>24</v>
      </c>
      <c r="CA76" s="45" t="s">
        <v>196</v>
      </c>
      <c r="CB76" s="48"/>
      <c r="CC76" s="40" t="s">
        <v>89</v>
      </c>
      <c r="CD76" s="18" t="s">
        <v>90</v>
      </c>
      <c r="CE76" s="48">
        <v>7</v>
      </c>
      <c r="CF76" s="48">
        <v>5</v>
      </c>
      <c r="CG76" s="48">
        <v>0</v>
      </c>
    </row>
    <row r="77" spans="1:85" ht="43">
      <c r="A77" s="42">
        <v>4</v>
      </c>
      <c r="B77" s="42" t="s">
        <v>890</v>
      </c>
      <c r="C77" s="42">
        <v>77</v>
      </c>
      <c r="D77" s="22" t="s">
        <v>564</v>
      </c>
      <c r="E77" s="42" t="s">
        <v>92</v>
      </c>
      <c r="F77" s="42">
        <v>1</v>
      </c>
      <c r="G77" s="42">
        <v>6</v>
      </c>
      <c r="H77" s="42">
        <v>10</v>
      </c>
      <c r="I77" s="32">
        <v>17</v>
      </c>
      <c r="J77" s="32">
        <v>20.5</v>
      </c>
      <c r="K77" s="26">
        <v>25</v>
      </c>
      <c r="L77" s="26">
        <v>39</v>
      </c>
      <c r="M77" s="26">
        <v>43</v>
      </c>
      <c r="N77" s="26">
        <v>66.5</v>
      </c>
      <c r="O77" s="77">
        <v>73</v>
      </c>
      <c r="P77" s="81">
        <v>70.7</v>
      </c>
      <c r="Q77">
        <f>K77-'[1]data for JMP'!J78</f>
        <v>4.5</v>
      </c>
      <c r="R77">
        <f>L77-K77</f>
        <v>14</v>
      </c>
      <c r="S77">
        <f>M77-L77</f>
        <v>4</v>
      </c>
      <c r="T77">
        <f>N77-M77</f>
        <v>23.5</v>
      </c>
      <c r="U77">
        <f>O77-N77</f>
        <v>6.5</v>
      </c>
      <c r="V77">
        <f>P77-O77</f>
        <v>-2.2999999999999972</v>
      </c>
      <c r="W77" s="32">
        <v>4</v>
      </c>
      <c r="X77" s="27">
        <f>3.14*(W77/2)^2*J77</f>
        <v>257.48</v>
      </c>
      <c r="Y77" s="26">
        <v>7</v>
      </c>
      <c r="Z77">
        <f>3.14*(Y77/2)^2*K77</f>
        <v>961.62500000000011</v>
      </c>
      <c r="AA77" s="26">
        <v>14</v>
      </c>
      <c r="AB77" s="26">
        <v>9</v>
      </c>
      <c r="AC77">
        <f xml:space="preserve"> AVERAGE(AA77:AB77)</f>
        <v>11.5</v>
      </c>
      <c r="AD77">
        <f>3.14*((AA77+AB77)/2)^2*L77</f>
        <v>16195.335000000001</v>
      </c>
      <c r="AE77" s="26">
        <v>25</v>
      </c>
      <c r="AF77" s="26">
        <v>18</v>
      </c>
      <c r="AG77">
        <f xml:space="preserve"> AVERAGE(AE77:AF77)</f>
        <v>21.5</v>
      </c>
      <c r="AH77">
        <f>3.14*((AE77+AF77)/2)^2*M77</f>
        <v>62412.99500000001</v>
      </c>
      <c r="AI77" s="26">
        <v>26.5</v>
      </c>
      <c r="AJ77" s="26">
        <v>22</v>
      </c>
      <c r="AK77">
        <f xml:space="preserve"> AVERAGE(AI77:AJ77)</f>
        <v>24.25</v>
      </c>
      <c r="AL77">
        <f>3.14*((AI77+AJ77)/2)^2*N77</f>
        <v>122793.330625</v>
      </c>
      <c r="AM77" s="77">
        <v>33</v>
      </c>
      <c r="AN77" s="77">
        <v>22</v>
      </c>
      <c r="AO77" s="81">
        <v>48</v>
      </c>
      <c r="AP77" s="81">
        <v>37</v>
      </c>
      <c r="AQ77">
        <v>1</v>
      </c>
      <c r="AR77" s="42" t="s">
        <v>93</v>
      </c>
      <c r="AS77" s="30">
        <v>1</v>
      </c>
      <c r="AT77" s="31" t="s">
        <v>93</v>
      </c>
      <c r="AU77" s="32" t="s">
        <v>104</v>
      </c>
      <c r="AV77" s="32">
        <v>1</v>
      </c>
      <c r="AW77" s="32" t="s">
        <v>97</v>
      </c>
      <c r="AX77" s="32">
        <v>1</v>
      </c>
      <c r="AY77" s="32" t="s">
        <v>97</v>
      </c>
      <c r="AZ77" s="33" t="s">
        <v>108</v>
      </c>
      <c r="BA77">
        <v>1</v>
      </c>
      <c r="BB77" s="33" t="s">
        <v>106</v>
      </c>
      <c r="BC77">
        <v>1</v>
      </c>
      <c r="BD77" s="33" t="s">
        <v>93</v>
      </c>
      <c r="BE77">
        <v>1</v>
      </c>
      <c r="BF77" s="33" t="s">
        <v>93</v>
      </c>
      <c r="BG77">
        <v>1</v>
      </c>
      <c r="BH77" s="84" t="s">
        <v>93</v>
      </c>
      <c r="BI77" s="40">
        <v>1</v>
      </c>
      <c r="BJ77" s="88" t="s">
        <v>93</v>
      </c>
      <c r="BK77" s="57">
        <v>1</v>
      </c>
      <c r="BL77" s="26">
        <v>0</v>
      </c>
      <c r="BM77" s="32">
        <v>0</v>
      </c>
      <c r="BN77" s="26">
        <v>0</v>
      </c>
      <c r="BO77" s="26">
        <v>0</v>
      </c>
      <c r="BP77" s="26">
        <v>2</v>
      </c>
      <c r="BQ77" s="26">
        <v>1</v>
      </c>
      <c r="BR77" s="77">
        <v>1</v>
      </c>
      <c r="BS77" s="81">
        <v>10</v>
      </c>
      <c r="BU77" s="44">
        <v>0</v>
      </c>
      <c r="BV77" s="45">
        <v>0.1</v>
      </c>
      <c r="BW77" s="44">
        <v>1</v>
      </c>
      <c r="BX77" s="44">
        <v>3</v>
      </c>
      <c r="BY77" s="43">
        <v>0</v>
      </c>
      <c r="BZ77" s="44">
        <v>10</v>
      </c>
      <c r="CA77" s="45" t="s">
        <v>197</v>
      </c>
      <c r="CB77" s="48"/>
      <c r="CC77" s="40" t="s">
        <v>89</v>
      </c>
      <c r="CD77" s="18" t="s">
        <v>90</v>
      </c>
      <c r="CE77" s="48">
        <v>6</v>
      </c>
      <c r="CF77" s="48">
        <v>2</v>
      </c>
      <c r="CG77" s="48">
        <v>0</v>
      </c>
    </row>
    <row r="78" spans="1:85" ht="57">
      <c r="A78" s="42">
        <v>4</v>
      </c>
      <c r="B78" s="42" t="s">
        <v>890</v>
      </c>
      <c r="C78" s="42">
        <v>78</v>
      </c>
      <c r="D78" s="22" t="s">
        <v>565</v>
      </c>
      <c r="E78" s="42" t="s">
        <v>92</v>
      </c>
      <c r="F78" s="42">
        <v>2</v>
      </c>
      <c r="G78" s="42">
        <v>3</v>
      </c>
      <c r="H78" s="42">
        <v>5</v>
      </c>
      <c r="I78" s="32">
        <v>7</v>
      </c>
      <c r="J78" s="32">
        <v>4</v>
      </c>
      <c r="K78" s="26"/>
      <c r="L78" s="26">
        <v>5</v>
      </c>
      <c r="M78" s="26"/>
      <c r="N78" s="26"/>
      <c r="O78" s="26"/>
      <c r="P78" s="58"/>
      <c r="Q78">
        <f>K78-'[1]data for JMP'!J79</f>
        <v>-4</v>
      </c>
      <c r="R78">
        <f>L78-K78</f>
        <v>5</v>
      </c>
      <c r="S78">
        <f>M78-L78</f>
        <v>-5</v>
      </c>
      <c r="T78">
        <f>N78-M78</f>
        <v>0</v>
      </c>
      <c r="U78">
        <f>O78-N78</f>
        <v>0</v>
      </c>
      <c r="V78">
        <f>P78-O78</f>
        <v>0</v>
      </c>
      <c r="W78" s="32">
        <v>0.5</v>
      </c>
      <c r="X78" s="27">
        <f>3.14*(W78/2)^2*J78</f>
        <v>0.78500000000000003</v>
      </c>
      <c r="Y78" s="26"/>
      <c r="AA78" s="26">
        <v>1</v>
      </c>
      <c r="AB78" s="26">
        <v>1</v>
      </c>
      <c r="AC78">
        <f xml:space="preserve"> AVERAGE(AA78:AB78)</f>
        <v>1</v>
      </c>
      <c r="AD78">
        <f>3.14*((AA78+AB78)/2)^2*L78</f>
        <v>15.700000000000001</v>
      </c>
      <c r="AE78" s="26"/>
      <c r="AF78" s="26"/>
      <c r="AI78" s="26"/>
      <c r="AJ78" s="26"/>
      <c r="AM78" s="26"/>
      <c r="AN78" s="26"/>
      <c r="AO78" s="58"/>
      <c r="AP78" s="58"/>
      <c r="AQ78">
        <v>1</v>
      </c>
      <c r="AR78" s="42" t="s">
        <v>97</v>
      </c>
      <c r="AS78" s="30">
        <v>1</v>
      </c>
      <c r="AT78" s="31" t="s">
        <v>97</v>
      </c>
      <c r="AU78" s="32" t="s">
        <v>84</v>
      </c>
      <c r="AV78" s="32">
        <v>1</v>
      </c>
      <c r="AW78" s="32" t="s">
        <v>85</v>
      </c>
      <c r="AX78" s="32">
        <v>0</v>
      </c>
      <c r="AY78" s="32" t="s">
        <v>85</v>
      </c>
      <c r="AZ78" s="33" t="s">
        <v>86</v>
      </c>
      <c r="BA78">
        <v>0</v>
      </c>
      <c r="BB78" s="33" t="s">
        <v>112</v>
      </c>
      <c r="BC78">
        <v>1</v>
      </c>
      <c r="BD78" s="33" t="s">
        <v>87</v>
      </c>
      <c r="BE78">
        <v>0</v>
      </c>
      <c r="BF78" s="53" t="s">
        <v>113</v>
      </c>
      <c r="BG78">
        <v>0</v>
      </c>
      <c r="BH78" s="33"/>
      <c r="BI78">
        <v>0</v>
      </c>
      <c r="BJ78" s="56"/>
      <c r="BK78">
        <v>0</v>
      </c>
      <c r="BL78" s="26">
        <v>5</v>
      </c>
      <c r="BM78" s="32">
        <v>3</v>
      </c>
      <c r="BN78" s="32">
        <v>0</v>
      </c>
      <c r="BO78" s="26">
        <v>30</v>
      </c>
      <c r="BP78" s="32">
        <v>0</v>
      </c>
      <c r="BQ78" s="32">
        <v>0</v>
      </c>
      <c r="BR78" s="26"/>
      <c r="BS78" s="58"/>
      <c r="BU78" s="44">
        <v>3</v>
      </c>
      <c r="BV78" s="44">
        <v>2</v>
      </c>
      <c r="BW78" s="44">
        <v>30</v>
      </c>
      <c r="BX78" s="44">
        <v>10</v>
      </c>
      <c r="BY78" s="43">
        <v>3</v>
      </c>
      <c r="BZ78" s="44">
        <v>42</v>
      </c>
      <c r="CA78" s="45" t="s">
        <v>198</v>
      </c>
      <c r="CB78" s="46" t="s">
        <v>199</v>
      </c>
      <c r="CC78" s="47" t="s">
        <v>100</v>
      </c>
      <c r="CD78" s="18" t="s">
        <v>90</v>
      </c>
      <c r="CE78" s="48">
        <v>3</v>
      </c>
      <c r="CF78" s="48">
        <v>0</v>
      </c>
      <c r="CG78" s="48">
        <v>0</v>
      </c>
    </row>
    <row r="79" spans="1:85" ht="57">
      <c r="A79" s="42">
        <v>4</v>
      </c>
      <c r="B79" s="42" t="s">
        <v>890</v>
      </c>
      <c r="C79" s="42">
        <v>79</v>
      </c>
      <c r="D79" s="22" t="s">
        <v>566</v>
      </c>
      <c r="E79" s="42" t="s">
        <v>102</v>
      </c>
      <c r="F79" s="42">
        <v>2</v>
      </c>
      <c r="G79" s="42">
        <v>8</v>
      </c>
      <c r="H79" s="42">
        <v>14</v>
      </c>
      <c r="I79" s="32">
        <v>20.5</v>
      </c>
      <c r="J79" s="32">
        <v>21.5</v>
      </c>
      <c r="K79" s="26">
        <v>21</v>
      </c>
      <c r="L79" s="26">
        <v>20</v>
      </c>
      <c r="M79" s="26"/>
      <c r="N79" s="26"/>
      <c r="P79" s="58"/>
      <c r="Q79">
        <f>K79-'[1]data for JMP'!J80</f>
        <v>-0.5</v>
      </c>
      <c r="R79">
        <f>L79-K79</f>
        <v>-1</v>
      </c>
      <c r="S79">
        <f>M79-L79</f>
        <v>-20</v>
      </c>
      <c r="T79">
        <f>N79-M79</f>
        <v>0</v>
      </c>
      <c r="U79">
        <f>O79-N79</f>
        <v>0</v>
      </c>
      <c r="V79">
        <f>P79-O79</f>
        <v>0</v>
      </c>
      <c r="W79" s="32">
        <v>6</v>
      </c>
      <c r="X79" s="27">
        <f>3.14*(W79/2)^2*J79</f>
        <v>607.59</v>
      </c>
      <c r="Y79" s="26">
        <v>6</v>
      </c>
      <c r="Z79">
        <f>3.14*(Y79/2)^2*K79</f>
        <v>593.46</v>
      </c>
      <c r="AA79" s="26">
        <v>7</v>
      </c>
      <c r="AB79" s="26">
        <v>6</v>
      </c>
      <c r="AC79">
        <f xml:space="preserve"> AVERAGE(AA79:AB79)</f>
        <v>6.5</v>
      </c>
      <c r="AD79">
        <f>3.14*((AA79+AB79)/2)^2*L79</f>
        <v>2653.2999999999997</v>
      </c>
      <c r="AE79" s="26"/>
      <c r="AF79" s="26"/>
      <c r="AI79" s="26"/>
      <c r="AJ79" s="26"/>
      <c r="AO79" s="58"/>
      <c r="AP79" s="58"/>
      <c r="AQ79">
        <v>1</v>
      </c>
      <c r="AR79" s="42" t="s">
        <v>93</v>
      </c>
      <c r="AS79" s="30">
        <v>1</v>
      </c>
      <c r="AT79" s="31" t="s">
        <v>93</v>
      </c>
      <c r="AU79" s="32" t="s">
        <v>104</v>
      </c>
      <c r="AV79" s="32">
        <v>1</v>
      </c>
      <c r="AW79" s="32" t="s">
        <v>84</v>
      </c>
      <c r="AX79" s="32">
        <v>1</v>
      </c>
      <c r="AY79" s="32" t="s">
        <v>97</v>
      </c>
      <c r="AZ79" s="33" t="s">
        <v>86</v>
      </c>
      <c r="BA79">
        <v>0</v>
      </c>
      <c r="BB79" s="33" t="s">
        <v>112</v>
      </c>
      <c r="BC79">
        <v>1</v>
      </c>
      <c r="BD79" s="33" t="s">
        <v>87</v>
      </c>
      <c r="BE79">
        <v>0</v>
      </c>
      <c r="BF79" s="53" t="s">
        <v>113</v>
      </c>
      <c r="BG79">
        <v>0</v>
      </c>
      <c r="BI79">
        <v>0</v>
      </c>
      <c r="BJ79" s="56"/>
      <c r="BK79">
        <v>0</v>
      </c>
      <c r="BL79" s="26">
        <v>0</v>
      </c>
      <c r="BM79" s="32">
        <v>1</v>
      </c>
      <c r="BN79" s="26">
        <v>0</v>
      </c>
      <c r="BO79" s="26">
        <v>5</v>
      </c>
      <c r="BP79" s="32">
        <v>0</v>
      </c>
      <c r="BQ79" s="32">
        <v>0</v>
      </c>
      <c r="BS79" s="58"/>
      <c r="BU79" s="44">
        <v>5</v>
      </c>
      <c r="BV79" s="44">
        <v>3</v>
      </c>
      <c r="BW79" s="44">
        <v>10</v>
      </c>
      <c r="BX79" s="44">
        <v>15</v>
      </c>
      <c r="BY79" s="43">
        <v>1</v>
      </c>
      <c r="BZ79" s="44">
        <v>15</v>
      </c>
      <c r="CA79" s="45" t="s">
        <v>200</v>
      </c>
      <c r="CB79" s="48"/>
      <c r="CC79" s="40" t="s">
        <v>89</v>
      </c>
      <c r="CD79" s="18" t="s">
        <v>90</v>
      </c>
      <c r="CE79" s="48">
        <v>8</v>
      </c>
      <c r="CF79" s="48">
        <v>1</v>
      </c>
      <c r="CG79" s="48">
        <v>0</v>
      </c>
    </row>
    <row r="80" spans="1:85" ht="57">
      <c r="A80" s="42">
        <v>4</v>
      </c>
      <c r="B80" s="42" t="s">
        <v>890</v>
      </c>
      <c r="C80" s="42">
        <v>8</v>
      </c>
      <c r="D80" s="22" t="s">
        <v>567</v>
      </c>
      <c r="E80" s="42" t="s">
        <v>96</v>
      </c>
      <c r="F80" s="42">
        <v>2</v>
      </c>
      <c r="G80" s="42">
        <v>8</v>
      </c>
      <c r="H80" s="42">
        <v>12</v>
      </c>
      <c r="I80" s="32">
        <v>19</v>
      </c>
      <c r="J80" s="32">
        <v>21.5</v>
      </c>
      <c r="K80" s="26">
        <v>25</v>
      </c>
      <c r="L80" s="26">
        <v>38.5</v>
      </c>
      <c r="M80" s="26">
        <v>57</v>
      </c>
      <c r="N80" s="26">
        <v>86</v>
      </c>
      <c r="O80" s="78"/>
      <c r="P80" s="83"/>
      <c r="Q80">
        <f>K80-'[1]data for JMP'!J9</f>
        <v>3.5</v>
      </c>
      <c r="R80">
        <f>L80-K80</f>
        <v>13.5</v>
      </c>
      <c r="S80">
        <f>M80-L80</f>
        <v>18.5</v>
      </c>
      <c r="T80">
        <f>N80-M80</f>
        <v>29</v>
      </c>
      <c r="U80">
        <f>O80-N80</f>
        <v>-86</v>
      </c>
      <c r="V80">
        <f>P80-O80</f>
        <v>0</v>
      </c>
      <c r="W80" s="32">
        <v>4.5</v>
      </c>
      <c r="X80" s="27">
        <f>3.14*(W80/2)^2*J80</f>
        <v>341.76937500000003</v>
      </c>
      <c r="Y80" s="26">
        <v>7</v>
      </c>
      <c r="Z80">
        <f>3.14*(Y80/2)^2*K80</f>
        <v>961.62500000000011</v>
      </c>
      <c r="AA80" s="26">
        <v>11</v>
      </c>
      <c r="AB80" s="26">
        <v>10</v>
      </c>
      <c r="AC80">
        <f xml:space="preserve"> AVERAGE(AA80:AB80)</f>
        <v>10.5</v>
      </c>
      <c r="AD80">
        <f>3.14*((AA80+AB80)/2)^2*L80</f>
        <v>13328.122499999999</v>
      </c>
      <c r="AE80" s="26">
        <v>22</v>
      </c>
      <c r="AF80" s="26">
        <v>22</v>
      </c>
      <c r="AG80">
        <f xml:space="preserve"> AVERAGE(AE80:AF80)</f>
        <v>22</v>
      </c>
      <c r="AH80">
        <f>3.14*((AE80+AF80)/2)^2*M80</f>
        <v>86626.319999999992</v>
      </c>
      <c r="AI80" s="26">
        <v>39</v>
      </c>
      <c r="AJ80" s="26">
        <v>23</v>
      </c>
      <c r="AK80">
        <f xml:space="preserve"> AVERAGE(AI80:AJ80)</f>
        <v>31</v>
      </c>
      <c r="AL80">
        <f>3.14*((AI80+AJ80)/2)^2*N80</f>
        <v>259508.44</v>
      </c>
      <c r="AM80" s="78"/>
      <c r="AN80" s="78"/>
      <c r="AO80" s="83"/>
      <c r="AP80" s="83"/>
      <c r="AQ80">
        <v>1</v>
      </c>
      <c r="AR80" s="42" t="s">
        <v>97</v>
      </c>
      <c r="AS80" s="30">
        <v>1</v>
      </c>
      <c r="AT80" s="31" t="s">
        <v>97</v>
      </c>
      <c r="AU80" s="32" t="s">
        <v>104</v>
      </c>
      <c r="AV80" s="32">
        <v>1</v>
      </c>
      <c r="AW80" s="32" t="s">
        <v>93</v>
      </c>
      <c r="AX80" s="32">
        <v>1</v>
      </c>
      <c r="AY80" s="32" t="s">
        <v>85</v>
      </c>
      <c r="AZ80" s="33" t="s">
        <v>105</v>
      </c>
      <c r="BA80">
        <v>1</v>
      </c>
      <c r="BB80" s="33" t="s">
        <v>106</v>
      </c>
      <c r="BC80">
        <v>1</v>
      </c>
      <c r="BD80" s="33" t="s">
        <v>93</v>
      </c>
      <c r="BE80">
        <v>1</v>
      </c>
      <c r="BF80" s="33" t="s">
        <v>93</v>
      </c>
      <c r="BG80">
        <v>1</v>
      </c>
      <c r="BH80" s="85"/>
      <c r="BI80">
        <v>0</v>
      </c>
      <c r="BJ80" s="82"/>
      <c r="BK80">
        <v>0</v>
      </c>
      <c r="BL80" s="26">
        <v>0</v>
      </c>
      <c r="BM80" s="32">
        <v>0</v>
      </c>
      <c r="BN80" s="26">
        <v>8</v>
      </c>
      <c r="BO80" s="26">
        <v>5</v>
      </c>
      <c r="BP80" s="26">
        <v>10</v>
      </c>
      <c r="BQ80" s="26">
        <v>1</v>
      </c>
      <c r="BR80" s="78"/>
      <c r="BS80" s="83"/>
      <c r="BU80" s="44">
        <v>5</v>
      </c>
      <c r="BV80" s="44">
        <v>3</v>
      </c>
      <c r="BW80" s="44">
        <v>60</v>
      </c>
      <c r="BX80" s="44">
        <v>3</v>
      </c>
      <c r="BY80" s="43">
        <v>0</v>
      </c>
      <c r="BZ80" s="44">
        <v>30</v>
      </c>
      <c r="CA80" s="45" t="s">
        <v>110</v>
      </c>
      <c r="CB80" s="46" t="s">
        <v>111</v>
      </c>
      <c r="CC80" s="47" t="s">
        <v>100</v>
      </c>
      <c r="CD80" s="18" t="s">
        <v>90</v>
      </c>
      <c r="CE80" s="48">
        <v>8</v>
      </c>
      <c r="CF80" s="48">
        <v>5</v>
      </c>
      <c r="CG80" s="48" t="s">
        <v>91</v>
      </c>
    </row>
    <row r="81" spans="1:85" ht="57">
      <c r="A81" s="42">
        <v>4</v>
      </c>
      <c r="B81" s="42" t="s">
        <v>890</v>
      </c>
      <c r="C81" s="42">
        <v>80</v>
      </c>
      <c r="D81" s="22" t="s">
        <v>568</v>
      </c>
      <c r="E81" s="42" t="s">
        <v>102</v>
      </c>
      <c r="F81" s="42">
        <v>2</v>
      </c>
      <c r="G81" s="42">
        <v>9</v>
      </c>
      <c r="H81" s="42">
        <v>14</v>
      </c>
      <c r="I81" s="32">
        <v>14</v>
      </c>
      <c r="J81" s="32">
        <v>14.5</v>
      </c>
      <c r="K81" s="26">
        <v>17</v>
      </c>
      <c r="L81" s="26">
        <v>26</v>
      </c>
      <c r="M81" s="26">
        <v>33</v>
      </c>
      <c r="N81" s="26">
        <v>59</v>
      </c>
      <c r="O81" s="26">
        <v>60</v>
      </c>
      <c r="P81" s="58">
        <v>93</v>
      </c>
      <c r="Q81">
        <f>K81-'[1]data for JMP'!J81</f>
        <v>2.5</v>
      </c>
      <c r="R81">
        <f>L81-K81</f>
        <v>9</v>
      </c>
      <c r="S81">
        <f>M81-L81</f>
        <v>7</v>
      </c>
      <c r="T81">
        <f>N81-M81</f>
        <v>26</v>
      </c>
      <c r="U81">
        <f>O81-N81</f>
        <v>1</v>
      </c>
      <c r="V81">
        <f>P81-O81</f>
        <v>33</v>
      </c>
      <c r="W81" s="32">
        <v>3</v>
      </c>
      <c r="X81" s="27">
        <f>3.14*(W81/2)^2*J81</f>
        <v>102.44250000000001</v>
      </c>
      <c r="Y81" s="26">
        <v>8</v>
      </c>
      <c r="Z81">
        <f>3.14*(Y81/2)^2*K81</f>
        <v>854.08</v>
      </c>
      <c r="AA81" s="26">
        <v>10</v>
      </c>
      <c r="AB81" s="26">
        <v>7</v>
      </c>
      <c r="AC81">
        <f xml:space="preserve"> AVERAGE(AA81:AB81)</f>
        <v>8.5</v>
      </c>
      <c r="AD81">
        <f>3.14*((AA81+AB81)/2)^2*L81</f>
        <v>5898.49</v>
      </c>
      <c r="AE81" s="26">
        <v>15</v>
      </c>
      <c r="AF81" s="26">
        <v>15</v>
      </c>
      <c r="AG81">
        <f xml:space="preserve"> AVERAGE(AE81:AF81)</f>
        <v>15</v>
      </c>
      <c r="AH81">
        <f>3.14*((AE81+AF81)/2)^2*M81</f>
        <v>23314.5</v>
      </c>
      <c r="AI81" s="26">
        <v>25</v>
      </c>
      <c r="AJ81" s="26">
        <v>17</v>
      </c>
      <c r="AK81">
        <f xml:space="preserve"> AVERAGE(AI81:AJ81)</f>
        <v>21</v>
      </c>
      <c r="AL81">
        <f>3.14*((AI81+AJ81)/2)^2*N81</f>
        <v>81699.66</v>
      </c>
      <c r="AM81" s="26">
        <v>25</v>
      </c>
      <c r="AN81" s="26">
        <v>17</v>
      </c>
      <c r="AO81" s="58">
        <v>52</v>
      </c>
      <c r="AP81" s="58">
        <v>31</v>
      </c>
      <c r="AQ81">
        <v>1</v>
      </c>
      <c r="AR81" s="42" t="s">
        <v>97</v>
      </c>
      <c r="AS81" s="30">
        <v>1</v>
      </c>
      <c r="AT81" s="31" t="s">
        <v>97</v>
      </c>
      <c r="AU81" s="32" t="s">
        <v>84</v>
      </c>
      <c r="AV81" s="32">
        <v>1</v>
      </c>
      <c r="AW81" s="32" t="s">
        <v>84</v>
      </c>
      <c r="AX81" s="32">
        <v>1</v>
      </c>
      <c r="AY81" s="32" t="s">
        <v>97</v>
      </c>
      <c r="AZ81" s="33" t="s">
        <v>112</v>
      </c>
      <c r="BA81">
        <v>1</v>
      </c>
      <c r="BB81" s="33" t="s">
        <v>108</v>
      </c>
      <c r="BC81">
        <v>1</v>
      </c>
      <c r="BD81" s="33" t="s">
        <v>93</v>
      </c>
      <c r="BE81">
        <v>1</v>
      </c>
      <c r="BF81" s="33" t="s">
        <v>93</v>
      </c>
      <c r="BG81">
        <v>1</v>
      </c>
      <c r="BH81" s="33" t="s">
        <v>93</v>
      </c>
      <c r="BI81" s="40">
        <v>1</v>
      </c>
      <c r="BJ81" s="56" t="s">
        <v>104</v>
      </c>
      <c r="BK81" s="57">
        <v>1</v>
      </c>
      <c r="BL81" s="26">
        <v>0</v>
      </c>
      <c r="BM81" s="32">
        <v>2</v>
      </c>
      <c r="BN81" s="26">
        <v>5</v>
      </c>
      <c r="BO81" s="26">
        <v>40</v>
      </c>
      <c r="BP81" s="26">
        <v>10</v>
      </c>
      <c r="BQ81" s="26">
        <v>80</v>
      </c>
      <c r="BR81" s="26">
        <v>45</v>
      </c>
      <c r="BS81" s="58">
        <v>5</v>
      </c>
      <c r="BU81" s="44">
        <v>10</v>
      </c>
      <c r="BV81" s="45">
        <v>0.1</v>
      </c>
      <c r="BW81" s="44">
        <v>20</v>
      </c>
      <c r="BX81" s="44">
        <v>5</v>
      </c>
      <c r="BY81" s="43">
        <v>2</v>
      </c>
      <c r="BZ81" s="44">
        <v>50</v>
      </c>
      <c r="CA81" s="45" t="s">
        <v>201</v>
      </c>
      <c r="CB81" s="48"/>
      <c r="CC81" s="40" t="s">
        <v>89</v>
      </c>
      <c r="CD81" s="18" t="s">
        <v>90</v>
      </c>
      <c r="CE81" s="48">
        <v>9</v>
      </c>
      <c r="CF81" s="48">
        <v>5</v>
      </c>
      <c r="CG81" s="48">
        <v>0</v>
      </c>
    </row>
    <row r="82" spans="1:85" ht="29">
      <c r="A82" s="42">
        <v>4</v>
      </c>
      <c r="B82" s="42" t="s">
        <v>890</v>
      </c>
      <c r="C82" s="42">
        <v>81</v>
      </c>
      <c r="D82" s="22" t="s">
        <v>569</v>
      </c>
      <c r="E82" s="42" t="s">
        <v>92</v>
      </c>
      <c r="F82" s="42">
        <v>2</v>
      </c>
      <c r="G82" s="42">
        <v>6</v>
      </c>
      <c r="H82" s="42">
        <v>5</v>
      </c>
      <c r="I82" s="32">
        <v>7</v>
      </c>
      <c r="J82" s="32">
        <v>7</v>
      </c>
      <c r="K82" s="26">
        <v>7</v>
      </c>
      <c r="L82" s="26">
        <v>10</v>
      </c>
      <c r="M82" s="26">
        <v>11.5</v>
      </c>
      <c r="N82" s="26">
        <v>92.5</v>
      </c>
      <c r="O82" s="26">
        <v>17</v>
      </c>
      <c r="P82" s="58">
        <v>32</v>
      </c>
      <c r="Q82">
        <f>K82-'[1]data for JMP'!J82</f>
        <v>0</v>
      </c>
      <c r="R82">
        <f>L82-K82</f>
        <v>3</v>
      </c>
      <c r="S82">
        <f>M82-L82</f>
        <v>1.5</v>
      </c>
      <c r="T82">
        <f>N82-M82</f>
        <v>81</v>
      </c>
      <c r="U82">
        <f>O82-N82</f>
        <v>-75.5</v>
      </c>
      <c r="V82">
        <f>P82-O82</f>
        <v>15</v>
      </c>
      <c r="W82" s="32">
        <v>2</v>
      </c>
      <c r="X82" s="27">
        <f>3.14*(W82/2)^2*J82</f>
        <v>21.98</v>
      </c>
      <c r="Y82" s="26">
        <v>3</v>
      </c>
      <c r="Z82">
        <f>3.14*(Y82/2)^2*K82</f>
        <v>49.455000000000005</v>
      </c>
      <c r="AA82" s="26">
        <v>5</v>
      </c>
      <c r="AB82" s="26">
        <v>4</v>
      </c>
      <c r="AC82">
        <f xml:space="preserve"> AVERAGE(AA82:AB82)</f>
        <v>4.5</v>
      </c>
      <c r="AD82">
        <f>3.14*((AA82+AB82)/2)^2*L82</f>
        <v>635.85</v>
      </c>
      <c r="AE82" s="26">
        <v>5.5</v>
      </c>
      <c r="AF82" s="26">
        <v>5</v>
      </c>
      <c r="AG82">
        <f xml:space="preserve"> AVERAGE(AE82:AF82)</f>
        <v>5.25</v>
      </c>
      <c r="AH82">
        <f>3.14*((AE82+AF82)/2)^2*M82</f>
        <v>995.28187500000001</v>
      </c>
      <c r="AI82" s="26">
        <v>43</v>
      </c>
      <c r="AJ82" s="26">
        <v>35</v>
      </c>
      <c r="AK82">
        <f xml:space="preserve"> AVERAGE(AI82:AJ82)</f>
        <v>39</v>
      </c>
      <c r="AL82">
        <f>3.14*((AI82+AJ82)/2)^2*N82</f>
        <v>441774.45000000007</v>
      </c>
      <c r="AM82" s="26">
        <v>6</v>
      </c>
      <c r="AN82" s="26">
        <v>4</v>
      </c>
      <c r="AO82" s="58">
        <v>20</v>
      </c>
      <c r="AP82" s="58">
        <v>14</v>
      </c>
      <c r="AQ82">
        <v>1</v>
      </c>
      <c r="AR82" s="42" t="s">
        <v>84</v>
      </c>
      <c r="AS82" s="30">
        <v>1</v>
      </c>
      <c r="AT82" s="31" t="s">
        <v>97</v>
      </c>
      <c r="AU82" s="32" t="s">
        <v>97</v>
      </c>
      <c r="AV82" s="32">
        <v>1</v>
      </c>
      <c r="AW82" s="32" t="s">
        <v>84</v>
      </c>
      <c r="AX82" s="32">
        <v>1</v>
      </c>
      <c r="AY82" s="32" t="s">
        <v>97</v>
      </c>
      <c r="AZ82" s="33" t="s">
        <v>112</v>
      </c>
      <c r="BA82">
        <v>1</v>
      </c>
      <c r="BB82" s="33" t="s">
        <v>112</v>
      </c>
      <c r="BC82">
        <v>1</v>
      </c>
      <c r="BD82" s="33" t="s">
        <v>118</v>
      </c>
      <c r="BE82">
        <v>1</v>
      </c>
      <c r="BF82" s="33" t="s">
        <v>104</v>
      </c>
      <c r="BG82">
        <v>1</v>
      </c>
      <c r="BH82" s="33" t="s">
        <v>84</v>
      </c>
      <c r="BI82" s="40">
        <v>1</v>
      </c>
      <c r="BJ82" s="56" t="s">
        <v>93</v>
      </c>
      <c r="BK82" s="57">
        <v>1</v>
      </c>
      <c r="BL82" s="26">
        <v>0</v>
      </c>
      <c r="BM82" s="32">
        <v>0</v>
      </c>
      <c r="BN82" s="26">
        <v>3</v>
      </c>
      <c r="BO82" s="26">
        <v>10</v>
      </c>
      <c r="BP82" s="26">
        <v>15</v>
      </c>
      <c r="BQ82" s="26">
        <v>3</v>
      </c>
      <c r="BR82" s="26">
        <v>11</v>
      </c>
      <c r="BS82" s="58">
        <v>40</v>
      </c>
      <c r="BU82" s="44">
        <v>0</v>
      </c>
      <c r="BV82" s="44">
        <v>2</v>
      </c>
      <c r="BW82" s="44">
        <v>1</v>
      </c>
      <c r="BX82" s="44">
        <v>5</v>
      </c>
      <c r="BY82" s="43">
        <v>0</v>
      </c>
      <c r="BZ82" s="44">
        <v>6</v>
      </c>
      <c r="CA82" s="45" t="s">
        <v>202</v>
      </c>
      <c r="CB82" s="48"/>
      <c r="CC82" s="40" t="s">
        <v>89</v>
      </c>
      <c r="CD82" s="18" t="s">
        <v>90</v>
      </c>
      <c r="CE82" s="48">
        <v>6</v>
      </c>
      <c r="CF82" s="48">
        <v>0</v>
      </c>
      <c r="CG82" s="48">
        <v>0</v>
      </c>
    </row>
    <row r="83" spans="1:85" ht="29">
      <c r="A83" s="42">
        <v>4</v>
      </c>
      <c r="B83" s="42" t="s">
        <v>890</v>
      </c>
      <c r="C83" s="42">
        <v>82</v>
      </c>
      <c r="D83" s="22" t="s">
        <v>570</v>
      </c>
      <c r="E83" s="42" t="s">
        <v>92</v>
      </c>
      <c r="F83" s="42">
        <v>2</v>
      </c>
      <c r="G83" s="42">
        <v>5</v>
      </c>
      <c r="H83" s="42">
        <v>8</v>
      </c>
      <c r="I83" s="32">
        <v>9.5</v>
      </c>
      <c r="J83" s="32">
        <v>12</v>
      </c>
      <c r="K83" s="26">
        <v>13</v>
      </c>
      <c r="L83" s="26">
        <v>15.5</v>
      </c>
      <c r="M83" s="26">
        <v>16</v>
      </c>
      <c r="N83" s="26">
        <v>21</v>
      </c>
      <c r="O83" s="26">
        <v>21</v>
      </c>
      <c r="P83" s="58">
        <v>23</v>
      </c>
      <c r="Q83">
        <f>K83-'[1]data for JMP'!J83</f>
        <v>1</v>
      </c>
      <c r="R83">
        <f>L83-K83</f>
        <v>2.5</v>
      </c>
      <c r="S83">
        <f>M83-L83</f>
        <v>0.5</v>
      </c>
      <c r="T83">
        <f>N83-M83</f>
        <v>5</v>
      </c>
      <c r="U83">
        <f>O83-N83</f>
        <v>0</v>
      </c>
      <c r="V83">
        <f>P83-O83</f>
        <v>2</v>
      </c>
      <c r="W83" s="32">
        <v>2.5</v>
      </c>
      <c r="X83" s="27">
        <f>3.14*(W83/2)^2*J83</f>
        <v>58.875</v>
      </c>
      <c r="Y83" s="26">
        <v>3</v>
      </c>
      <c r="Z83">
        <f>3.14*(Y83/2)^2*K83</f>
        <v>91.844999999999999</v>
      </c>
      <c r="AA83" s="26">
        <v>4</v>
      </c>
      <c r="AB83" s="26">
        <v>4</v>
      </c>
      <c r="AC83">
        <f xml:space="preserve"> AVERAGE(AA83:AB83)</f>
        <v>4</v>
      </c>
      <c r="AD83">
        <f>3.14*((AA83+AB83)/2)^2*L83</f>
        <v>778.72</v>
      </c>
      <c r="AE83" s="26">
        <v>5</v>
      </c>
      <c r="AF83" s="26">
        <v>5</v>
      </c>
      <c r="AG83">
        <f xml:space="preserve"> AVERAGE(AE83:AF83)</f>
        <v>5</v>
      </c>
      <c r="AH83">
        <f>3.14*((AE83+AF83)/2)^2*M83</f>
        <v>1256</v>
      </c>
      <c r="AI83" s="26">
        <v>5</v>
      </c>
      <c r="AJ83" s="26">
        <v>4</v>
      </c>
      <c r="AK83">
        <f xml:space="preserve"> AVERAGE(AI83:AJ83)</f>
        <v>4.5</v>
      </c>
      <c r="AL83">
        <f>3.14*((AI83+AJ83)/2)^2*N83</f>
        <v>1335.2850000000001</v>
      </c>
      <c r="AM83" s="26">
        <v>8</v>
      </c>
      <c r="AN83" s="26">
        <v>7</v>
      </c>
      <c r="AO83" s="58">
        <v>14</v>
      </c>
      <c r="AP83" s="58">
        <v>1</v>
      </c>
      <c r="AQ83">
        <v>1</v>
      </c>
      <c r="AR83" s="42" t="s">
        <v>97</v>
      </c>
      <c r="AS83" s="30">
        <v>1</v>
      </c>
      <c r="AT83" s="31" t="s">
        <v>97</v>
      </c>
      <c r="AU83" s="32" t="s">
        <v>104</v>
      </c>
      <c r="AV83" s="32">
        <v>1</v>
      </c>
      <c r="AW83" s="32" t="s">
        <v>97</v>
      </c>
      <c r="AX83" s="32">
        <v>1</v>
      </c>
      <c r="AY83" s="32" t="s">
        <v>84</v>
      </c>
      <c r="AZ83" s="33" t="s">
        <v>112</v>
      </c>
      <c r="BA83">
        <v>1</v>
      </c>
      <c r="BB83" s="33" t="s">
        <v>112</v>
      </c>
      <c r="BC83">
        <v>1</v>
      </c>
      <c r="BD83" s="33" t="s">
        <v>118</v>
      </c>
      <c r="BE83">
        <v>1</v>
      </c>
      <c r="BF83" s="33" t="s">
        <v>84</v>
      </c>
      <c r="BG83">
        <v>1</v>
      </c>
      <c r="BH83" s="33" t="s">
        <v>84</v>
      </c>
      <c r="BI83" s="40">
        <v>1</v>
      </c>
      <c r="BJ83" s="56" t="s">
        <v>97</v>
      </c>
      <c r="BK83" s="57">
        <v>1</v>
      </c>
      <c r="BL83" s="26">
        <v>0</v>
      </c>
      <c r="BM83" s="32">
        <v>0</v>
      </c>
      <c r="BN83" s="26">
        <v>1</v>
      </c>
      <c r="BO83" s="26">
        <v>10</v>
      </c>
      <c r="BP83" s="26">
        <v>15</v>
      </c>
      <c r="BQ83" s="26">
        <v>15</v>
      </c>
      <c r="BR83" s="26">
        <v>7</v>
      </c>
      <c r="BS83" s="58">
        <v>30</v>
      </c>
      <c r="BU83" s="44">
        <v>8</v>
      </c>
      <c r="BV83" s="44">
        <v>1</v>
      </c>
      <c r="BW83" s="44">
        <v>10</v>
      </c>
      <c r="BX83" s="44">
        <v>30</v>
      </c>
      <c r="BY83" s="43">
        <v>0</v>
      </c>
      <c r="BZ83" s="44">
        <v>100</v>
      </c>
      <c r="CA83" s="45" t="s">
        <v>203</v>
      </c>
      <c r="CB83" s="48"/>
      <c r="CC83" s="40" t="s">
        <v>89</v>
      </c>
      <c r="CD83" s="18" t="s">
        <v>90</v>
      </c>
      <c r="CE83" s="48">
        <v>5</v>
      </c>
      <c r="CF83" s="48">
        <v>1</v>
      </c>
      <c r="CG83" s="48">
        <v>0</v>
      </c>
    </row>
    <row r="84" spans="1:85" ht="29">
      <c r="A84" s="42">
        <v>4</v>
      </c>
      <c r="B84" s="42" t="s">
        <v>890</v>
      </c>
      <c r="C84" s="42">
        <v>83</v>
      </c>
      <c r="D84" s="22" t="s">
        <v>571</v>
      </c>
      <c r="E84" s="42" t="s">
        <v>92</v>
      </c>
      <c r="F84" s="42">
        <v>2</v>
      </c>
      <c r="G84" s="42">
        <v>3</v>
      </c>
      <c r="H84" s="42">
        <v>3</v>
      </c>
      <c r="I84" s="32"/>
      <c r="J84" s="32"/>
      <c r="K84" s="26"/>
      <c r="L84" s="26"/>
      <c r="M84" s="26"/>
      <c r="N84" s="26"/>
      <c r="P84" s="58"/>
      <c r="Q84">
        <f>K84-'[1]data for JMP'!J84</f>
        <v>0</v>
      </c>
      <c r="R84">
        <f>L84-K84</f>
        <v>0</v>
      </c>
      <c r="S84">
        <f>M84-L84</f>
        <v>0</v>
      </c>
      <c r="T84">
        <f>N84-M84</f>
        <v>0</v>
      </c>
      <c r="U84">
        <f>O84-N84</f>
        <v>0</v>
      </c>
      <c r="V84">
        <f>P84-O84</f>
        <v>0</v>
      </c>
      <c r="W84" s="32"/>
      <c r="X84" s="27"/>
      <c r="Y84" s="26"/>
      <c r="AA84" s="26"/>
      <c r="AB84" s="26"/>
      <c r="AE84" s="26"/>
      <c r="AF84" s="26"/>
      <c r="AI84" s="26"/>
      <c r="AJ84" s="26"/>
      <c r="AO84" s="58"/>
      <c r="AP84" s="58"/>
      <c r="AQ84">
        <v>1</v>
      </c>
      <c r="AR84" s="42" t="s">
        <v>84</v>
      </c>
      <c r="AS84" s="30">
        <v>1</v>
      </c>
      <c r="AT84" s="31" t="s">
        <v>85</v>
      </c>
      <c r="AU84" s="32" t="s">
        <v>85</v>
      </c>
      <c r="AV84" s="32">
        <v>0</v>
      </c>
      <c r="AW84" s="32" t="s">
        <v>85</v>
      </c>
      <c r="AX84" s="32">
        <v>0</v>
      </c>
      <c r="AY84" s="32" t="s">
        <v>85</v>
      </c>
      <c r="AZ84" s="33" t="s">
        <v>87</v>
      </c>
      <c r="BA84">
        <v>0</v>
      </c>
      <c r="BB84" s="33" t="s">
        <v>87</v>
      </c>
      <c r="BC84">
        <v>0</v>
      </c>
      <c r="BD84" s="33" t="s">
        <v>87</v>
      </c>
      <c r="BE84">
        <v>0</v>
      </c>
      <c r="BF84" s="33" t="s">
        <v>87</v>
      </c>
      <c r="BG84">
        <v>0</v>
      </c>
      <c r="BI84">
        <v>0</v>
      </c>
      <c r="BJ84" s="56"/>
      <c r="BK84">
        <v>0</v>
      </c>
      <c r="BL84" s="26">
        <v>0</v>
      </c>
      <c r="BM84" s="26">
        <v>0</v>
      </c>
      <c r="BN84" s="32">
        <v>0</v>
      </c>
      <c r="BO84" s="32">
        <v>0</v>
      </c>
      <c r="BP84" s="32">
        <v>0</v>
      </c>
      <c r="BQ84" s="32">
        <v>0</v>
      </c>
      <c r="BS84" s="58"/>
      <c r="BU84" s="44">
        <v>2</v>
      </c>
      <c r="BV84" s="44">
        <v>5</v>
      </c>
      <c r="BW84" s="44">
        <v>30</v>
      </c>
      <c r="BX84" s="44">
        <v>1</v>
      </c>
      <c r="BY84" s="43"/>
      <c r="BZ84" s="44">
        <v>5</v>
      </c>
      <c r="CA84" s="45" t="s">
        <v>204</v>
      </c>
      <c r="CB84" s="48"/>
      <c r="CC84" s="40" t="s">
        <v>89</v>
      </c>
      <c r="CD84" s="18" t="s">
        <v>90</v>
      </c>
      <c r="CE84" s="48">
        <v>3</v>
      </c>
      <c r="CF84" s="48">
        <v>0</v>
      </c>
      <c r="CG84" s="48">
        <v>0</v>
      </c>
    </row>
    <row r="85" spans="1:85" ht="57">
      <c r="A85" s="42">
        <v>4</v>
      </c>
      <c r="B85" s="42" t="s">
        <v>890</v>
      </c>
      <c r="C85" s="42">
        <v>84</v>
      </c>
      <c r="D85" s="22" t="s">
        <v>572</v>
      </c>
      <c r="E85" s="42" t="s">
        <v>102</v>
      </c>
      <c r="F85" s="42">
        <v>2</v>
      </c>
      <c r="G85" s="42">
        <v>8</v>
      </c>
      <c r="H85" s="42">
        <v>13</v>
      </c>
      <c r="I85" s="32">
        <v>19.5</v>
      </c>
      <c r="J85" s="32">
        <v>22</v>
      </c>
      <c r="K85" s="26">
        <v>23</v>
      </c>
      <c r="L85" s="26">
        <v>32</v>
      </c>
      <c r="M85" s="26">
        <v>41</v>
      </c>
      <c r="N85" s="26">
        <v>56</v>
      </c>
      <c r="O85" s="26">
        <v>55</v>
      </c>
      <c r="P85" s="58">
        <v>84</v>
      </c>
      <c r="Q85">
        <f>K85-'[1]data for JMP'!J85</f>
        <v>1</v>
      </c>
      <c r="R85">
        <f>L85-K85</f>
        <v>9</v>
      </c>
      <c r="S85">
        <f>M85-L85</f>
        <v>9</v>
      </c>
      <c r="T85">
        <f>N85-M85</f>
        <v>15</v>
      </c>
      <c r="U85">
        <f>O85-N85</f>
        <v>-1</v>
      </c>
      <c r="V85">
        <f>P85-O85</f>
        <v>29</v>
      </c>
      <c r="W85" s="32">
        <v>3.5</v>
      </c>
      <c r="X85" s="27">
        <f>3.14*(W85/2)^2*J85</f>
        <v>211.5575</v>
      </c>
      <c r="Y85" s="26">
        <v>6</v>
      </c>
      <c r="Z85">
        <f>3.14*(Y85/2)^2*K85</f>
        <v>649.98</v>
      </c>
      <c r="AA85" s="26">
        <v>10</v>
      </c>
      <c r="AB85" s="26">
        <v>8</v>
      </c>
      <c r="AC85">
        <f xml:space="preserve"> AVERAGE(AA85:AB85)</f>
        <v>9</v>
      </c>
      <c r="AD85">
        <f>3.14*((AA85+AB85)/2)^2*L85</f>
        <v>8138.88</v>
      </c>
      <c r="AE85" s="26">
        <v>12</v>
      </c>
      <c r="AF85" s="26">
        <v>13</v>
      </c>
      <c r="AG85">
        <f xml:space="preserve"> AVERAGE(AE85:AF85)</f>
        <v>12.5</v>
      </c>
      <c r="AH85">
        <f>3.14*((AE85+AF85)/2)^2*M85</f>
        <v>20115.625</v>
      </c>
      <c r="AI85" s="26">
        <v>18</v>
      </c>
      <c r="AJ85" s="26">
        <v>17</v>
      </c>
      <c r="AK85">
        <f xml:space="preserve"> AVERAGE(AI85:AJ85)</f>
        <v>17.5</v>
      </c>
      <c r="AL85">
        <f>3.14*((AI85+AJ85)/2)^2*N85</f>
        <v>53851</v>
      </c>
      <c r="AM85" s="26">
        <v>26</v>
      </c>
      <c r="AN85" s="26">
        <v>20</v>
      </c>
      <c r="AO85" s="58">
        <v>50</v>
      </c>
      <c r="AP85" s="58">
        <v>42</v>
      </c>
      <c r="AQ85">
        <v>1</v>
      </c>
      <c r="AR85" s="42" t="s">
        <v>97</v>
      </c>
      <c r="AS85" s="30">
        <v>1</v>
      </c>
      <c r="AT85" s="31" t="s">
        <v>97</v>
      </c>
      <c r="AU85" s="32" t="s">
        <v>93</v>
      </c>
      <c r="AV85" s="32">
        <v>1</v>
      </c>
      <c r="AW85" s="32" t="s">
        <v>84</v>
      </c>
      <c r="AX85" s="32">
        <v>1</v>
      </c>
      <c r="AY85" s="32" t="s">
        <v>104</v>
      </c>
      <c r="AZ85" s="33" t="s">
        <v>112</v>
      </c>
      <c r="BA85">
        <v>1</v>
      </c>
      <c r="BB85" s="33" t="s">
        <v>106</v>
      </c>
      <c r="BC85">
        <v>1</v>
      </c>
      <c r="BD85" s="33" t="s">
        <v>93</v>
      </c>
      <c r="BE85">
        <v>1</v>
      </c>
      <c r="BF85" s="33" t="s">
        <v>93</v>
      </c>
      <c r="BG85">
        <v>1</v>
      </c>
      <c r="BH85" s="33" t="s">
        <v>93</v>
      </c>
      <c r="BI85" s="40">
        <v>1</v>
      </c>
      <c r="BJ85" s="56" t="s">
        <v>93</v>
      </c>
      <c r="BK85" s="57">
        <v>1</v>
      </c>
      <c r="BL85" s="26">
        <v>15</v>
      </c>
      <c r="BM85" s="32">
        <v>20</v>
      </c>
      <c r="BN85" s="26">
        <v>22</v>
      </c>
      <c r="BO85" s="26">
        <v>30</v>
      </c>
      <c r="BP85" s="26">
        <v>30</v>
      </c>
      <c r="BQ85" s="26">
        <v>60</v>
      </c>
      <c r="BR85" s="26">
        <v>75</v>
      </c>
      <c r="BS85" s="58">
        <v>50</v>
      </c>
      <c r="BU85" s="44">
        <v>2</v>
      </c>
      <c r="BV85" s="44">
        <v>5</v>
      </c>
      <c r="BW85" s="44">
        <v>50</v>
      </c>
      <c r="BX85" s="44">
        <v>10</v>
      </c>
      <c r="BY85" s="43">
        <v>20</v>
      </c>
      <c r="BZ85" s="44">
        <v>30</v>
      </c>
      <c r="CA85" s="45" t="s">
        <v>205</v>
      </c>
      <c r="CB85" s="46" t="s">
        <v>206</v>
      </c>
      <c r="CC85" s="47" t="s">
        <v>100</v>
      </c>
      <c r="CD85" s="18" t="s">
        <v>90</v>
      </c>
      <c r="CE85" s="48">
        <v>8</v>
      </c>
      <c r="CF85" s="48">
        <v>6</v>
      </c>
      <c r="CG85" s="48">
        <v>0</v>
      </c>
    </row>
    <row r="86" spans="1:85" ht="57">
      <c r="A86" s="42">
        <v>4</v>
      </c>
      <c r="B86" s="42" t="s">
        <v>890</v>
      </c>
      <c r="C86" s="42">
        <v>85</v>
      </c>
      <c r="D86" s="22" t="s">
        <v>573</v>
      </c>
      <c r="E86" s="42" t="s">
        <v>102</v>
      </c>
      <c r="F86" s="42">
        <v>2</v>
      </c>
      <c r="G86" s="42">
        <v>7</v>
      </c>
      <c r="H86" s="42">
        <v>11.5</v>
      </c>
      <c r="I86" s="32">
        <v>18</v>
      </c>
      <c r="J86" s="32">
        <v>20.5</v>
      </c>
      <c r="K86" s="26">
        <v>24</v>
      </c>
      <c r="L86" s="26">
        <v>36</v>
      </c>
      <c r="M86" s="26">
        <v>53</v>
      </c>
      <c r="N86" s="26">
        <v>81</v>
      </c>
      <c r="O86" s="50"/>
      <c r="Q86">
        <f>K86-'[1]data for JMP'!J86</f>
        <v>3.5</v>
      </c>
      <c r="R86">
        <f>L86-K86</f>
        <v>12</v>
      </c>
      <c r="S86">
        <f>M86-L86</f>
        <v>17</v>
      </c>
      <c r="T86">
        <f>N86-M86</f>
        <v>28</v>
      </c>
      <c r="U86">
        <f>O86-N86</f>
        <v>-81</v>
      </c>
      <c r="V86">
        <f>P86-O86</f>
        <v>0</v>
      </c>
      <c r="W86" s="32">
        <v>4</v>
      </c>
      <c r="X86" s="27">
        <f>3.14*(W86/2)^2*J86</f>
        <v>257.48</v>
      </c>
      <c r="Y86" s="26">
        <v>7</v>
      </c>
      <c r="Z86">
        <f>3.14*(Y86/2)^2*K86</f>
        <v>923.16000000000008</v>
      </c>
      <c r="AA86" s="26">
        <v>15</v>
      </c>
      <c r="AB86" s="26">
        <v>8</v>
      </c>
      <c r="AC86">
        <f xml:space="preserve"> AVERAGE(AA86:AB86)</f>
        <v>11.5</v>
      </c>
      <c r="AD86">
        <f>3.14*((AA86+AB86)/2)^2*L86</f>
        <v>14949.54</v>
      </c>
      <c r="AE86" s="26">
        <v>31</v>
      </c>
      <c r="AF86" s="26">
        <v>19</v>
      </c>
      <c r="AG86">
        <f xml:space="preserve"> AVERAGE(AE86:AF86)</f>
        <v>25</v>
      </c>
      <c r="AH86">
        <f>3.14*((AE86+AF86)/2)^2*M86</f>
        <v>104012.5</v>
      </c>
      <c r="AI86" s="26">
        <v>27</v>
      </c>
      <c r="AJ86" s="26">
        <v>26</v>
      </c>
      <c r="AK86">
        <f xml:space="preserve"> AVERAGE(AI86:AJ86)</f>
        <v>26.5</v>
      </c>
      <c r="AL86">
        <f>3.14*((AI86+AJ86)/2)^2*N86</f>
        <v>178610.26500000001</v>
      </c>
      <c r="AM86" s="50"/>
      <c r="AN86" s="50"/>
      <c r="AQ86">
        <v>1</v>
      </c>
      <c r="AR86" s="42" t="s">
        <v>97</v>
      </c>
      <c r="AS86" s="30">
        <v>1</v>
      </c>
      <c r="AT86" s="31" t="s">
        <v>93</v>
      </c>
      <c r="AU86" s="32" t="s">
        <v>104</v>
      </c>
      <c r="AV86" s="32">
        <v>1</v>
      </c>
      <c r="AW86" s="32" t="s">
        <v>97</v>
      </c>
      <c r="AX86" s="32">
        <v>1</v>
      </c>
      <c r="AY86" s="32" t="s">
        <v>84</v>
      </c>
      <c r="AZ86" s="33" t="s">
        <v>108</v>
      </c>
      <c r="BA86">
        <v>1</v>
      </c>
      <c r="BB86" s="33" t="s">
        <v>105</v>
      </c>
      <c r="BC86">
        <v>1</v>
      </c>
      <c r="BD86" s="33" t="s">
        <v>118</v>
      </c>
      <c r="BE86">
        <v>1</v>
      </c>
      <c r="BF86" s="33" t="s">
        <v>93</v>
      </c>
      <c r="BG86">
        <v>1</v>
      </c>
      <c r="BH86" s="51"/>
      <c r="BI86">
        <v>0</v>
      </c>
      <c r="BK86">
        <v>0</v>
      </c>
      <c r="BL86" s="26">
        <v>5</v>
      </c>
      <c r="BM86" s="32">
        <v>5</v>
      </c>
      <c r="BN86" s="26">
        <v>20</v>
      </c>
      <c r="BO86" s="26">
        <v>20</v>
      </c>
      <c r="BP86" s="26">
        <v>10</v>
      </c>
      <c r="BQ86" s="26">
        <v>2</v>
      </c>
      <c r="BR86" s="50"/>
      <c r="BU86" s="45">
        <v>0.1</v>
      </c>
      <c r="BV86" s="44">
        <v>4</v>
      </c>
      <c r="BW86" s="44">
        <v>15</v>
      </c>
      <c r="BX86" s="44">
        <v>70</v>
      </c>
      <c r="BY86" s="43">
        <v>5</v>
      </c>
      <c r="BZ86" s="44">
        <v>20</v>
      </c>
      <c r="CA86" s="45" t="s">
        <v>207</v>
      </c>
      <c r="CB86" s="46" t="s">
        <v>208</v>
      </c>
      <c r="CC86" s="40" t="s">
        <v>89</v>
      </c>
      <c r="CD86" s="18" t="s">
        <v>90</v>
      </c>
      <c r="CE86" s="48">
        <v>7</v>
      </c>
      <c r="CF86" s="48">
        <v>0</v>
      </c>
      <c r="CG86" s="48">
        <v>0</v>
      </c>
    </row>
    <row r="87" spans="1:85" ht="57">
      <c r="A87" s="42">
        <v>4</v>
      </c>
      <c r="B87" s="42" t="s">
        <v>890</v>
      </c>
      <c r="C87" s="42">
        <v>86</v>
      </c>
      <c r="D87" s="22" t="s">
        <v>574</v>
      </c>
      <c r="E87" s="42" t="s">
        <v>102</v>
      </c>
      <c r="F87" s="42">
        <v>2</v>
      </c>
      <c r="G87" s="42">
        <v>8</v>
      </c>
      <c r="H87" s="42">
        <v>17</v>
      </c>
      <c r="I87" s="32">
        <v>22.5</v>
      </c>
      <c r="J87" s="32">
        <v>23.5</v>
      </c>
      <c r="K87" s="26">
        <v>29</v>
      </c>
      <c r="L87" s="26">
        <v>37</v>
      </c>
      <c r="M87" s="26">
        <v>48</v>
      </c>
      <c r="N87" s="26">
        <v>67.5</v>
      </c>
      <c r="O87" s="50"/>
      <c r="Q87">
        <f>K87-'[1]data for JMP'!J87</f>
        <v>5.5</v>
      </c>
      <c r="R87">
        <f>L87-K87</f>
        <v>8</v>
      </c>
      <c r="S87">
        <f>M87-L87</f>
        <v>11</v>
      </c>
      <c r="T87">
        <f>N87-M87</f>
        <v>19.5</v>
      </c>
      <c r="U87">
        <f>O87-N87</f>
        <v>-67.5</v>
      </c>
      <c r="V87">
        <f>P87-O87</f>
        <v>0</v>
      </c>
      <c r="W87" s="32">
        <v>5</v>
      </c>
      <c r="X87" s="27">
        <f>3.14*(W87/2)^2*J87</f>
        <v>461.1875</v>
      </c>
      <c r="Y87" s="26">
        <v>7</v>
      </c>
      <c r="Z87">
        <f>3.14*(Y87/2)^2*K87</f>
        <v>1115.4850000000001</v>
      </c>
      <c r="AA87" s="26">
        <v>12</v>
      </c>
      <c r="AB87" s="26">
        <v>10</v>
      </c>
      <c r="AC87">
        <f xml:space="preserve"> AVERAGE(AA87:AB87)</f>
        <v>11</v>
      </c>
      <c r="AD87">
        <f>3.14*((AA87+AB87)/2)^2*L87</f>
        <v>14057.78</v>
      </c>
      <c r="AE87" s="26">
        <v>18</v>
      </c>
      <c r="AF87" s="26">
        <v>15</v>
      </c>
      <c r="AG87">
        <f xml:space="preserve"> AVERAGE(AE87:AF87)</f>
        <v>16.5</v>
      </c>
      <c r="AH87">
        <f>3.14*((AE87+AF87)/2)^2*M87</f>
        <v>41033.520000000004</v>
      </c>
      <c r="AI87" s="26">
        <v>18.5</v>
      </c>
      <c r="AJ87" s="26">
        <v>16</v>
      </c>
      <c r="AK87">
        <f xml:space="preserve"> AVERAGE(AI87:AJ87)</f>
        <v>17.25</v>
      </c>
      <c r="AL87">
        <f>3.14*((AI87+AJ87)/2)^2*N87</f>
        <v>63068.371875000004</v>
      </c>
      <c r="AM87" s="50"/>
      <c r="AN87" s="50"/>
      <c r="AQ87">
        <v>1</v>
      </c>
      <c r="AR87" s="42" t="s">
        <v>93</v>
      </c>
      <c r="AS87" s="30">
        <v>1</v>
      </c>
      <c r="AT87" s="31" t="s">
        <v>93</v>
      </c>
      <c r="AU87" s="32" t="s">
        <v>93</v>
      </c>
      <c r="AV87" s="32">
        <v>1</v>
      </c>
      <c r="AW87" s="32" t="s">
        <v>93</v>
      </c>
      <c r="AX87" s="32">
        <v>1</v>
      </c>
      <c r="AY87" s="32" t="s">
        <v>97</v>
      </c>
      <c r="AZ87" s="33" t="s">
        <v>112</v>
      </c>
      <c r="BA87">
        <v>1</v>
      </c>
      <c r="BB87" s="33" t="s">
        <v>108</v>
      </c>
      <c r="BC87">
        <v>1</v>
      </c>
      <c r="BD87" s="33" t="s">
        <v>93</v>
      </c>
      <c r="BE87">
        <v>1</v>
      </c>
      <c r="BF87" s="33" t="s">
        <v>104</v>
      </c>
      <c r="BG87">
        <v>1</v>
      </c>
      <c r="BH87" s="51"/>
      <c r="BI87">
        <v>0</v>
      </c>
      <c r="BK87">
        <v>0</v>
      </c>
      <c r="BL87" s="26">
        <v>5</v>
      </c>
      <c r="BM87" s="32">
        <v>15</v>
      </c>
      <c r="BN87" s="26">
        <v>12</v>
      </c>
      <c r="BO87" s="26">
        <v>10</v>
      </c>
      <c r="BP87" s="26">
        <v>20</v>
      </c>
      <c r="BQ87" s="26">
        <v>25</v>
      </c>
      <c r="BR87" s="50"/>
      <c r="BU87" s="44">
        <v>1</v>
      </c>
      <c r="BV87" s="44">
        <v>1</v>
      </c>
      <c r="BW87" s="44">
        <v>15</v>
      </c>
      <c r="BX87" s="44">
        <v>5</v>
      </c>
      <c r="BY87" s="43">
        <v>15</v>
      </c>
      <c r="BZ87" s="44">
        <v>38</v>
      </c>
      <c r="CA87" s="45" t="s">
        <v>209</v>
      </c>
      <c r="CB87" s="48"/>
      <c r="CC87" s="40" t="s">
        <v>89</v>
      </c>
      <c r="CD87" s="18" t="s">
        <v>90</v>
      </c>
      <c r="CE87" s="48">
        <v>8</v>
      </c>
      <c r="CF87" s="48">
        <v>4</v>
      </c>
      <c r="CG87" s="48">
        <v>0</v>
      </c>
    </row>
    <row r="88" spans="1:85" ht="57">
      <c r="A88" s="42">
        <v>4</v>
      </c>
      <c r="B88" s="42" t="s">
        <v>890</v>
      </c>
      <c r="C88" s="42">
        <v>87</v>
      </c>
      <c r="D88" s="22" t="s">
        <v>575</v>
      </c>
      <c r="E88" s="42" t="s">
        <v>102</v>
      </c>
      <c r="F88" s="42">
        <v>2</v>
      </c>
      <c r="G88" s="42">
        <v>9</v>
      </c>
      <c r="H88" s="42">
        <v>15</v>
      </c>
      <c r="I88" s="32">
        <v>18</v>
      </c>
      <c r="J88" s="32">
        <v>21.5</v>
      </c>
      <c r="K88" s="26">
        <v>26</v>
      </c>
      <c r="L88" s="26">
        <v>34</v>
      </c>
      <c r="M88" s="26">
        <v>41</v>
      </c>
      <c r="N88" s="26">
        <v>61.5</v>
      </c>
      <c r="O88" s="50"/>
      <c r="Q88">
        <f>K88-'[1]data for JMP'!J88</f>
        <v>4.5</v>
      </c>
      <c r="R88">
        <f>L88-K88</f>
        <v>8</v>
      </c>
      <c r="S88">
        <f>M88-L88</f>
        <v>7</v>
      </c>
      <c r="T88">
        <f>N88-M88</f>
        <v>20.5</v>
      </c>
      <c r="U88">
        <f>O88-N88</f>
        <v>-61.5</v>
      </c>
      <c r="V88">
        <f>P88-O88</f>
        <v>0</v>
      </c>
      <c r="W88" s="32">
        <v>3</v>
      </c>
      <c r="X88" s="27">
        <f>3.14*(W88/2)^2*J88</f>
        <v>151.89750000000001</v>
      </c>
      <c r="Y88" s="26">
        <v>7</v>
      </c>
      <c r="Z88">
        <f>3.14*(Y88/2)^2*K88</f>
        <v>1000.0900000000001</v>
      </c>
      <c r="AA88" s="26">
        <v>9</v>
      </c>
      <c r="AB88" s="26">
        <v>8</v>
      </c>
      <c r="AC88">
        <f xml:space="preserve"> AVERAGE(AA88:AB88)</f>
        <v>8.5</v>
      </c>
      <c r="AD88">
        <f>3.14*((AA88+AB88)/2)^2*L88</f>
        <v>7713.41</v>
      </c>
      <c r="AE88" s="26">
        <v>16</v>
      </c>
      <c r="AF88" s="26">
        <v>14.5</v>
      </c>
      <c r="AG88">
        <f xml:space="preserve"> AVERAGE(AE88:AF88)</f>
        <v>15.25</v>
      </c>
      <c r="AH88">
        <f>3.14*((AE88+AF88)/2)^2*M88</f>
        <v>29940.096250000002</v>
      </c>
      <c r="AI88" s="26">
        <v>27</v>
      </c>
      <c r="AJ88" s="26">
        <v>20</v>
      </c>
      <c r="AK88">
        <f xml:space="preserve"> AVERAGE(AI88:AJ88)</f>
        <v>23.5</v>
      </c>
      <c r="AL88">
        <f>3.14*((AI88+AJ88)/2)^2*N88</f>
        <v>106644.9975</v>
      </c>
      <c r="AM88" s="50"/>
      <c r="AN88" s="50"/>
      <c r="AQ88">
        <v>1</v>
      </c>
      <c r="AR88" s="42" t="s">
        <v>93</v>
      </c>
      <c r="AS88" s="30">
        <v>1</v>
      </c>
      <c r="AT88" s="31" t="s">
        <v>93</v>
      </c>
      <c r="AU88" s="32" t="s">
        <v>93</v>
      </c>
      <c r="AV88" s="32">
        <v>1</v>
      </c>
      <c r="AW88" s="32" t="s">
        <v>93</v>
      </c>
      <c r="AX88" s="32">
        <v>1</v>
      </c>
      <c r="AY88" s="32" t="s">
        <v>84</v>
      </c>
      <c r="AZ88" s="33" t="s">
        <v>112</v>
      </c>
      <c r="BA88">
        <v>1</v>
      </c>
      <c r="BB88" s="33" t="s">
        <v>105</v>
      </c>
      <c r="BC88">
        <v>1</v>
      </c>
      <c r="BD88" s="33" t="s">
        <v>93</v>
      </c>
      <c r="BE88">
        <v>1</v>
      </c>
      <c r="BF88" s="33" t="s">
        <v>93</v>
      </c>
      <c r="BG88">
        <v>1</v>
      </c>
      <c r="BH88" s="51"/>
      <c r="BI88">
        <v>0</v>
      </c>
      <c r="BK88">
        <v>0</v>
      </c>
      <c r="BL88" s="26">
        <v>1</v>
      </c>
      <c r="BM88" s="32">
        <v>5</v>
      </c>
      <c r="BN88" s="26">
        <v>7</v>
      </c>
      <c r="BO88" s="26">
        <v>20</v>
      </c>
      <c r="BP88" s="26">
        <v>40</v>
      </c>
      <c r="BQ88" s="26">
        <v>10</v>
      </c>
      <c r="BR88" s="50"/>
      <c r="BU88" s="44">
        <v>1</v>
      </c>
      <c r="BV88" s="45">
        <v>0.1</v>
      </c>
      <c r="BW88" s="44">
        <v>15</v>
      </c>
      <c r="BX88" s="45">
        <v>0.1</v>
      </c>
      <c r="BY88" s="43">
        <v>5</v>
      </c>
      <c r="BZ88" s="44">
        <v>50</v>
      </c>
      <c r="CA88" s="45" t="s">
        <v>210</v>
      </c>
      <c r="CB88" s="48"/>
      <c r="CC88" s="40" t="s">
        <v>89</v>
      </c>
      <c r="CD88" s="18" t="s">
        <v>90</v>
      </c>
      <c r="CE88" s="48">
        <v>9</v>
      </c>
      <c r="CF88" s="48">
        <v>6</v>
      </c>
      <c r="CG88" s="48">
        <v>0</v>
      </c>
    </row>
    <row r="89" spans="1:85" ht="57">
      <c r="A89" s="42">
        <v>4</v>
      </c>
      <c r="B89" s="42" t="s">
        <v>890</v>
      </c>
      <c r="C89" s="42">
        <v>88</v>
      </c>
      <c r="D89" s="22" t="s">
        <v>576</v>
      </c>
      <c r="E89" s="42" t="s">
        <v>211</v>
      </c>
      <c r="F89" s="42">
        <v>1</v>
      </c>
      <c r="G89" s="42">
        <v>6</v>
      </c>
      <c r="H89" s="42">
        <v>8.5</v>
      </c>
      <c r="I89" s="32">
        <v>9</v>
      </c>
      <c r="J89" s="32">
        <v>11.5</v>
      </c>
      <c r="K89" s="26">
        <v>15</v>
      </c>
      <c r="L89" s="26">
        <v>30.5</v>
      </c>
      <c r="M89" s="26">
        <v>33</v>
      </c>
      <c r="N89" s="26">
        <v>47</v>
      </c>
      <c r="O89" s="50"/>
      <c r="Q89">
        <f>K89-'[1]data for JMP'!J89</f>
        <v>3.5</v>
      </c>
      <c r="R89">
        <f>L89-K89</f>
        <v>15.5</v>
      </c>
      <c r="S89">
        <f>M89-L89</f>
        <v>2.5</v>
      </c>
      <c r="T89">
        <f>N89-M89</f>
        <v>14</v>
      </c>
      <c r="U89">
        <f>O89-N89</f>
        <v>-47</v>
      </c>
      <c r="V89">
        <f>P89-O89</f>
        <v>0</v>
      </c>
      <c r="W89" s="32">
        <v>3.5</v>
      </c>
      <c r="X89" s="27">
        <f>3.14*(W89/2)^2*J89</f>
        <v>110.58687500000001</v>
      </c>
      <c r="Y89" s="26">
        <v>5</v>
      </c>
      <c r="Z89">
        <f>3.14*(Y89/2)^2*K89</f>
        <v>294.375</v>
      </c>
      <c r="AA89" s="26">
        <v>12</v>
      </c>
      <c r="AB89" s="26">
        <v>9</v>
      </c>
      <c r="AC89">
        <f xml:space="preserve"> AVERAGE(AA89:AB89)</f>
        <v>10.5</v>
      </c>
      <c r="AD89">
        <f>3.14*((AA89+AB89)/2)^2*L89</f>
        <v>10558.6425</v>
      </c>
      <c r="AE89" s="26">
        <v>16</v>
      </c>
      <c r="AF89" s="26">
        <v>14</v>
      </c>
      <c r="AG89">
        <f xml:space="preserve"> AVERAGE(AE89:AF89)</f>
        <v>15</v>
      </c>
      <c r="AH89">
        <f>3.14*((AE89+AF89)/2)^2*M89</f>
        <v>23314.5</v>
      </c>
      <c r="AI89" s="26">
        <v>22</v>
      </c>
      <c r="AJ89" s="26">
        <v>18</v>
      </c>
      <c r="AK89">
        <f xml:space="preserve"> AVERAGE(AI89:AJ89)</f>
        <v>20</v>
      </c>
      <c r="AL89">
        <f>3.14*((AI89+AJ89)/2)^2*N89</f>
        <v>59032</v>
      </c>
      <c r="AM89" s="50"/>
      <c r="AN89" s="50"/>
      <c r="AQ89">
        <v>1</v>
      </c>
      <c r="AR89" s="42" t="s">
        <v>97</v>
      </c>
      <c r="AS89" s="30">
        <v>1</v>
      </c>
      <c r="AT89" s="31" t="s">
        <v>93</v>
      </c>
      <c r="AU89" s="32" t="s">
        <v>97</v>
      </c>
      <c r="AV89" s="32">
        <v>1</v>
      </c>
      <c r="AW89" s="32" t="s">
        <v>93</v>
      </c>
      <c r="AX89" s="32">
        <v>1</v>
      </c>
      <c r="AY89" s="32" t="s">
        <v>97</v>
      </c>
      <c r="AZ89" s="33" t="s">
        <v>108</v>
      </c>
      <c r="BA89">
        <v>1</v>
      </c>
      <c r="BB89" s="33" t="s">
        <v>108</v>
      </c>
      <c r="BC89">
        <v>1</v>
      </c>
      <c r="BD89" s="33" t="s">
        <v>93</v>
      </c>
      <c r="BE89">
        <v>1</v>
      </c>
      <c r="BF89" s="33" t="s">
        <v>104</v>
      </c>
      <c r="BG89">
        <v>1</v>
      </c>
      <c r="BH89" s="66"/>
      <c r="BI89">
        <v>0</v>
      </c>
      <c r="BK89">
        <v>0</v>
      </c>
      <c r="BL89" s="26">
        <v>8</v>
      </c>
      <c r="BM89" s="32">
        <v>3</v>
      </c>
      <c r="BN89" s="26">
        <v>18</v>
      </c>
      <c r="BO89" s="26">
        <v>30</v>
      </c>
      <c r="BP89" s="26">
        <v>20</v>
      </c>
      <c r="BQ89" s="26">
        <v>7</v>
      </c>
      <c r="BR89" s="50"/>
      <c r="BU89" s="44">
        <v>2</v>
      </c>
      <c r="BV89" s="44">
        <v>10</v>
      </c>
      <c r="BW89" s="44">
        <v>20</v>
      </c>
      <c r="BX89" s="44">
        <v>10</v>
      </c>
      <c r="BY89" s="43">
        <v>3</v>
      </c>
      <c r="BZ89" s="44">
        <v>33</v>
      </c>
      <c r="CA89" s="45" t="s">
        <v>212</v>
      </c>
      <c r="CB89" s="46" t="s">
        <v>213</v>
      </c>
      <c r="CC89" s="40" t="s">
        <v>89</v>
      </c>
      <c r="CD89" s="18" t="s">
        <v>90</v>
      </c>
      <c r="CE89" s="48">
        <v>6</v>
      </c>
      <c r="CF89" s="48">
        <v>0</v>
      </c>
      <c r="CG89" s="48">
        <v>0</v>
      </c>
    </row>
    <row r="90" spans="1:85" ht="57">
      <c r="A90" s="42">
        <v>4</v>
      </c>
      <c r="B90" s="42" t="s">
        <v>890</v>
      </c>
      <c r="C90" s="42">
        <v>89</v>
      </c>
      <c r="D90" s="22" t="s">
        <v>577</v>
      </c>
      <c r="E90" s="42" t="s">
        <v>102</v>
      </c>
      <c r="F90" s="42">
        <v>2</v>
      </c>
      <c r="G90" s="42">
        <v>10</v>
      </c>
      <c r="H90" s="42">
        <v>15</v>
      </c>
      <c r="I90" s="32">
        <v>20</v>
      </c>
      <c r="J90" s="32">
        <v>25</v>
      </c>
      <c r="K90" s="26">
        <v>28</v>
      </c>
      <c r="L90" s="26">
        <v>41.5</v>
      </c>
      <c r="M90" s="26">
        <v>50</v>
      </c>
      <c r="N90" s="26">
        <v>81</v>
      </c>
      <c r="O90" s="26">
        <v>90</v>
      </c>
      <c r="P90" s="58">
        <v>139</v>
      </c>
      <c r="Q90">
        <f>K90-'[1]data for JMP'!J90</f>
        <v>3</v>
      </c>
      <c r="R90">
        <f>L90-K90</f>
        <v>13.5</v>
      </c>
      <c r="S90">
        <f>M90-L90</f>
        <v>8.5</v>
      </c>
      <c r="T90">
        <f>N90-M90</f>
        <v>31</v>
      </c>
      <c r="U90">
        <f>O90-N90</f>
        <v>9</v>
      </c>
      <c r="V90">
        <f>P90-O90</f>
        <v>49</v>
      </c>
      <c r="W90" s="32">
        <v>6</v>
      </c>
      <c r="X90" s="27">
        <f>3.14*(W90/2)^2*J90</f>
        <v>706.5</v>
      </c>
      <c r="Y90" s="26">
        <v>9</v>
      </c>
      <c r="Z90">
        <f>3.14*(Y90/2)^2*K90</f>
        <v>1780.38</v>
      </c>
      <c r="AA90" s="26">
        <v>13</v>
      </c>
      <c r="AB90" s="26">
        <v>11</v>
      </c>
      <c r="AC90">
        <f xml:space="preserve"> AVERAGE(AA90:AB90)</f>
        <v>12</v>
      </c>
      <c r="AD90">
        <f>3.14*((AA90+AB90)/2)^2*L90</f>
        <v>18764.64</v>
      </c>
      <c r="AE90" s="26">
        <v>15</v>
      </c>
      <c r="AF90" s="26">
        <v>20</v>
      </c>
      <c r="AG90">
        <f xml:space="preserve"> AVERAGE(AE90:AF90)</f>
        <v>17.5</v>
      </c>
      <c r="AH90">
        <f>3.14*((AE90+AF90)/2)^2*M90</f>
        <v>48081.25</v>
      </c>
      <c r="AI90" s="26">
        <v>26</v>
      </c>
      <c r="AJ90" s="26">
        <v>22</v>
      </c>
      <c r="AK90">
        <f xml:space="preserve"> AVERAGE(AI90:AJ90)</f>
        <v>24</v>
      </c>
      <c r="AL90">
        <f>3.14*((AI90+AJ90)/2)^2*N90</f>
        <v>146499.84</v>
      </c>
      <c r="AM90" s="26">
        <v>34</v>
      </c>
      <c r="AN90" s="26">
        <v>25</v>
      </c>
      <c r="AO90" s="58">
        <v>47</v>
      </c>
      <c r="AP90" s="58">
        <v>39</v>
      </c>
      <c r="AQ90">
        <v>1</v>
      </c>
      <c r="AR90" s="42" t="s">
        <v>93</v>
      </c>
      <c r="AS90" s="30">
        <v>1</v>
      </c>
      <c r="AT90" s="31" t="s">
        <v>97</v>
      </c>
      <c r="AU90" s="32" t="s">
        <v>104</v>
      </c>
      <c r="AV90" s="32">
        <v>1</v>
      </c>
      <c r="AW90" s="32" t="s">
        <v>93</v>
      </c>
      <c r="AX90" s="32">
        <v>1</v>
      </c>
      <c r="AY90" s="32" t="s">
        <v>97</v>
      </c>
      <c r="AZ90" s="33" t="s">
        <v>108</v>
      </c>
      <c r="BA90">
        <v>1</v>
      </c>
      <c r="BB90" s="33" t="s">
        <v>105</v>
      </c>
      <c r="BC90">
        <v>1</v>
      </c>
      <c r="BD90" s="33" t="s">
        <v>104</v>
      </c>
      <c r="BE90">
        <v>1</v>
      </c>
      <c r="BF90" s="33" t="s">
        <v>93</v>
      </c>
      <c r="BG90">
        <v>1</v>
      </c>
      <c r="BH90" s="33" t="s">
        <v>93</v>
      </c>
      <c r="BI90" s="40">
        <v>1</v>
      </c>
      <c r="BJ90" s="56" t="s">
        <v>93</v>
      </c>
      <c r="BK90" s="57">
        <v>1</v>
      </c>
      <c r="BL90" s="26">
        <v>5</v>
      </c>
      <c r="BM90" s="32">
        <v>2</v>
      </c>
      <c r="BN90" s="26">
        <v>15</v>
      </c>
      <c r="BO90" s="26">
        <v>15</v>
      </c>
      <c r="BP90" s="26">
        <v>30</v>
      </c>
      <c r="BQ90" s="26">
        <v>40</v>
      </c>
      <c r="BR90" s="26">
        <v>33</v>
      </c>
      <c r="BS90" s="58">
        <v>60</v>
      </c>
      <c r="BU90" s="44">
        <v>0</v>
      </c>
      <c r="BV90" s="44">
        <v>10</v>
      </c>
      <c r="BW90" s="44">
        <v>1</v>
      </c>
      <c r="BX90" s="44">
        <v>35</v>
      </c>
      <c r="BY90" s="43">
        <v>2</v>
      </c>
      <c r="BZ90" s="44">
        <v>20</v>
      </c>
      <c r="CA90" s="45" t="s">
        <v>214</v>
      </c>
      <c r="CB90" s="48"/>
      <c r="CC90" s="40" t="s">
        <v>89</v>
      </c>
      <c r="CD90" s="18" t="s">
        <v>90</v>
      </c>
      <c r="CE90" s="48">
        <v>10</v>
      </c>
      <c r="CF90" s="48">
        <v>9</v>
      </c>
      <c r="CG90" s="48" t="s">
        <v>91</v>
      </c>
    </row>
    <row r="91" spans="1:85" ht="57">
      <c r="A91" s="42">
        <v>4</v>
      </c>
      <c r="B91" s="42" t="s">
        <v>890</v>
      </c>
      <c r="C91" s="42">
        <v>9</v>
      </c>
      <c r="D91" s="22" t="s">
        <v>578</v>
      </c>
      <c r="E91" s="42" t="s">
        <v>92</v>
      </c>
      <c r="F91" s="42">
        <v>1</v>
      </c>
      <c r="G91" s="42">
        <v>7</v>
      </c>
      <c r="H91" s="42">
        <v>11</v>
      </c>
      <c r="I91" s="32">
        <v>18.5</v>
      </c>
      <c r="J91" s="32">
        <v>18.5</v>
      </c>
      <c r="K91" s="26"/>
      <c r="L91" s="26">
        <v>16.5</v>
      </c>
      <c r="M91" s="26"/>
      <c r="N91" s="26"/>
      <c r="O91" s="52"/>
      <c r="P91" s="83"/>
      <c r="Q91">
        <f>K91-'[1]data for JMP'!J10</f>
        <v>-18.5</v>
      </c>
      <c r="R91">
        <f>L91-K91</f>
        <v>16.5</v>
      </c>
      <c r="S91">
        <f>M91-L91</f>
        <v>-16.5</v>
      </c>
      <c r="T91">
        <f>N91-M91</f>
        <v>0</v>
      </c>
      <c r="U91">
        <f>O91-N91</f>
        <v>0</v>
      </c>
      <c r="V91">
        <f>P91-O91</f>
        <v>0</v>
      </c>
      <c r="W91" s="32">
        <v>5</v>
      </c>
      <c r="X91" s="27">
        <f>3.14*(W91/2)^2*J91</f>
        <v>363.0625</v>
      </c>
      <c r="Y91" s="26"/>
      <c r="AA91" s="26">
        <v>6</v>
      </c>
      <c r="AB91" s="26">
        <v>6</v>
      </c>
      <c r="AC91">
        <f xml:space="preserve"> AVERAGE(AA91:AB91)</f>
        <v>6</v>
      </c>
      <c r="AD91">
        <f>3.14*((AA91+AB91)/2)^2*L91</f>
        <v>1865.16</v>
      </c>
      <c r="AE91" s="26"/>
      <c r="AF91" s="26"/>
      <c r="AI91" s="26"/>
      <c r="AJ91" s="26"/>
      <c r="AM91" s="52"/>
      <c r="AN91" s="52"/>
      <c r="AO91" s="83"/>
      <c r="AP91" s="83"/>
      <c r="AQ91">
        <v>1</v>
      </c>
      <c r="AR91" s="42" t="s">
        <v>93</v>
      </c>
      <c r="AS91" s="30">
        <v>1</v>
      </c>
      <c r="AT91" s="31" t="s">
        <v>97</v>
      </c>
      <c r="AU91" s="32" t="s">
        <v>104</v>
      </c>
      <c r="AV91" s="32">
        <v>1</v>
      </c>
      <c r="AW91" s="32" t="s">
        <v>85</v>
      </c>
      <c r="AX91" s="32">
        <v>0</v>
      </c>
      <c r="AY91" s="32" t="s">
        <v>85</v>
      </c>
      <c r="AZ91" s="33" t="s">
        <v>86</v>
      </c>
      <c r="BA91">
        <v>0</v>
      </c>
      <c r="BB91" s="33" t="s">
        <v>112</v>
      </c>
      <c r="BC91">
        <v>1</v>
      </c>
      <c r="BD91" s="33" t="s">
        <v>87</v>
      </c>
      <c r="BE91">
        <v>0</v>
      </c>
      <c r="BF91" s="53" t="s">
        <v>113</v>
      </c>
      <c r="BG91">
        <v>0</v>
      </c>
      <c r="BH91" s="54"/>
      <c r="BI91">
        <v>0</v>
      </c>
      <c r="BJ91" s="82"/>
      <c r="BK91">
        <v>0</v>
      </c>
      <c r="BL91" s="26">
        <v>45</v>
      </c>
      <c r="BM91" s="32">
        <v>25</v>
      </c>
      <c r="BN91" s="32">
        <v>0</v>
      </c>
      <c r="BO91" s="26">
        <v>65</v>
      </c>
      <c r="BP91" s="32">
        <v>0</v>
      </c>
      <c r="BQ91" s="32">
        <v>0</v>
      </c>
      <c r="BR91" s="52"/>
      <c r="BS91" s="83"/>
      <c r="BU91" s="44">
        <v>10</v>
      </c>
      <c r="BV91" s="44">
        <v>2</v>
      </c>
      <c r="BW91" s="44">
        <v>15</v>
      </c>
      <c r="BX91" s="44">
        <v>15</v>
      </c>
      <c r="BY91" s="43">
        <v>25</v>
      </c>
      <c r="BZ91" s="44">
        <v>50</v>
      </c>
      <c r="CA91" s="45" t="s">
        <v>114</v>
      </c>
      <c r="CB91" s="46" t="s">
        <v>115</v>
      </c>
      <c r="CC91" s="40" t="s">
        <v>89</v>
      </c>
      <c r="CD91" s="18" t="s">
        <v>90</v>
      </c>
      <c r="CE91" s="48">
        <v>7</v>
      </c>
      <c r="CF91" s="48">
        <v>5</v>
      </c>
      <c r="CG91" s="48" t="s">
        <v>95</v>
      </c>
    </row>
    <row r="92" spans="1:85" ht="57">
      <c r="A92" s="42">
        <v>4</v>
      </c>
      <c r="B92" s="42" t="s">
        <v>890</v>
      </c>
      <c r="C92" s="42">
        <v>90</v>
      </c>
      <c r="D92" s="22" t="s">
        <v>579</v>
      </c>
      <c r="E92" s="42" t="s">
        <v>211</v>
      </c>
      <c r="F92" s="42">
        <v>1</v>
      </c>
      <c r="G92" s="42">
        <v>5</v>
      </c>
      <c r="H92" s="42">
        <v>8</v>
      </c>
      <c r="I92" s="32"/>
      <c r="J92" s="32"/>
      <c r="K92" s="26"/>
      <c r="L92" s="26"/>
      <c r="M92" s="26"/>
      <c r="N92" s="26"/>
      <c r="O92" s="26"/>
      <c r="P92" s="58"/>
      <c r="Q92">
        <f>K92-'[1]data for JMP'!J91</f>
        <v>0</v>
      </c>
      <c r="R92">
        <f>L92-K92</f>
        <v>0</v>
      </c>
      <c r="S92">
        <f>M92-L92</f>
        <v>0</v>
      </c>
      <c r="T92">
        <f>N92-M92</f>
        <v>0</v>
      </c>
      <c r="U92">
        <f>O92-N92</f>
        <v>0</v>
      </c>
      <c r="V92">
        <f>P92-O92</f>
        <v>0</v>
      </c>
      <c r="W92" s="76"/>
      <c r="X92" s="27"/>
      <c r="Y92" s="26"/>
      <c r="AA92" s="26"/>
      <c r="AB92" s="26"/>
      <c r="AE92" s="26"/>
      <c r="AF92" s="26"/>
      <c r="AI92" s="26"/>
      <c r="AJ92" s="26"/>
      <c r="AM92" s="26"/>
      <c r="AN92" s="26"/>
      <c r="AO92" s="58"/>
      <c r="AP92" s="58"/>
      <c r="AQ92">
        <v>1</v>
      </c>
      <c r="AR92" s="42" t="s">
        <v>93</v>
      </c>
      <c r="AS92" s="30">
        <v>1</v>
      </c>
      <c r="AT92" s="31" t="s">
        <v>116</v>
      </c>
      <c r="AU92" s="32" t="s">
        <v>85</v>
      </c>
      <c r="AV92" s="32">
        <v>0</v>
      </c>
      <c r="AW92" s="32" t="s">
        <v>85</v>
      </c>
      <c r="AX92" s="32">
        <v>0</v>
      </c>
      <c r="AY92" s="32" t="s">
        <v>85</v>
      </c>
      <c r="AZ92" s="33" t="s">
        <v>87</v>
      </c>
      <c r="BA92">
        <v>0</v>
      </c>
      <c r="BB92" s="33" t="s">
        <v>87</v>
      </c>
      <c r="BC92">
        <v>0</v>
      </c>
      <c r="BD92" s="33" t="s">
        <v>87</v>
      </c>
      <c r="BE92">
        <v>0</v>
      </c>
      <c r="BF92" s="33" t="s">
        <v>87</v>
      </c>
      <c r="BG92">
        <v>0</v>
      </c>
      <c r="BH92" s="25"/>
      <c r="BI92">
        <v>0</v>
      </c>
      <c r="BJ92" s="56"/>
      <c r="BK92">
        <v>0</v>
      </c>
      <c r="BL92" s="26">
        <v>0</v>
      </c>
      <c r="BM92" s="26">
        <v>0</v>
      </c>
      <c r="BN92" s="32">
        <v>0</v>
      </c>
      <c r="BO92" s="32">
        <v>0</v>
      </c>
      <c r="BP92" s="32">
        <v>0</v>
      </c>
      <c r="BQ92" s="32">
        <v>0</v>
      </c>
      <c r="BR92" s="26"/>
      <c r="BS92" s="58"/>
      <c r="BU92" s="44">
        <v>5</v>
      </c>
      <c r="BV92" s="44">
        <v>2</v>
      </c>
      <c r="BW92" s="44">
        <v>20</v>
      </c>
      <c r="BX92" s="44">
        <v>3</v>
      </c>
      <c r="BY92" s="43"/>
      <c r="BZ92" s="44">
        <v>24</v>
      </c>
      <c r="CA92" s="45" t="s">
        <v>215</v>
      </c>
      <c r="CB92" s="48"/>
      <c r="CC92" s="40" t="s">
        <v>89</v>
      </c>
      <c r="CD92" s="18" t="s">
        <v>90</v>
      </c>
      <c r="CE92" s="48">
        <v>5</v>
      </c>
      <c r="CF92" s="48">
        <v>0</v>
      </c>
      <c r="CG92" s="48">
        <v>0</v>
      </c>
    </row>
    <row r="93" spans="1:85" ht="57">
      <c r="A93" s="42">
        <v>4</v>
      </c>
      <c r="B93" s="42" t="s">
        <v>890</v>
      </c>
      <c r="C93" s="42">
        <v>91</v>
      </c>
      <c r="D93" s="22" t="s">
        <v>580</v>
      </c>
      <c r="E93" s="42" t="s">
        <v>102</v>
      </c>
      <c r="F93" s="42">
        <v>2</v>
      </c>
      <c r="G93" s="42">
        <v>10.5</v>
      </c>
      <c r="H93" s="42">
        <v>14</v>
      </c>
      <c r="I93" s="32">
        <v>21</v>
      </c>
      <c r="J93" s="32">
        <v>25</v>
      </c>
      <c r="K93" s="26">
        <v>30</v>
      </c>
      <c r="L93" s="26">
        <v>44.5</v>
      </c>
      <c r="M93" s="26">
        <v>48</v>
      </c>
      <c r="N93" s="26">
        <v>79</v>
      </c>
      <c r="O93" s="26">
        <v>85</v>
      </c>
      <c r="P93" s="58">
        <v>122</v>
      </c>
      <c r="Q93">
        <f>K93-'[1]data for JMP'!J92</f>
        <v>5</v>
      </c>
      <c r="R93">
        <f>L93-K93</f>
        <v>14.5</v>
      </c>
      <c r="S93">
        <f>M93-L93</f>
        <v>3.5</v>
      </c>
      <c r="T93">
        <f>N93-M93</f>
        <v>31</v>
      </c>
      <c r="U93">
        <f>O93-N93</f>
        <v>6</v>
      </c>
      <c r="V93">
        <f>P93-O93</f>
        <v>37</v>
      </c>
      <c r="W93" s="62">
        <v>9</v>
      </c>
      <c r="X93" s="27">
        <f>3.14*(W93/2)^2*J93</f>
        <v>1589.625</v>
      </c>
      <c r="Y93" s="26">
        <v>10</v>
      </c>
      <c r="Z93">
        <f>3.14*(Y93/2)^2*K93</f>
        <v>2355</v>
      </c>
      <c r="AA93" s="26">
        <v>16</v>
      </c>
      <c r="AB93" s="26">
        <v>13</v>
      </c>
      <c r="AC93">
        <f xml:space="preserve"> AVERAGE(AA93:AB93)</f>
        <v>14.5</v>
      </c>
      <c r="AD93">
        <f>3.14*((AA93+AB93)/2)^2*L93</f>
        <v>29378.232500000002</v>
      </c>
      <c r="AE93" s="26">
        <v>72</v>
      </c>
      <c r="AF93" s="26">
        <v>18</v>
      </c>
      <c r="AG93">
        <f xml:space="preserve"> AVERAGE(AE93:AF93)</f>
        <v>45</v>
      </c>
      <c r="AH93">
        <f>3.14*((AE93+AF93)/2)^2*M93</f>
        <v>305208</v>
      </c>
      <c r="AI93" s="26">
        <v>27.5</v>
      </c>
      <c r="AJ93" s="26">
        <v>19</v>
      </c>
      <c r="AK93">
        <f xml:space="preserve"> AVERAGE(AI93:AJ93)</f>
        <v>23.25</v>
      </c>
      <c r="AL93">
        <f>3.14*((AI93+AJ93)/2)^2*N93</f>
        <v>134091.93375</v>
      </c>
      <c r="AM93" s="26">
        <v>37</v>
      </c>
      <c r="AN93" s="26">
        <v>26</v>
      </c>
      <c r="AO93" s="58">
        <v>54</v>
      </c>
      <c r="AP93" s="58">
        <v>50</v>
      </c>
      <c r="AQ93">
        <v>1</v>
      </c>
      <c r="AR93" s="42" t="s">
        <v>84</v>
      </c>
      <c r="AS93" s="30">
        <v>1</v>
      </c>
      <c r="AT93" s="31" t="s">
        <v>97</v>
      </c>
      <c r="AU93" s="32" t="s">
        <v>93</v>
      </c>
      <c r="AV93" s="32">
        <v>1</v>
      </c>
      <c r="AW93" s="32" t="s">
        <v>97</v>
      </c>
      <c r="AX93" s="32">
        <v>1</v>
      </c>
      <c r="AY93" s="32" t="s">
        <v>97</v>
      </c>
      <c r="AZ93" s="33" t="s">
        <v>108</v>
      </c>
      <c r="BA93">
        <v>1</v>
      </c>
      <c r="BB93" s="33" t="s">
        <v>108</v>
      </c>
      <c r="BC93">
        <v>1</v>
      </c>
      <c r="BD93" s="33" t="s">
        <v>104</v>
      </c>
      <c r="BE93">
        <v>1</v>
      </c>
      <c r="BF93" s="33" t="s">
        <v>104</v>
      </c>
      <c r="BG93">
        <v>1</v>
      </c>
      <c r="BH93" s="33" t="s">
        <v>121</v>
      </c>
      <c r="BI93" s="40">
        <v>1</v>
      </c>
      <c r="BJ93" s="56" t="s">
        <v>104</v>
      </c>
      <c r="BK93" s="57">
        <v>1</v>
      </c>
      <c r="BL93" s="26">
        <v>15</v>
      </c>
      <c r="BM93" s="32">
        <v>15</v>
      </c>
      <c r="BN93" s="26">
        <v>2</v>
      </c>
      <c r="BO93" s="26">
        <v>5</v>
      </c>
      <c r="BP93" s="26">
        <v>15</v>
      </c>
      <c r="BQ93" s="26">
        <v>8</v>
      </c>
      <c r="BR93" s="26">
        <v>15</v>
      </c>
      <c r="BS93" s="58">
        <v>80</v>
      </c>
      <c r="BU93" s="44">
        <v>7</v>
      </c>
      <c r="BV93" s="44">
        <v>1</v>
      </c>
      <c r="BW93" s="44">
        <v>60</v>
      </c>
      <c r="BX93" s="44">
        <v>10</v>
      </c>
      <c r="BY93" s="43">
        <v>15</v>
      </c>
      <c r="BZ93" s="44">
        <v>60</v>
      </c>
      <c r="CA93" s="45" t="s">
        <v>216</v>
      </c>
      <c r="CB93" s="48"/>
      <c r="CC93" s="40" t="s">
        <v>89</v>
      </c>
      <c r="CD93" s="18" t="s">
        <v>90</v>
      </c>
      <c r="CE93" s="48">
        <v>10.5</v>
      </c>
      <c r="CF93" s="48">
        <v>5</v>
      </c>
      <c r="CG93" s="48" t="s">
        <v>91</v>
      </c>
    </row>
    <row r="94" spans="1:85" ht="43">
      <c r="A94" s="42">
        <v>4</v>
      </c>
      <c r="B94" s="42" t="s">
        <v>890</v>
      </c>
      <c r="C94" s="42">
        <v>92</v>
      </c>
      <c r="D94" s="22" t="s">
        <v>581</v>
      </c>
      <c r="E94" s="42" t="s">
        <v>102</v>
      </c>
      <c r="F94" s="42">
        <v>2</v>
      </c>
      <c r="G94" s="42">
        <v>6</v>
      </c>
      <c r="H94" s="42">
        <v>15</v>
      </c>
      <c r="I94" s="32">
        <v>41</v>
      </c>
      <c r="J94" s="32">
        <v>45.5</v>
      </c>
      <c r="K94" s="26">
        <v>58</v>
      </c>
      <c r="L94" s="26">
        <v>76.5</v>
      </c>
      <c r="M94" s="26">
        <v>92</v>
      </c>
      <c r="N94" s="26">
        <v>122.5</v>
      </c>
      <c r="O94" s="26">
        <v>123</v>
      </c>
      <c r="P94" s="58">
        <v>157</v>
      </c>
      <c r="Q94">
        <f>K94-'[1]data for JMP'!J93</f>
        <v>12.5</v>
      </c>
      <c r="R94">
        <f>L94-K94</f>
        <v>18.5</v>
      </c>
      <c r="S94">
        <f>M94-L94</f>
        <v>15.5</v>
      </c>
      <c r="T94">
        <f>N94-M94</f>
        <v>30.5</v>
      </c>
      <c r="U94">
        <f>O94-N94</f>
        <v>0.5</v>
      </c>
      <c r="V94">
        <f>P94-O94</f>
        <v>34</v>
      </c>
      <c r="W94" s="62">
        <v>12</v>
      </c>
      <c r="X94" s="27">
        <f>3.14*(W94/2)^2*J94</f>
        <v>5143.3200000000006</v>
      </c>
      <c r="Y94" s="26">
        <v>20</v>
      </c>
      <c r="Z94">
        <f>3.14*(Y94/2)^2*K94</f>
        <v>18212</v>
      </c>
      <c r="AA94" s="26">
        <v>28</v>
      </c>
      <c r="AB94" s="26">
        <v>24</v>
      </c>
      <c r="AC94">
        <f xml:space="preserve"> AVERAGE(AA94:AB94)</f>
        <v>26</v>
      </c>
      <c r="AD94">
        <f>3.14*((AA94+AB94)/2)^2*L94</f>
        <v>162381.96</v>
      </c>
      <c r="AE94" s="26">
        <v>42</v>
      </c>
      <c r="AF94" s="26">
        <v>32</v>
      </c>
      <c r="AG94">
        <f xml:space="preserve"> AVERAGE(AE94:AF94)</f>
        <v>37</v>
      </c>
      <c r="AH94">
        <f>3.14*((AE94+AF94)/2)^2*M94</f>
        <v>395476.72</v>
      </c>
      <c r="AI94" s="26">
        <v>73</v>
      </c>
      <c r="AJ94" s="26">
        <v>45</v>
      </c>
      <c r="AK94">
        <f xml:space="preserve"> AVERAGE(AI94:AJ94)</f>
        <v>59</v>
      </c>
      <c r="AL94">
        <f>3.14*((AI94+AJ94)/2)^2*N94</f>
        <v>1338966.6499999999</v>
      </c>
      <c r="AM94" s="26">
        <v>65</v>
      </c>
      <c r="AN94" s="26">
        <v>67</v>
      </c>
      <c r="AO94" s="58">
        <v>92</v>
      </c>
      <c r="AP94" s="58">
        <v>85</v>
      </c>
      <c r="AQ94">
        <v>1</v>
      </c>
      <c r="AR94" s="42" t="s">
        <v>93</v>
      </c>
      <c r="AS94" s="30">
        <v>1</v>
      </c>
      <c r="AT94" s="31" t="s">
        <v>104</v>
      </c>
      <c r="AU94" s="32" t="s">
        <v>104</v>
      </c>
      <c r="AV94" s="32">
        <v>1</v>
      </c>
      <c r="AW94" s="32" t="s">
        <v>104</v>
      </c>
      <c r="AX94" s="32">
        <v>1</v>
      </c>
      <c r="AY94" s="32" t="s">
        <v>93</v>
      </c>
      <c r="AZ94" s="33" t="s">
        <v>105</v>
      </c>
      <c r="BA94">
        <v>1</v>
      </c>
      <c r="BB94" s="33" t="s">
        <v>106</v>
      </c>
      <c r="BC94">
        <v>1</v>
      </c>
      <c r="BD94" s="33" t="s">
        <v>104</v>
      </c>
      <c r="BE94">
        <v>1</v>
      </c>
      <c r="BF94" s="33" t="s">
        <v>104</v>
      </c>
      <c r="BG94">
        <v>1</v>
      </c>
      <c r="BH94" s="33" t="s">
        <v>93</v>
      </c>
      <c r="BI94" s="40">
        <v>1</v>
      </c>
      <c r="BJ94" s="56" t="s">
        <v>104</v>
      </c>
      <c r="BK94" s="57">
        <v>1</v>
      </c>
      <c r="BL94" s="26">
        <v>60</v>
      </c>
      <c r="BM94" s="32">
        <v>20</v>
      </c>
      <c r="BN94" s="26">
        <v>2</v>
      </c>
      <c r="BO94" s="26">
        <v>10</v>
      </c>
      <c r="BP94" s="26">
        <v>20</v>
      </c>
      <c r="BQ94" s="26">
        <v>2</v>
      </c>
      <c r="BR94" s="26">
        <v>8</v>
      </c>
      <c r="BS94" s="58">
        <v>60</v>
      </c>
      <c r="BU94" s="44">
        <v>4</v>
      </c>
      <c r="BV94" s="44">
        <v>1</v>
      </c>
      <c r="BW94" s="44">
        <v>55</v>
      </c>
      <c r="BX94" s="44">
        <v>2</v>
      </c>
      <c r="BY94" s="43">
        <v>20</v>
      </c>
      <c r="BZ94" s="44">
        <v>30</v>
      </c>
      <c r="CA94" s="45" t="s">
        <v>217</v>
      </c>
      <c r="CB94" s="48"/>
      <c r="CC94" s="40" t="s">
        <v>89</v>
      </c>
      <c r="CD94" s="18" t="s">
        <v>90</v>
      </c>
      <c r="CE94" s="48">
        <v>6</v>
      </c>
      <c r="CF94" s="48">
        <v>2</v>
      </c>
      <c r="CG94" s="48" t="s">
        <v>91</v>
      </c>
    </row>
    <row r="95" spans="1:85" ht="29">
      <c r="A95" s="42">
        <v>4</v>
      </c>
      <c r="B95" s="42" t="s">
        <v>890</v>
      </c>
      <c r="C95" s="42">
        <v>93</v>
      </c>
      <c r="D95" s="22" t="s">
        <v>582</v>
      </c>
      <c r="E95" s="42" t="s">
        <v>102</v>
      </c>
      <c r="F95" s="42">
        <v>2</v>
      </c>
      <c r="G95" s="42">
        <v>8</v>
      </c>
      <c r="H95" s="42">
        <v>17</v>
      </c>
      <c r="I95" s="32">
        <v>51</v>
      </c>
      <c r="J95" s="32">
        <v>65.5</v>
      </c>
      <c r="K95" s="26">
        <v>83</v>
      </c>
      <c r="L95" s="26">
        <v>106.5</v>
      </c>
      <c r="M95" s="26">
        <v>170.5</v>
      </c>
      <c r="N95" s="26">
        <v>148</v>
      </c>
      <c r="O95" s="26">
        <v>155</v>
      </c>
      <c r="P95" s="58">
        <v>217.5</v>
      </c>
      <c r="Q95">
        <f>K95-'[1]data for JMP'!J94</f>
        <v>17.5</v>
      </c>
      <c r="R95">
        <f>L95-K95</f>
        <v>23.5</v>
      </c>
      <c r="S95">
        <f>M95-L95</f>
        <v>64</v>
      </c>
      <c r="T95" s="63">
        <f>N95-M95</f>
        <v>-22.5</v>
      </c>
      <c r="U95">
        <f>O95-N95</f>
        <v>7</v>
      </c>
      <c r="V95">
        <f>P95-O95</f>
        <v>62.5</v>
      </c>
      <c r="W95" s="62">
        <v>20</v>
      </c>
      <c r="X95" s="27">
        <f>3.14*(W95/2)^2*J95</f>
        <v>20567</v>
      </c>
      <c r="Y95" s="26">
        <v>22</v>
      </c>
      <c r="Z95">
        <f>3.14*(Y95/2)^2*K95</f>
        <v>31535.02</v>
      </c>
      <c r="AA95" s="26">
        <v>40</v>
      </c>
      <c r="AB95" s="26">
        <v>38</v>
      </c>
      <c r="AC95">
        <f xml:space="preserve"> AVERAGE(AA95:AB95)</f>
        <v>39</v>
      </c>
      <c r="AD95">
        <f>3.14*((AA95+AB95)/2)^2*L95</f>
        <v>508637.61000000004</v>
      </c>
      <c r="AE95" s="26">
        <v>51</v>
      </c>
      <c r="AF95" s="26">
        <v>39</v>
      </c>
      <c r="AG95">
        <f xml:space="preserve"> AVERAGE(AE95:AF95)</f>
        <v>45</v>
      </c>
      <c r="AH95">
        <f>3.14*((AE95+AF95)/2)^2*M95</f>
        <v>1084124.25</v>
      </c>
      <c r="AI95" s="26">
        <v>61</v>
      </c>
      <c r="AJ95" s="26">
        <v>63</v>
      </c>
      <c r="AK95">
        <f xml:space="preserve"> AVERAGE(AI95:AJ95)</f>
        <v>62</v>
      </c>
      <c r="AL95">
        <f>3.14*((AI95+AJ95)/2)^2*N95</f>
        <v>1786383.68</v>
      </c>
      <c r="AM95" s="26">
        <v>70</v>
      </c>
      <c r="AN95" s="26">
        <v>57</v>
      </c>
      <c r="AO95" s="58">
        <v>73.5</v>
      </c>
      <c r="AP95" s="58">
        <v>88.5</v>
      </c>
      <c r="AQ95">
        <v>1</v>
      </c>
      <c r="AR95" s="42" t="s">
        <v>93</v>
      </c>
      <c r="AS95" s="30">
        <v>1</v>
      </c>
      <c r="AT95" s="31" t="s">
        <v>93</v>
      </c>
      <c r="AU95" s="32" t="s">
        <v>104</v>
      </c>
      <c r="AV95" s="32">
        <v>1</v>
      </c>
      <c r="AW95" s="32" t="s">
        <v>93</v>
      </c>
      <c r="AX95" s="32">
        <v>1</v>
      </c>
      <c r="AY95" s="32" t="s">
        <v>104</v>
      </c>
      <c r="AZ95" s="33" t="s">
        <v>105</v>
      </c>
      <c r="BA95">
        <v>1</v>
      </c>
      <c r="BB95" s="33" t="s">
        <v>105</v>
      </c>
      <c r="BC95">
        <v>1</v>
      </c>
      <c r="BD95" s="33" t="s">
        <v>93</v>
      </c>
      <c r="BE95">
        <v>1</v>
      </c>
      <c r="BF95" s="33" t="s">
        <v>104</v>
      </c>
      <c r="BG95">
        <v>1</v>
      </c>
      <c r="BH95" s="33" t="s">
        <v>93</v>
      </c>
      <c r="BI95" s="40">
        <v>1</v>
      </c>
      <c r="BJ95" s="56" t="s">
        <v>93</v>
      </c>
      <c r="BK95" s="57">
        <v>1</v>
      </c>
      <c r="BL95" s="26">
        <v>20</v>
      </c>
      <c r="BM95" s="32">
        <v>5</v>
      </c>
      <c r="BN95" s="26">
        <v>4</v>
      </c>
      <c r="BO95" s="26">
        <v>5</v>
      </c>
      <c r="BP95" s="26">
        <v>45</v>
      </c>
      <c r="BQ95" s="26">
        <v>10</v>
      </c>
      <c r="BR95" s="26">
        <v>7</v>
      </c>
      <c r="BS95" s="58">
        <v>100</v>
      </c>
      <c r="BU95" s="44">
        <v>3</v>
      </c>
      <c r="BV95" s="45">
        <v>0.1</v>
      </c>
      <c r="BW95" s="44">
        <v>25</v>
      </c>
      <c r="BX95" s="44">
        <v>0</v>
      </c>
      <c r="BY95" s="43">
        <v>5</v>
      </c>
      <c r="BZ95" s="44">
        <v>37</v>
      </c>
      <c r="CA95" s="45" t="s">
        <v>218</v>
      </c>
      <c r="CB95" s="48"/>
      <c r="CC95" s="40" t="s">
        <v>89</v>
      </c>
      <c r="CD95" s="18" t="s">
        <v>90</v>
      </c>
      <c r="CE95" s="48">
        <v>8</v>
      </c>
      <c r="CF95" s="48">
        <v>2</v>
      </c>
      <c r="CG95" s="48" t="s">
        <v>165</v>
      </c>
    </row>
    <row r="96" spans="1:85" ht="17">
      <c r="A96" s="42">
        <v>4</v>
      </c>
      <c r="B96" s="42" t="s">
        <v>890</v>
      </c>
      <c r="C96" s="42">
        <v>94</v>
      </c>
      <c r="D96" s="22" t="s">
        <v>583</v>
      </c>
      <c r="E96" s="42" t="s">
        <v>211</v>
      </c>
      <c r="F96" s="42">
        <v>4</v>
      </c>
      <c r="G96" s="42">
        <v>8</v>
      </c>
      <c r="H96" s="42">
        <v>16.5</v>
      </c>
      <c r="I96" s="32">
        <v>25</v>
      </c>
      <c r="J96" s="32">
        <v>34.5</v>
      </c>
      <c r="K96" s="26">
        <v>36</v>
      </c>
      <c r="L96" s="26">
        <v>44.5</v>
      </c>
      <c r="M96" s="26">
        <v>49</v>
      </c>
      <c r="N96" s="26">
        <v>67</v>
      </c>
      <c r="O96" s="77">
        <v>72</v>
      </c>
      <c r="P96" s="58">
        <v>109.5</v>
      </c>
      <c r="Q96">
        <f>K96-'[1]data for JMP'!J95</f>
        <v>1.5</v>
      </c>
      <c r="R96">
        <f>L96-K96</f>
        <v>8.5</v>
      </c>
      <c r="S96">
        <f>M96-L96</f>
        <v>4.5</v>
      </c>
      <c r="T96">
        <f>N96-M96</f>
        <v>18</v>
      </c>
      <c r="U96">
        <f>O96-N96</f>
        <v>5</v>
      </c>
      <c r="V96">
        <f>P96-O96</f>
        <v>37.5</v>
      </c>
      <c r="W96" s="32">
        <v>8</v>
      </c>
      <c r="X96" s="27">
        <f>3.14*(W96/2)^2*J96</f>
        <v>1733.28</v>
      </c>
      <c r="Y96" s="26">
        <v>14</v>
      </c>
      <c r="Z96">
        <f>3.14*(Y96/2)^2*K96</f>
        <v>5538.9600000000009</v>
      </c>
      <c r="AA96" s="26">
        <v>14</v>
      </c>
      <c r="AB96" s="26">
        <v>10</v>
      </c>
      <c r="AC96">
        <f xml:space="preserve"> AVERAGE(AA96:AB96)</f>
        <v>12</v>
      </c>
      <c r="AD96">
        <f>3.14*((AA96+AB96)/2)^2*L96</f>
        <v>20121.120000000003</v>
      </c>
      <c r="AE96" s="26">
        <v>19</v>
      </c>
      <c r="AF96" s="26">
        <v>18</v>
      </c>
      <c r="AG96">
        <f xml:space="preserve"> AVERAGE(AE96:AF96)</f>
        <v>18.5</v>
      </c>
      <c r="AH96">
        <f>3.14*((AE96+AF96)/2)^2*M96</f>
        <v>52658.584999999999</v>
      </c>
      <c r="AI96" s="26">
        <v>28</v>
      </c>
      <c r="AJ96" s="26">
        <v>25</v>
      </c>
      <c r="AK96">
        <f xml:space="preserve"> AVERAGE(AI96:AJ96)</f>
        <v>26.5</v>
      </c>
      <c r="AL96">
        <f>3.14*((AI96+AJ96)/2)^2*N96</f>
        <v>147739.35500000001</v>
      </c>
      <c r="AM96" s="77">
        <v>27</v>
      </c>
      <c r="AN96" s="77">
        <v>28</v>
      </c>
      <c r="AO96" s="58">
        <v>44</v>
      </c>
      <c r="AP96" s="58">
        <v>35</v>
      </c>
      <c r="AQ96">
        <v>1</v>
      </c>
      <c r="AR96" s="42" t="s">
        <v>93</v>
      </c>
      <c r="AS96" s="30">
        <v>1</v>
      </c>
      <c r="AT96" s="31" t="s">
        <v>93</v>
      </c>
      <c r="AU96" s="32" t="s">
        <v>104</v>
      </c>
      <c r="AV96" s="32">
        <v>1</v>
      </c>
      <c r="AW96" s="32" t="s">
        <v>93</v>
      </c>
      <c r="AX96" s="32">
        <v>1</v>
      </c>
      <c r="AY96" s="32" t="s">
        <v>93</v>
      </c>
      <c r="AZ96" s="33" t="s">
        <v>108</v>
      </c>
      <c r="BA96">
        <v>1</v>
      </c>
      <c r="BB96" s="33" t="s">
        <v>108</v>
      </c>
      <c r="BC96">
        <v>1</v>
      </c>
      <c r="BD96" s="33" t="s">
        <v>93</v>
      </c>
      <c r="BE96">
        <v>1</v>
      </c>
      <c r="BF96" s="33" t="s">
        <v>104</v>
      </c>
      <c r="BG96">
        <v>1</v>
      </c>
      <c r="BH96" s="84" t="s">
        <v>93</v>
      </c>
      <c r="BI96" s="40">
        <v>1</v>
      </c>
      <c r="BJ96" s="56" t="s">
        <v>104</v>
      </c>
      <c r="BK96" s="57">
        <v>1</v>
      </c>
      <c r="BL96" s="26">
        <v>15</v>
      </c>
      <c r="BM96" s="32">
        <v>25</v>
      </c>
      <c r="BN96" s="26">
        <v>35</v>
      </c>
      <c r="BO96" s="26">
        <v>45</v>
      </c>
      <c r="BP96" s="26">
        <v>20</v>
      </c>
      <c r="BQ96" s="26">
        <v>20</v>
      </c>
      <c r="BR96" s="77">
        <v>35</v>
      </c>
      <c r="BS96" s="58">
        <v>60</v>
      </c>
      <c r="BU96" s="44">
        <v>4</v>
      </c>
      <c r="BV96" s="45">
        <v>0.1</v>
      </c>
      <c r="BW96" s="44">
        <v>10</v>
      </c>
      <c r="BX96" s="44">
        <v>0</v>
      </c>
      <c r="BY96" s="43">
        <v>25</v>
      </c>
      <c r="BZ96" s="44">
        <v>60</v>
      </c>
      <c r="CA96" s="45" t="s">
        <v>127</v>
      </c>
      <c r="CB96" s="48"/>
      <c r="CC96" s="40" t="s">
        <v>89</v>
      </c>
      <c r="CD96" s="18" t="s">
        <v>90</v>
      </c>
      <c r="CE96" s="48">
        <v>8</v>
      </c>
      <c r="CF96" s="48">
        <v>4</v>
      </c>
      <c r="CG96" s="48" t="s">
        <v>91</v>
      </c>
    </row>
    <row r="97" spans="1:85" ht="43">
      <c r="A97" s="42">
        <v>4</v>
      </c>
      <c r="B97" s="42" t="s">
        <v>890</v>
      </c>
      <c r="C97" s="42">
        <v>95</v>
      </c>
      <c r="D97" s="22" t="s">
        <v>584</v>
      </c>
      <c r="E97" s="42" t="s">
        <v>211</v>
      </c>
      <c r="F97" s="42">
        <v>2</v>
      </c>
      <c r="G97" s="42">
        <v>7</v>
      </c>
      <c r="H97" s="42">
        <v>9.5</v>
      </c>
      <c r="I97" s="32">
        <v>14</v>
      </c>
      <c r="J97" s="32">
        <v>13</v>
      </c>
      <c r="K97" s="26"/>
      <c r="L97" s="26"/>
      <c r="M97" s="26"/>
      <c r="N97" s="26"/>
      <c r="P97" s="58"/>
      <c r="Q97">
        <f>K97-'[1]data for JMP'!J96</f>
        <v>-13</v>
      </c>
      <c r="R97">
        <f>L97-K97</f>
        <v>0</v>
      </c>
      <c r="S97">
        <f>M97-L97</f>
        <v>0</v>
      </c>
      <c r="T97">
        <f>N97-M97</f>
        <v>0</v>
      </c>
      <c r="U97">
        <f>O97-N97</f>
        <v>0</v>
      </c>
      <c r="V97">
        <f>P97-O97</f>
        <v>0</v>
      </c>
      <c r="W97" s="32">
        <v>2</v>
      </c>
      <c r="X97" s="27">
        <f>3.14*(W97/2)^2*J97</f>
        <v>40.82</v>
      </c>
      <c r="Y97" s="26"/>
      <c r="AA97" s="26"/>
      <c r="AB97" s="26"/>
      <c r="AE97" s="26"/>
      <c r="AF97" s="26"/>
      <c r="AI97" s="26"/>
      <c r="AJ97" s="26"/>
      <c r="AO97" s="58"/>
      <c r="AP97" s="58"/>
      <c r="AQ97">
        <v>1</v>
      </c>
      <c r="AR97" s="42" t="s">
        <v>84</v>
      </c>
      <c r="AS97" s="42">
        <v>1</v>
      </c>
      <c r="AT97" s="42" t="s">
        <v>97</v>
      </c>
      <c r="AU97" s="32" t="s">
        <v>104</v>
      </c>
      <c r="AV97" s="32">
        <v>1</v>
      </c>
      <c r="AW97" s="32" t="s">
        <v>85</v>
      </c>
      <c r="AX97" s="32">
        <v>0</v>
      </c>
      <c r="AY97" s="32" t="s">
        <v>85</v>
      </c>
      <c r="AZ97" s="33" t="s">
        <v>86</v>
      </c>
      <c r="BA97">
        <v>0</v>
      </c>
      <c r="BB97" s="33" t="s">
        <v>87</v>
      </c>
      <c r="BC97">
        <v>0</v>
      </c>
      <c r="BD97" s="33" t="s">
        <v>87</v>
      </c>
      <c r="BE97">
        <v>0</v>
      </c>
      <c r="BF97" s="33" t="s">
        <v>87</v>
      </c>
      <c r="BG97">
        <v>0</v>
      </c>
      <c r="BI97">
        <v>0</v>
      </c>
      <c r="BJ97" s="56"/>
      <c r="BK97">
        <v>0</v>
      </c>
      <c r="BL97" s="26">
        <v>5</v>
      </c>
      <c r="BM97" s="32">
        <v>5</v>
      </c>
      <c r="BN97" s="32">
        <v>0</v>
      </c>
      <c r="BO97" s="26">
        <v>0</v>
      </c>
      <c r="BP97" s="32">
        <v>0</v>
      </c>
      <c r="BQ97" s="32">
        <v>0</v>
      </c>
      <c r="BS97" s="58"/>
      <c r="BU97" s="44">
        <v>2</v>
      </c>
      <c r="BV97" s="44">
        <v>1</v>
      </c>
      <c r="BW97" s="44">
        <v>15</v>
      </c>
      <c r="BX97" s="44">
        <v>60</v>
      </c>
      <c r="BY97" s="43">
        <v>5</v>
      </c>
      <c r="BZ97" s="44">
        <v>45</v>
      </c>
      <c r="CA97" s="45" t="s">
        <v>219</v>
      </c>
      <c r="CB97" s="67"/>
      <c r="CC97" s="40" t="s">
        <v>89</v>
      </c>
      <c r="CD97" s="18" t="s">
        <v>90</v>
      </c>
      <c r="CE97" s="48">
        <v>7</v>
      </c>
      <c r="CF97" s="48">
        <v>2</v>
      </c>
      <c r="CG97" s="48" t="s">
        <v>165</v>
      </c>
    </row>
    <row r="98" spans="1:85" ht="57">
      <c r="A98" s="42">
        <v>4</v>
      </c>
      <c r="B98" s="42" t="s">
        <v>890</v>
      </c>
      <c r="C98" s="42">
        <v>96</v>
      </c>
      <c r="D98" s="22" t="s">
        <v>585</v>
      </c>
      <c r="E98" s="42" t="s">
        <v>102</v>
      </c>
      <c r="F98" s="42">
        <v>1</v>
      </c>
      <c r="G98" s="42">
        <v>9</v>
      </c>
      <c r="H98" s="42">
        <v>0</v>
      </c>
      <c r="I98" s="32"/>
      <c r="J98" s="32"/>
      <c r="K98" s="26"/>
      <c r="L98" s="26"/>
      <c r="M98" s="26"/>
      <c r="N98" s="26"/>
      <c r="O98" s="26"/>
      <c r="P98" s="58"/>
      <c r="Q98">
        <f>K98-'[1]data for JMP'!J97</f>
        <v>0</v>
      </c>
      <c r="R98">
        <f>L98-K98</f>
        <v>0</v>
      </c>
      <c r="S98">
        <f>M98-L98</f>
        <v>0</v>
      </c>
      <c r="T98">
        <f>N98-M98</f>
        <v>0</v>
      </c>
      <c r="U98">
        <f>O98-N98</f>
        <v>0</v>
      </c>
      <c r="V98">
        <f>P98-O98</f>
        <v>0</v>
      </c>
      <c r="W98" s="32"/>
      <c r="X98" s="27"/>
      <c r="Y98" s="26"/>
      <c r="AA98" s="26"/>
      <c r="AB98" s="26"/>
      <c r="AE98" s="26"/>
      <c r="AF98" s="26"/>
      <c r="AI98" s="26"/>
      <c r="AJ98" s="26"/>
      <c r="AM98" s="26"/>
      <c r="AN98" s="26"/>
      <c r="AO98" s="58"/>
      <c r="AP98" s="58"/>
      <c r="AQ98">
        <v>1</v>
      </c>
      <c r="AR98" s="42" t="s">
        <v>85</v>
      </c>
      <c r="AS98" s="30">
        <v>0</v>
      </c>
      <c r="AT98" s="31" t="s">
        <v>85</v>
      </c>
      <c r="AU98" s="32" t="s">
        <v>85</v>
      </c>
      <c r="AV98" s="32">
        <v>0</v>
      </c>
      <c r="AW98" s="32" t="s">
        <v>85</v>
      </c>
      <c r="AX98" s="32">
        <v>0</v>
      </c>
      <c r="AY98" s="32" t="s">
        <v>85</v>
      </c>
      <c r="AZ98" s="33" t="s">
        <v>87</v>
      </c>
      <c r="BA98">
        <v>0</v>
      </c>
      <c r="BB98" s="33" t="s">
        <v>87</v>
      </c>
      <c r="BC98">
        <v>0</v>
      </c>
      <c r="BD98" s="33" t="s">
        <v>87</v>
      </c>
      <c r="BE98">
        <v>0</v>
      </c>
      <c r="BF98" s="33" t="s">
        <v>87</v>
      </c>
      <c r="BG98">
        <v>0</v>
      </c>
      <c r="BH98" s="25"/>
      <c r="BI98">
        <v>0</v>
      </c>
      <c r="BJ98" s="56"/>
      <c r="BK98">
        <v>0</v>
      </c>
      <c r="BL98" s="26">
        <v>0</v>
      </c>
      <c r="BM98" s="26">
        <v>0</v>
      </c>
      <c r="BN98" s="32">
        <v>0</v>
      </c>
      <c r="BO98" s="32">
        <v>0</v>
      </c>
      <c r="BP98" s="32">
        <v>0</v>
      </c>
      <c r="BQ98" s="32">
        <v>0</v>
      </c>
      <c r="BR98" s="26"/>
      <c r="BS98" s="58"/>
      <c r="BU98" s="44">
        <v>0</v>
      </c>
      <c r="BV98" s="44">
        <v>10</v>
      </c>
      <c r="BW98" s="44">
        <v>1</v>
      </c>
      <c r="BX98" s="44">
        <v>80</v>
      </c>
      <c r="BY98" s="43"/>
      <c r="BZ98" s="44">
        <v>20</v>
      </c>
      <c r="CA98" s="45" t="s">
        <v>220</v>
      </c>
      <c r="CB98" s="67" t="s">
        <v>221</v>
      </c>
      <c r="CC98" s="47" t="s">
        <v>100</v>
      </c>
      <c r="CD98" s="18" t="s">
        <v>90</v>
      </c>
      <c r="CE98" s="48">
        <v>9</v>
      </c>
      <c r="CF98" s="48">
        <v>5</v>
      </c>
      <c r="CG98" s="48" t="s">
        <v>95</v>
      </c>
    </row>
    <row r="99" spans="1:85" ht="17">
      <c r="A99" s="42">
        <v>4</v>
      </c>
      <c r="B99" s="42" t="s">
        <v>890</v>
      </c>
      <c r="C99" s="42">
        <v>97</v>
      </c>
      <c r="D99" s="22" t="s">
        <v>586</v>
      </c>
      <c r="E99" s="42" t="s">
        <v>102</v>
      </c>
      <c r="F99" s="42">
        <v>1</v>
      </c>
      <c r="G99" s="42">
        <v>8</v>
      </c>
      <c r="H99" s="42">
        <v>19.5</v>
      </c>
      <c r="I99" s="32">
        <v>36</v>
      </c>
      <c r="J99" s="32">
        <v>43</v>
      </c>
      <c r="K99" s="26">
        <v>46</v>
      </c>
      <c r="L99" s="26">
        <v>68.5</v>
      </c>
      <c r="M99" s="26">
        <v>76</v>
      </c>
      <c r="N99" s="26">
        <v>124</v>
      </c>
      <c r="O99" s="26">
        <v>127</v>
      </c>
      <c r="P99" s="58">
        <v>120</v>
      </c>
      <c r="Q99">
        <f>K99-'[1]data for JMP'!J98</f>
        <v>3</v>
      </c>
      <c r="R99">
        <f>L99-K99</f>
        <v>22.5</v>
      </c>
      <c r="S99">
        <f>M99-L99</f>
        <v>7.5</v>
      </c>
      <c r="T99">
        <f>N99-M99</f>
        <v>48</v>
      </c>
      <c r="U99">
        <f>O99-N99</f>
        <v>3</v>
      </c>
      <c r="V99">
        <f>P99-O99</f>
        <v>-7</v>
      </c>
      <c r="W99" s="32">
        <v>7</v>
      </c>
      <c r="X99" s="27">
        <f>3.14*(W99/2)^2*J99</f>
        <v>1653.9950000000001</v>
      </c>
      <c r="Y99" s="26">
        <v>11</v>
      </c>
      <c r="Z99">
        <f>3.14*(Y99/2)^2*K99</f>
        <v>4369.3100000000004</v>
      </c>
      <c r="AA99" s="26">
        <v>15</v>
      </c>
      <c r="AB99" s="26">
        <v>14</v>
      </c>
      <c r="AC99">
        <f xml:space="preserve"> AVERAGE(AA99:AB99)</f>
        <v>14.5</v>
      </c>
      <c r="AD99">
        <f>3.14*((AA99+AB99)/2)^2*L99</f>
        <v>45222.672500000001</v>
      </c>
      <c r="AE99" s="26">
        <v>27</v>
      </c>
      <c r="AF99" s="26">
        <v>25</v>
      </c>
      <c r="AG99">
        <f xml:space="preserve"> AVERAGE(AE99:AF99)</f>
        <v>26</v>
      </c>
      <c r="AH99">
        <f>3.14*((AE99+AF99)/2)^2*M99</f>
        <v>161320.63999999998</v>
      </c>
      <c r="AI99" s="26">
        <v>54</v>
      </c>
      <c r="AJ99" s="26">
        <v>47</v>
      </c>
      <c r="AK99">
        <f xml:space="preserve"> AVERAGE(AI99:AJ99)</f>
        <v>50.5</v>
      </c>
      <c r="AL99">
        <f>3.14*((AI99+AJ99)/2)^2*N99</f>
        <v>992965.34000000008</v>
      </c>
      <c r="AM99" s="26">
        <v>59</v>
      </c>
      <c r="AN99" s="26">
        <v>43</v>
      </c>
      <c r="AO99" s="58">
        <v>46</v>
      </c>
      <c r="AP99" s="58">
        <v>39</v>
      </c>
      <c r="AQ99">
        <v>1</v>
      </c>
      <c r="AR99" s="42" t="s">
        <v>97</v>
      </c>
      <c r="AS99" s="30">
        <v>1</v>
      </c>
      <c r="AT99" s="31" t="s">
        <v>93</v>
      </c>
      <c r="AU99" s="32" t="s">
        <v>104</v>
      </c>
      <c r="AV99" s="32">
        <v>1</v>
      </c>
      <c r="AW99" s="32" t="s">
        <v>93</v>
      </c>
      <c r="AX99" s="32">
        <v>1</v>
      </c>
      <c r="AY99" s="32" t="s">
        <v>104</v>
      </c>
      <c r="AZ99" s="33" t="s">
        <v>108</v>
      </c>
      <c r="BA99">
        <v>1</v>
      </c>
      <c r="BB99" s="33" t="s">
        <v>105</v>
      </c>
      <c r="BC99">
        <v>1</v>
      </c>
      <c r="BD99" s="33" t="s">
        <v>104</v>
      </c>
      <c r="BE99">
        <v>1</v>
      </c>
      <c r="BF99" s="33" t="s">
        <v>104</v>
      </c>
      <c r="BG99">
        <v>1</v>
      </c>
      <c r="BH99" s="33" t="s">
        <v>93</v>
      </c>
      <c r="BI99" s="40">
        <v>1</v>
      </c>
      <c r="BJ99" s="56" t="s">
        <v>85</v>
      </c>
      <c r="BK99">
        <v>0</v>
      </c>
      <c r="BL99" s="26">
        <v>0</v>
      </c>
      <c r="BM99" s="32">
        <v>0</v>
      </c>
      <c r="BN99" s="26">
        <v>0</v>
      </c>
      <c r="BO99" s="26">
        <v>0</v>
      </c>
      <c r="BP99" s="26">
        <v>0</v>
      </c>
      <c r="BQ99" s="26">
        <v>0</v>
      </c>
      <c r="BR99" s="26">
        <v>0</v>
      </c>
      <c r="BS99" s="58">
        <v>5</v>
      </c>
      <c r="BU99" s="44">
        <v>0</v>
      </c>
      <c r="BV99" s="44">
        <v>10</v>
      </c>
      <c r="BW99" s="44">
        <v>0</v>
      </c>
      <c r="BX99" s="44">
        <v>80</v>
      </c>
      <c r="BY99" s="43">
        <v>0</v>
      </c>
      <c r="BZ99" s="44">
        <v>15</v>
      </c>
      <c r="CA99" s="45" t="s">
        <v>222</v>
      </c>
      <c r="CB99" s="67" t="s">
        <v>223</v>
      </c>
      <c r="CC99" s="47" t="s">
        <v>100</v>
      </c>
      <c r="CD99" s="18" t="s">
        <v>90</v>
      </c>
      <c r="CE99" s="48">
        <v>8</v>
      </c>
      <c r="CF99" s="48">
        <v>4</v>
      </c>
      <c r="CG99" s="48" t="s">
        <v>165</v>
      </c>
    </row>
    <row r="100" spans="1:85" ht="57">
      <c r="A100" s="42">
        <v>4</v>
      </c>
      <c r="B100" s="42" t="s">
        <v>890</v>
      </c>
      <c r="C100" s="42">
        <v>98</v>
      </c>
      <c r="D100" s="22" t="s">
        <v>587</v>
      </c>
      <c r="E100" s="42" t="s">
        <v>211</v>
      </c>
      <c r="F100" s="42">
        <v>1</v>
      </c>
      <c r="G100" s="42">
        <v>6</v>
      </c>
      <c r="H100" s="42">
        <v>13</v>
      </c>
      <c r="I100" s="32">
        <v>22</v>
      </c>
      <c r="J100" s="32">
        <v>26.5</v>
      </c>
      <c r="K100" s="26">
        <v>30</v>
      </c>
      <c r="L100" s="26">
        <v>47.5</v>
      </c>
      <c r="M100" s="26">
        <v>53.5</v>
      </c>
      <c r="N100" s="25">
        <v>80</v>
      </c>
      <c r="O100" s="77">
        <v>74</v>
      </c>
      <c r="P100" s="81">
        <v>118</v>
      </c>
      <c r="Q100">
        <f>K100-'[1]data for JMP'!J99</f>
        <v>3.5</v>
      </c>
      <c r="R100">
        <f>L100-K100</f>
        <v>17.5</v>
      </c>
      <c r="S100">
        <f>M100-L100</f>
        <v>6</v>
      </c>
      <c r="T100">
        <f>N100-M100</f>
        <v>26.5</v>
      </c>
      <c r="U100">
        <f>O100-N100</f>
        <v>-6</v>
      </c>
      <c r="V100">
        <f>P100-O100</f>
        <v>44</v>
      </c>
      <c r="W100" s="32">
        <v>7</v>
      </c>
      <c r="X100" s="27">
        <f>3.14*(W100/2)^2*J100</f>
        <v>1019.3225000000001</v>
      </c>
      <c r="Y100" s="26">
        <v>10</v>
      </c>
      <c r="Z100">
        <f>3.14*(Y100/2)^2*K100</f>
        <v>2355</v>
      </c>
      <c r="AA100" s="26">
        <v>16</v>
      </c>
      <c r="AB100" s="26">
        <v>12</v>
      </c>
      <c r="AC100">
        <f xml:space="preserve"> AVERAGE(AA100:AB100)</f>
        <v>14</v>
      </c>
      <c r="AD100">
        <f>3.14*((AA100+AB100)/2)^2*L100</f>
        <v>29233.4</v>
      </c>
      <c r="AE100" s="26">
        <v>22</v>
      </c>
      <c r="AF100" s="26">
        <v>16</v>
      </c>
      <c r="AG100">
        <f xml:space="preserve"> AVERAGE(AE100:AF100)</f>
        <v>19</v>
      </c>
      <c r="AH100">
        <f>3.14*((AE100+AF100)/2)^2*M100</f>
        <v>60644.39</v>
      </c>
      <c r="AI100" s="25">
        <v>28</v>
      </c>
      <c r="AJ100" s="25">
        <v>23</v>
      </c>
      <c r="AK100">
        <f xml:space="preserve"> AVERAGE(AI100:AJ100)</f>
        <v>25.5</v>
      </c>
      <c r="AL100">
        <f>3.14*((AI100+AJ100)/2)^2*N100</f>
        <v>163342.80000000002</v>
      </c>
      <c r="AM100" s="77">
        <v>33</v>
      </c>
      <c r="AN100" s="77">
        <v>34</v>
      </c>
      <c r="AO100" s="81">
        <v>50</v>
      </c>
      <c r="AP100" s="81">
        <v>45</v>
      </c>
      <c r="AQ100">
        <v>1</v>
      </c>
      <c r="AR100" s="42" t="s">
        <v>97</v>
      </c>
      <c r="AS100" s="42">
        <v>1</v>
      </c>
      <c r="AT100" s="42" t="s">
        <v>93</v>
      </c>
      <c r="AU100" s="32" t="s">
        <v>104</v>
      </c>
      <c r="AV100" s="32">
        <v>1</v>
      </c>
      <c r="AW100" s="32" t="s">
        <v>97</v>
      </c>
      <c r="AX100" s="32">
        <v>1</v>
      </c>
      <c r="AY100" s="32" t="s">
        <v>93</v>
      </c>
      <c r="AZ100" s="33" t="s">
        <v>108</v>
      </c>
      <c r="BA100">
        <v>1</v>
      </c>
      <c r="BB100" s="33" t="s">
        <v>108</v>
      </c>
      <c r="BC100">
        <v>1</v>
      </c>
      <c r="BD100" s="33" t="s">
        <v>104</v>
      </c>
      <c r="BE100">
        <v>1</v>
      </c>
      <c r="BF100" s="33" t="s">
        <v>93</v>
      </c>
      <c r="BG100">
        <v>1</v>
      </c>
      <c r="BH100" s="84" t="s">
        <v>93</v>
      </c>
      <c r="BI100" s="40">
        <v>1</v>
      </c>
      <c r="BJ100" s="88" t="s">
        <v>93</v>
      </c>
      <c r="BK100" s="57">
        <v>1</v>
      </c>
      <c r="BL100" s="26">
        <v>25</v>
      </c>
      <c r="BM100" s="32">
        <v>3</v>
      </c>
      <c r="BN100" s="26">
        <v>7</v>
      </c>
      <c r="BO100" s="26">
        <v>45</v>
      </c>
      <c r="BP100" s="26">
        <v>15</v>
      </c>
      <c r="BQ100" s="26">
        <v>30</v>
      </c>
      <c r="BR100" s="77">
        <v>17</v>
      </c>
      <c r="BS100" s="81">
        <v>50</v>
      </c>
      <c r="BU100" s="44">
        <v>8</v>
      </c>
      <c r="BV100" s="44">
        <v>4</v>
      </c>
      <c r="BW100" s="44">
        <v>40</v>
      </c>
      <c r="BX100" s="44">
        <v>30</v>
      </c>
      <c r="BY100" s="43">
        <v>3</v>
      </c>
      <c r="BZ100" s="44">
        <v>20</v>
      </c>
      <c r="CA100" s="45" t="s">
        <v>132</v>
      </c>
      <c r="CB100" s="48"/>
      <c r="CC100" s="40" t="s">
        <v>89</v>
      </c>
      <c r="CD100" s="18" t="s">
        <v>90</v>
      </c>
      <c r="CE100" s="48">
        <v>6</v>
      </c>
      <c r="CF100" s="48">
        <v>2</v>
      </c>
      <c r="CG100" s="48">
        <v>0</v>
      </c>
    </row>
    <row r="101" spans="1:85" ht="57">
      <c r="A101" s="42">
        <v>4</v>
      </c>
      <c r="B101" s="42" t="s">
        <v>890</v>
      </c>
      <c r="C101" s="42">
        <v>99</v>
      </c>
      <c r="D101" s="22" t="s">
        <v>588</v>
      </c>
      <c r="E101" s="42" t="s">
        <v>102</v>
      </c>
      <c r="F101" s="42">
        <v>1</v>
      </c>
      <c r="G101" s="42">
        <v>4</v>
      </c>
      <c r="H101" s="42">
        <v>0</v>
      </c>
      <c r="I101" s="32"/>
      <c r="J101" s="32"/>
      <c r="K101" s="26"/>
      <c r="L101" s="26"/>
      <c r="M101" s="26"/>
      <c r="N101" s="25"/>
      <c r="Q101">
        <f>K101-'[1]data for JMP'!J100</f>
        <v>0</v>
      </c>
      <c r="R101">
        <f>L101-K101</f>
        <v>0</v>
      </c>
      <c r="S101">
        <f>M101-L101</f>
        <v>0</v>
      </c>
      <c r="T101">
        <f>N101-M101</f>
        <v>0</v>
      </c>
      <c r="U101">
        <f>O101-N101</f>
        <v>0</v>
      </c>
      <c r="V101">
        <f>P101-O101</f>
        <v>0</v>
      </c>
      <c r="W101" s="32"/>
      <c r="X101" s="27"/>
      <c r="Y101" s="26"/>
      <c r="AA101" s="26"/>
      <c r="AB101" s="26"/>
      <c r="AE101" s="26"/>
      <c r="AF101" s="26"/>
      <c r="AI101" s="25"/>
      <c r="AJ101" s="25"/>
      <c r="AQ101">
        <v>1</v>
      </c>
      <c r="AR101" s="42" t="s">
        <v>116</v>
      </c>
      <c r="AS101" s="42">
        <v>0</v>
      </c>
      <c r="AT101" s="42" t="s">
        <v>116</v>
      </c>
      <c r="AU101" s="32" t="s">
        <v>85</v>
      </c>
      <c r="AV101" s="32">
        <v>0</v>
      </c>
      <c r="AW101" s="32" t="s">
        <v>85</v>
      </c>
      <c r="AX101" s="32">
        <v>0</v>
      </c>
      <c r="AY101" s="32" t="s">
        <v>85</v>
      </c>
      <c r="AZ101" s="33" t="s">
        <v>87</v>
      </c>
      <c r="BA101">
        <v>0</v>
      </c>
      <c r="BB101" s="33" t="s">
        <v>87</v>
      </c>
      <c r="BC101">
        <v>0</v>
      </c>
      <c r="BD101" s="33" t="s">
        <v>87</v>
      </c>
      <c r="BE101">
        <v>0</v>
      </c>
      <c r="BF101" s="33" t="s">
        <v>87</v>
      </c>
      <c r="BG101">
        <v>0</v>
      </c>
      <c r="BI101">
        <v>0</v>
      </c>
      <c r="BK101">
        <v>0</v>
      </c>
      <c r="BL101" s="26">
        <v>0</v>
      </c>
      <c r="BM101" s="26">
        <v>0</v>
      </c>
      <c r="BN101" s="32">
        <v>0</v>
      </c>
      <c r="BO101" s="32">
        <v>0</v>
      </c>
      <c r="BP101" s="32">
        <v>0</v>
      </c>
      <c r="BQ101" s="32">
        <v>0</v>
      </c>
      <c r="BU101" s="44">
        <v>9</v>
      </c>
      <c r="BV101" s="44">
        <v>7</v>
      </c>
      <c r="BW101" s="44">
        <v>16</v>
      </c>
      <c r="BX101" s="44">
        <v>55</v>
      </c>
      <c r="BY101" s="43"/>
      <c r="BZ101" s="44">
        <v>20</v>
      </c>
      <c r="CA101" s="45" t="s">
        <v>224</v>
      </c>
      <c r="CB101" s="48"/>
      <c r="CC101" s="40" t="s">
        <v>89</v>
      </c>
      <c r="CD101" s="18" t="s">
        <v>90</v>
      </c>
      <c r="CE101" s="48">
        <v>4</v>
      </c>
      <c r="CF101" s="48">
        <v>0</v>
      </c>
      <c r="CG101" s="48">
        <v>0</v>
      </c>
    </row>
    <row r="102" spans="1:85" ht="43">
      <c r="A102" s="42">
        <v>4</v>
      </c>
      <c r="B102" s="42" t="s">
        <v>907</v>
      </c>
      <c r="C102" s="42">
        <v>1</v>
      </c>
      <c r="D102" s="22" t="s">
        <v>589</v>
      </c>
      <c r="E102" s="42" t="s">
        <v>92</v>
      </c>
      <c r="F102" s="42">
        <v>2</v>
      </c>
      <c r="G102" s="42">
        <v>6</v>
      </c>
      <c r="H102" s="42">
        <v>9.5</v>
      </c>
      <c r="I102" s="24">
        <v>9.5</v>
      </c>
      <c r="J102" s="24">
        <v>7.5</v>
      </c>
      <c r="K102" s="25"/>
      <c r="L102" s="25"/>
      <c r="M102" s="26"/>
      <c r="N102" s="68"/>
      <c r="Q102">
        <f>K102-'[1]data for JMP'!J102</f>
        <v>-7.5</v>
      </c>
      <c r="R102">
        <f>L102-K102</f>
        <v>0</v>
      </c>
      <c r="S102">
        <f>M102-L102</f>
        <v>0</v>
      </c>
      <c r="T102">
        <f>N102-M102</f>
        <v>0</v>
      </c>
      <c r="U102">
        <f>O102-N102</f>
        <v>0</v>
      </c>
      <c r="V102">
        <f>P102-O102</f>
        <v>0</v>
      </c>
      <c r="W102" s="24">
        <v>1.5</v>
      </c>
      <c r="X102" s="27">
        <f>3.14*(W102/2)^2*J102</f>
        <v>13.246875000000001</v>
      </c>
      <c r="Y102" s="25"/>
      <c r="AA102" s="25"/>
      <c r="AB102" s="25"/>
      <c r="AE102" s="26"/>
      <c r="AF102" s="26"/>
      <c r="AI102" s="69"/>
      <c r="AJ102" s="69"/>
      <c r="AK102" s="29"/>
      <c r="AQ102">
        <v>1</v>
      </c>
      <c r="AR102" s="42" t="s">
        <v>84</v>
      </c>
      <c r="AS102" s="30">
        <v>1</v>
      </c>
      <c r="AT102" s="31" t="s">
        <v>93</v>
      </c>
      <c r="AU102" s="24" t="s">
        <v>84</v>
      </c>
      <c r="AV102" s="24">
        <v>1</v>
      </c>
      <c r="AW102" s="32" t="s">
        <v>85</v>
      </c>
      <c r="AX102" s="32">
        <v>0</v>
      </c>
      <c r="AY102" s="24" t="s">
        <v>85</v>
      </c>
      <c r="AZ102" s="33" t="s">
        <v>87</v>
      </c>
      <c r="BA102">
        <v>0</v>
      </c>
      <c r="BB102" s="33" t="s">
        <v>87</v>
      </c>
      <c r="BC102">
        <v>0</v>
      </c>
      <c r="BD102" s="33" t="s">
        <v>87</v>
      </c>
      <c r="BE102">
        <v>0</v>
      </c>
      <c r="BF102" s="33" t="s">
        <v>87</v>
      </c>
      <c r="BG102">
        <v>0</v>
      </c>
      <c r="BI102">
        <v>0</v>
      </c>
      <c r="BK102">
        <v>0</v>
      </c>
      <c r="BL102" s="25">
        <v>15</v>
      </c>
      <c r="BM102" s="24">
        <v>12</v>
      </c>
      <c r="BN102" s="32">
        <v>0</v>
      </c>
      <c r="BO102" s="32">
        <v>0</v>
      </c>
      <c r="BP102" s="32">
        <v>0</v>
      </c>
      <c r="BQ102" s="32">
        <v>0</v>
      </c>
      <c r="BU102" s="44">
        <v>1</v>
      </c>
      <c r="BV102" s="45">
        <v>0.1</v>
      </c>
      <c r="BW102" s="44">
        <v>15</v>
      </c>
      <c r="BX102" s="45">
        <v>0.1</v>
      </c>
      <c r="BY102" s="37">
        <v>12</v>
      </c>
      <c r="BZ102" s="44">
        <v>44</v>
      </c>
      <c r="CA102" s="45" t="s">
        <v>226</v>
      </c>
      <c r="CB102" s="46" t="s">
        <v>227</v>
      </c>
      <c r="CC102" s="47" t="s">
        <v>100</v>
      </c>
      <c r="CD102" s="18" t="s">
        <v>90</v>
      </c>
      <c r="CE102" s="48">
        <v>6</v>
      </c>
      <c r="CF102" s="48">
        <v>2</v>
      </c>
      <c r="CG102" s="48" t="s">
        <v>91</v>
      </c>
    </row>
    <row r="103" spans="1:85" ht="57">
      <c r="A103" s="42">
        <v>4</v>
      </c>
      <c r="B103" s="42" t="s">
        <v>907</v>
      </c>
      <c r="C103" s="42">
        <v>10</v>
      </c>
      <c r="D103" s="22" t="s">
        <v>590</v>
      </c>
      <c r="E103" s="42" t="s">
        <v>102</v>
      </c>
      <c r="F103" s="42">
        <v>2</v>
      </c>
      <c r="G103" s="42">
        <v>9</v>
      </c>
      <c r="H103" s="42">
        <v>18</v>
      </c>
      <c r="I103" s="32">
        <v>57</v>
      </c>
      <c r="J103" s="32">
        <v>65</v>
      </c>
      <c r="K103" s="26">
        <v>72</v>
      </c>
      <c r="L103" s="26">
        <v>75</v>
      </c>
      <c r="M103" s="26">
        <v>91</v>
      </c>
      <c r="N103" s="26">
        <v>123</v>
      </c>
      <c r="O103" s="50"/>
      <c r="P103" s="55"/>
      <c r="Q103">
        <f>K103-'[1]data for JMP'!J111</f>
        <v>7</v>
      </c>
      <c r="R103">
        <f>L103-K103</f>
        <v>3</v>
      </c>
      <c r="S103">
        <f>M103-L103</f>
        <v>16</v>
      </c>
      <c r="T103">
        <f>N103-M103</f>
        <v>32</v>
      </c>
      <c r="U103">
        <f>O103-N103</f>
        <v>-123</v>
      </c>
      <c r="V103">
        <f>P103-O103</f>
        <v>0</v>
      </c>
      <c r="W103" s="32">
        <v>10</v>
      </c>
      <c r="X103" s="27">
        <f>3.14*(W103/2)^2*J103</f>
        <v>5102.5</v>
      </c>
      <c r="Y103" s="26">
        <v>12</v>
      </c>
      <c r="Z103">
        <f>3.14*(Y103/2)^2*K103</f>
        <v>8138.88</v>
      </c>
      <c r="AA103" s="26">
        <v>22</v>
      </c>
      <c r="AB103" s="26">
        <v>17</v>
      </c>
      <c r="AC103">
        <f xml:space="preserve"> AVERAGE(AA103:AB103)</f>
        <v>19.5</v>
      </c>
      <c r="AD103">
        <f>3.14*((AA103+AB103)/2)^2*L103</f>
        <v>89548.875000000015</v>
      </c>
      <c r="AE103" s="26">
        <v>29</v>
      </c>
      <c r="AF103" s="26">
        <v>27</v>
      </c>
      <c r="AG103">
        <f xml:space="preserve"> AVERAGE(AE103:AF103)</f>
        <v>28</v>
      </c>
      <c r="AH103">
        <f>3.14*((AE103+AF103)/2)^2*M103</f>
        <v>224020.16000000003</v>
      </c>
      <c r="AI103" s="26">
        <v>36</v>
      </c>
      <c r="AJ103" s="26">
        <v>32</v>
      </c>
      <c r="AK103">
        <f xml:space="preserve"> AVERAGE(AI103:AJ103)</f>
        <v>34</v>
      </c>
      <c r="AL103">
        <f>3.14*((AI103+AJ103)/2)^2*N103</f>
        <v>446470.32</v>
      </c>
      <c r="AM103" s="50"/>
      <c r="AN103" s="50"/>
      <c r="AO103" s="55"/>
      <c r="AP103" s="55"/>
      <c r="AQ103">
        <v>1</v>
      </c>
      <c r="AR103" s="42" t="s">
        <v>93</v>
      </c>
      <c r="AS103" s="30">
        <v>1</v>
      </c>
      <c r="AT103" s="31" t="s">
        <v>104</v>
      </c>
      <c r="AU103" s="32" t="s">
        <v>104</v>
      </c>
      <c r="AV103" s="32">
        <v>1</v>
      </c>
      <c r="AW103" s="32" t="s">
        <v>93</v>
      </c>
      <c r="AX103" s="32">
        <v>1</v>
      </c>
      <c r="AY103" s="32" t="s">
        <v>104</v>
      </c>
      <c r="AZ103" s="33" t="s">
        <v>106</v>
      </c>
      <c r="BA103">
        <v>1</v>
      </c>
      <c r="BB103" s="33" t="s">
        <v>106</v>
      </c>
      <c r="BC103">
        <v>1</v>
      </c>
      <c r="BD103" s="33" t="s">
        <v>93</v>
      </c>
      <c r="BE103">
        <v>1</v>
      </c>
      <c r="BF103" s="33" t="s">
        <v>104</v>
      </c>
      <c r="BG103">
        <v>1</v>
      </c>
      <c r="BH103" s="51"/>
      <c r="BI103">
        <v>0</v>
      </c>
      <c r="BJ103" s="56"/>
      <c r="BK103">
        <v>0</v>
      </c>
      <c r="BL103" s="26">
        <v>15</v>
      </c>
      <c r="BM103" s="32">
        <v>0</v>
      </c>
      <c r="BN103" s="26">
        <v>35</v>
      </c>
      <c r="BO103" s="26">
        <v>20</v>
      </c>
      <c r="BP103" s="26">
        <v>10</v>
      </c>
      <c r="BQ103" s="26">
        <v>0</v>
      </c>
      <c r="BR103" s="50"/>
      <c r="BS103" s="55"/>
      <c r="BU103" s="44">
        <v>3</v>
      </c>
      <c r="BV103" s="22">
        <v>1</v>
      </c>
      <c r="BW103" s="22">
        <v>9</v>
      </c>
      <c r="BX103" s="22">
        <v>30</v>
      </c>
      <c r="BY103" s="43">
        <v>0</v>
      </c>
      <c r="BZ103" s="22">
        <v>14</v>
      </c>
      <c r="CA103" s="45" t="s">
        <v>237</v>
      </c>
      <c r="CB103" s="33"/>
      <c r="CC103" s="40" t="s">
        <v>89</v>
      </c>
      <c r="CD103" s="18" t="s">
        <v>90</v>
      </c>
      <c r="CE103" s="48">
        <v>9</v>
      </c>
      <c r="CF103" s="48">
        <v>4</v>
      </c>
      <c r="CG103" s="48" t="s">
        <v>91</v>
      </c>
    </row>
    <row r="104" spans="1:85" ht="43">
      <c r="A104" s="42">
        <v>4</v>
      </c>
      <c r="B104" s="42" t="s">
        <v>907</v>
      </c>
      <c r="C104" s="42">
        <v>100</v>
      </c>
      <c r="D104" s="22" t="s">
        <v>591</v>
      </c>
      <c r="E104" s="42" t="s">
        <v>102</v>
      </c>
      <c r="F104" s="42">
        <v>1</v>
      </c>
      <c r="G104" s="42">
        <v>3</v>
      </c>
      <c r="H104" s="42">
        <v>4.5</v>
      </c>
      <c r="I104" s="32"/>
      <c r="J104" s="32"/>
      <c r="K104" s="26"/>
      <c r="L104" s="26"/>
      <c r="M104" s="26"/>
      <c r="N104" s="26"/>
      <c r="O104" s="26"/>
      <c r="P104" s="83"/>
      <c r="Q104">
        <f>K104-'[1]data for JMP'!J201</f>
        <v>0</v>
      </c>
      <c r="R104">
        <f>L104-K104</f>
        <v>0</v>
      </c>
      <c r="S104">
        <f>M104-L104</f>
        <v>0</v>
      </c>
      <c r="T104">
        <f>N104-M104</f>
        <v>0</v>
      </c>
      <c r="U104">
        <f>O104-N104</f>
        <v>0</v>
      </c>
      <c r="V104">
        <f>P104-O104</f>
        <v>0</v>
      </c>
      <c r="W104" s="32"/>
      <c r="X104" s="27"/>
      <c r="Y104" s="26"/>
      <c r="AA104" s="26"/>
      <c r="AB104" s="26"/>
      <c r="AE104" s="26"/>
      <c r="AF104" s="26"/>
      <c r="AI104" s="26"/>
      <c r="AJ104" s="26"/>
      <c r="AM104" s="26"/>
      <c r="AN104" s="26"/>
      <c r="AO104" s="83"/>
      <c r="AP104" s="83"/>
      <c r="AQ104">
        <v>1</v>
      </c>
      <c r="AR104" s="42" t="s">
        <v>93</v>
      </c>
      <c r="AS104" s="30">
        <v>1</v>
      </c>
      <c r="AT104" s="31" t="s">
        <v>85</v>
      </c>
      <c r="AU104" s="32" t="s">
        <v>85</v>
      </c>
      <c r="AV104" s="32">
        <v>0</v>
      </c>
      <c r="AW104" s="32" t="s">
        <v>85</v>
      </c>
      <c r="AX104" s="32">
        <v>0</v>
      </c>
      <c r="AY104" s="32" t="s">
        <v>85</v>
      </c>
      <c r="AZ104" s="33" t="s">
        <v>87</v>
      </c>
      <c r="BA104">
        <v>0</v>
      </c>
      <c r="BB104" s="33" t="s">
        <v>87</v>
      </c>
      <c r="BC104">
        <v>0</v>
      </c>
      <c r="BD104" s="33" t="s">
        <v>87</v>
      </c>
      <c r="BE104">
        <v>0</v>
      </c>
      <c r="BF104" s="33" t="s">
        <v>87</v>
      </c>
      <c r="BG104">
        <v>0</v>
      </c>
      <c r="BH104" s="25"/>
      <c r="BI104">
        <v>0</v>
      </c>
      <c r="BJ104" s="82"/>
      <c r="BK104">
        <v>0</v>
      </c>
      <c r="BL104" s="26">
        <v>0</v>
      </c>
      <c r="BM104" s="26">
        <v>0</v>
      </c>
      <c r="BN104" s="32">
        <v>0</v>
      </c>
      <c r="BO104" s="32">
        <v>0</v>
      </c>
      <c r="BP104" s="32">
        <v>0</v>
      </c>
      <c r="BQ104" s="32">
        <v>0</v>
      </c>
      <c r="BR104" s="26"/>
      <c r="BS104" s="83"/>
      <c r="BU104" s="44">
        <v>1</v>
      </c>
      <c r="BV104" s="44">
        <v>1</v>
      </c>
      <c r="BW104" s="44">
        <v>3</v>
      </c>
      <c r="BX104" s="44">
        <v>2</v>
      </c>
      <c r="BY104" s="43"/>
      <c r="BZ104" s="44">
        <v>30</v>
      </c>
      <c r="CA104" s="65" t="s">
        <v>323</v>
      </c>
      <c r="CB104" s="46" t="s">
        <v>151</v>
      </c>
      <c r="CC104" s="47" t="s">
        <v>100</v>
      </c>
      <c r="CD104" s="18" t="s">
        <v>90</v>
      </c>
      <c r="CE104" s="48">
        <v>3</v>
      </c>
      <c r="CF104" s="48">
        <v>0</v>
      </c>
      <c r="CG104" s="48">
        <v>0</v>
      </c>
    </row>
    <row r="105" spans="1:85" ht="57">
      <c r="A105" s="42">
        <v>4</v>
      </c>
      <c r="B105" s="42" t="s">
        <v>907</v>
      </c>
      <c r="C105" s="42">
        <v>11</v>
      </c>
      <c r="D105" s="22" t="s">
        <v>592</v>
      </c>
      <c r="E105" s="42" t="s">
        <v>102</v>
      </c>
      <c r="F105" s="42">
        <v>2</v>
      </c>
      <c r="G105" s="42">
        <v>5</v>
      </c>
      <c r="H105" s="42">
        <v>9</v>
      </c>
      <c r="I105" s="32">
        <v>12</v>
      </c>
      <c r="J105" s="32">
        <v>14</v>
      </c>
      <c r="K105" s="26">
        <v>12</v>
      </c>
      <c r="L105" s="26">
        <v>13</v>
      </c>
      <c r="M105" s="26">
        <v>12</v>
      </c>
      <c r="N105" s="26"/>
      <c r="O105" s="50"/>
      <c r="P105" s="58"/>
      <c r="Q105">
        <f>K105-'[1]data for JMP'!J112</f>
        <v>-2</v>
      </c>
      <c r="R105">
        <f>L105-K105</f>
        <v>1</v>
      </c>
      <c r="S105">
        <f>M105-L105</f>
        <v>-1</v>
      </c>
      <c r="T105">
        <f>N105-M105</f>
        <v>-12</v>
      </c>
      <c r="U105">
        <f>O105-N105</f>
        <v>0</v>
      </c>
      <c r="V105">
        <f>P105-O105</f>
        <v>0</v>
      </c>
      <c r="W105" s="32">
        <v>4</v>
      </c>
      <c r="X105" s="27">
        <f>3.14*(W105/2)^2*J105</f>
        <v>175.84</v>
      </c>
      <c r="Y105" s="26">
        <v>5</v>
      </c>
      <c r="Z105">
        <f>3.14*(Y105/2)^2*K105</f>
        <v>235.5</v>
      </c>
      <c r="AA105" s="26">
        <v>11</v>
      </c>
      <c r="AB105" s="26">
        <v>6</v>
      </c>
      <c r="AC105">
        <f xml:space="preserve"> AVERAGE(AA105:AB105)</f>
        <v>8.5</v>
      </c>
      <c r="AD105">
        <f>3.14*((AA105+AB105)/2)^2*L105</f>
        <v>2949.2449999999999</v>
      </c>
      <c r="AE105" s="26">
        <v>6</v>
      </c>
      <c r="AF105" s="26">
        <v>3</v>
      </c>
      <c r="AG105">
        <f xml:space="preserve"> AVERAGE(AE105:AF105)</f>
        <v>4.5</v>
      </c>
      <c r="AH105">
        <f>3.14*((AE105+AF105)/2)^2*M105</f>
        <v>763.02</v>
      </c>
      <c r="AI105" s="26"/>
      <c r="AJ105" s="26"/>
      <c r="AM105" s="50"/>
      <c r="AN105" s="50"/>
      <c r="AO105" s="58"/>
      <c r="AP105" s="58"/>
      <c r="AQ105">
        <v>1</v>
      </c>
      <c r="AR105" s="42" t="s">
        <v>97</v>
      </c>
      <c r="AS105" s="30">
        <v>1</v>
      </c>
      <c r="AT105" s="31" t="s">
        <v>93</v>
      </c>
      <c r="AU105" s="32" t="s">
        <v>104</v>
      </c>
      <c r="AV105" s="32">
        <v>1</v>
      </c>
      <c r="AW105" s="32" t="s">
        <v>97</v>
      </c>
      <c r="AX105" s="32">
        <v>1</v>
      </c>
      <c r="AY105" s="32" t="s">
        <v>93</v>
      </c>
      <c r="AZ105" s="33" t="s">
        <v>86</v>
      </c>
      <c r="BA105">
        <v>0</v>
      </c>
      <c r="BB105" s="33" t="s">
        <v>112</v>
      </c>
      <c r="BC105">
        <v>1</v>
      </c>
      <c r="BD105" s="33" t="s">
        <v>84</v>
      </c>
      <c r="BE105">
        <v>1</v>
      </c>
      <c r="BF105" s="33" t="s">
        <v>87</v>
      </c>
      <c r="BG105">
        <v>0</v>
      </c>
      <c r="BH105" s="51"/>
      <c r="BI105">
        <v>0</v>
      </c>
      <c r="BJ105" s="56"/>
      <c r="BK105">
        <v>0</v>
      </c>
      <c r="BL105" s="26">
        <v>10</v>
      </c>
      <c r="BM105" s="32">
        <v>30</v>
      </c>
      <c r="BN105" s="26">
        <v>40</v>
      </c>
      <c r="BO105" s="26">
        <v>30</v>
      </c>
      <c r="BP105" s="26">
        <v>70</v>
      </c>
      <c r="BQ105" s="32">
        <v>0</v>
      </c>
      <c r="BR105" s="50"/>
      <c r="BS105" s="58"/>
      <c r="BU105" s="44">
        <v>20</v>
      </c>
      <c r="BV105" s="45">
        <v>0.1</v>
      </c>
      <c r="BW105" s="44">
        <v>30</v>
      </c>
      <c r="BX105" s="44">
        <v>1</v>
      </c>
      <c r="BY105" s="43">
        <v>30</v>
      </c>
      <c r="BZ105" s="44">
        <v>40</v>
      </c>
      <c r="CA105" s="45" t="s">
        <v>238</v>
      </c>
      <c r="CB105" s="48"/>
      <c r="CC105" s="40" t="s">
        <v>89</v>
      </c>
      <c r="CD105" s="18" t="s">
        <v>90</v>
      </c>
      <c r="CE105" s="48">
        <v>5</v>
      </c>
      <c r="CF105" s="48">
        <v>2</v>
      </c>
      <c r="CG105" s="48" t="s">
        <v>91</v>
      </c>
    </row>
    <row r="106" spans="1:85" ht="43">
      <c r="A106" s="42">
        <v>4</v>
      </c>
      <c r="B106" s="42" t="s">
        <v>907</v>
      </c>
      <c r="C106" s="42">
        <v>12</v>
      </c>
      <c r="D106" s="22" t="s">
        <v>593</v>
      </c>
      <c r="E106" s="42" t="s">
        <v>92</v>
      </c>
      <c r="F106" s="42">
        <v>1</v>
      </c>
      <c r="G106" s="42">
        <v>7</v>
      </c>
      <c r="H106" s="42">
        <v>10</v>
      </c>
      <c r="I106" s="32">
        <v>16</v>
      </c>
      <c r="J106" s="32">
        <v>16.5</v>
      </c>
      <c r="K106" s="26"/>
      <c r="L106" s="26">
        <v>17</v>
      </c>
      <c r="M106" s="26"/>
      <c r="N106" s="26"/>
      <c r="O106" s="50"/>
      <c r="P106" s="58"/>
      <c r="Q106">
        <f>K106-'[1]data for JMP'!J113</f>
        <v>-16.5</v>
      </c>
      <c r="R106">
        <f>L106-K106</f>
        <v>17</v>
      </c>
      <c r="S106">
        <f>M106-L106</f>
        <v>-17</v>
      </c>
      <c r="T106">
        <f>N106-M106</f>
        <v>0</v>
      </c>
      <c r="U106">
        <f>O106-N106</f>
        <v>0</v>
      </c>
      <c r="V106">
        <f>P106-O106</f>
        <v>0</v>
      </c>
      <c r="W106" s="32">
        <v>5</v>
      </c>
      <c r="X106" s="27">
        <f>3.14*(W106/2)^2*J106</f>
        <v>323.8125</v>
      </c>
      <c r="Y106" s="26"/>
      <c r="AA106" s="26">
        <v>10</v>
      </c>
      <c r="AB106" s="26">
        <v>4</v>
      </c>
      <c r="AC106">
        <f xml:space="preserve"> AVERAGE(AA106:AB106)</f>
        <v>7</v>
      </c>
      <c r="AD106">
        <f>3.14*((AA106+AB106)/2)^2*L106</f>
        <v>2615.6200000000003</v>
      </c>
      <c r="AE106" s="26"/>
      <c r="AF106" s="26"/>
      <c r="AI106" s="26"/>
      <c r="AJ106" s="26"/>
      <c r="AM106" s="50"/>
      <c r="AN106" s="50"/>
      <c r="AO106" s="58"/>
      <c r="AP106" s="58"/>
      <c r="AQ106">
        <v>1</v>
      </c>
      <c r="AR106" s="42" t="s">
        <v>97</v>
      </c>
      <c r="AS106" s="30">
        <v>1</v>
      </c>
      <c r="AT106" s="31" t="s">
        <v>93</v>
      </c>
      <c r="AU106" s="32" t="s">
        <v>104</v>
      </c>
      <c r="AV106" s="32">
        <v>1</v>
      </c>
      <c r="AW106" s="32" t="s">
        <v>85</v>
      </c>
      <c r="AX106" s="32">
        <v>0</v>
      </c>
      <c r="AY106" s="32" t="s">
        <v>85</v>
      </c>
      <c r="AZ106" s="33" t="s">
        <v>87</v>
      </c>
      <c r="BA106">
        <v>0</v>
      </c>
      <c r="BB106" s="33" t="s">
        <v>112</v>
      </c>
      <c r="BC106">
        <v>1</v>
      </c>
      <c r="BD106" s="33" t="s">
        <v>87</v>
      </c>
      <c r="BE106">
        <v>0</v>
      </c>
      <c r="BF106" s="53" t="s">
        <v>113</v>
      </c>
      <c r="BG106">
        <v>0</v>
      </c>
      <c r="BH106" s="51"/>
      <c r="BI106">
        <v>0</v>
      </c>
      <c r="BJ106" s="56"/>
      <c r="BK106">
        <v>0</v>
      </c>
      <c r="BL106" s="26">
        <v>5</v>
      </c>
      <c r="BM106" s="32">
        <v>8</v>
      </c>
      <c r="BN106" s="32">
        <v>0</v>
      </c>
      <c r="BO106" s="26">
        <v>0</v>
      </c>
      <c r="BP106" s="32">
        <v>0</v>
      </c>
      <c r="BQ106" s="32">
        <v>0</v>
      </c>
      <c r="BR106" s="50"/>
      <c r="BS106" s="58"/>
      <c r="BU106" s="45">
        <v>0.1</v>
      </c>
      <c r="BV106" s="44">
        <v>2</v>
      </c>
      <c r="BW106" s="44">
        <v>2</v>
      </c>
      <c r="BX106" s="44">
        <v>50</v>
      </c>
      <c r="BY106" s="43">
        <v>8</v>
      </c>
      <c r="BZ106" s="44">
        <v>26</v>
      </c>
      <c r="CA106" s="45" t="s">
        <v>239</v>
      </c>
      <c r="CB106" s="48"/>
      <c r="CC106" s="40" t="s">
        <v>89</v>
      </c>
      <c r="CD106" s="18" t="s">
        <v>90</v>
      </c>
      <c r="CE106" s="48">
        <v>7</v>
      </c>
      <c r="CF106" s="48">
        <v>0</v>
      </c>
      <c r="CG106" s="48" t="s">
        <v>165</v>
      </c>
    </row>
    <row r="107" spans="1:85" ht="57">
      <c r="A107" s="42">
        <v>4</v>
      </c>
      <c r="B107" s="42" t="s">
        <v>907</v>
      </c>
      <c r="C107" s="42">
        <v>13</v>
      </c>
      <c r="D107" s="22" t="s">
        <v>594</v>
      </c>
      <c r="E107" s="42" t="s">
        <v>92</v>
      </c>
      <c r="F107" s="42">
        <v>2</v>
      </c>
      <c r="G107" s="42">
        <v>6</v>
      </c>
      <c r="H107" s="42">
        <v>9</v>
      </c>
      <c r="I107" s="32">
        <v>12</v>
      </c>
      <c r="J107" s="32">
        <v>11</v>
      </c>
      <c r="K107" s="26"/>
      <c r="L107" s="26"/>
      <c r="M107" s="26"/>
      <c r="N107" s="26"/>
      <c r="O107" s="50"/>
      <c r="P107" s="58"/>
      <c r="Q107">
        <f>K107-'[1]data for JMP'!J114</f>
        <v>-11</v>
      </c>
      <c r="R107">
        <f>L107-K107</f>
        <v>0</v>
      </c>
      <c r="S107">
        <f>M107-L107</f>
        <v>0</v>
      </c>
      <c r="T107">
        <f>N107-M107</f>
        <v>0</v>
      </c>
      <c r="U107">
        <f>O107-N107</f>
        <v>0</v>
      </c>
      <c r="V107">
        <f>P107-O107</f>
        <v>0</v>
      </c>
      <c r="W107" s="32">
        <v>4</v>
      </c>
      <c r="X107" s="27">
        <f>3.14*(W107/2)^2*J107</f>
        <v>138.16</v>
      </c>
      <c r="Y107" s="26"/>
      <c r="AA107" s="26"/>
      <c r="AB107" s="26"/>
      <c r="AE107" s="26"/>
      <c r="AF107" s="26"/>
      <c r="AI107" s="26"/>
      <c r="AJ107" s="26"/>
      <c r="AM107" s="50"/>
      <c r="AN107" s="50"/>
      <c r="AO107" s="58"/>
      <c r="AP107" s="58"/>
      <c r="AQ107">
        <v>1</v>
      </c>
      <c r="AR107" s="42" t="s">
        <v>97</v>
      </c>
      <c r="AS107" s="30">
        <v>1</v>
      </c>
      <c r="AT107" s="31" t="s">
        <v>93</v>
      </c>
      <c r="AU107" s="32" t="s">
        <v>93</v>
      </c>
      <c r="AV107" s="32">
        <v>1</v>
      </c>
      <c r="AW107" s="32" t="s">
        <v>85</v>
      </c>
      <c r="AX107" s="32">
        <v>0</v>
      </c>
      <c r="AY107" s="32" t="s">
        <v>85</v>
      </c>
      <c r="AZ107" s="33" t="s">
        <v>87</v>
      </c>
      <c r="BA107">
        <v>0</v>
      </c>
      <c r="BB107" s="33" t="s">
        <v>87</v>
      </c>
      <c r="BC107">
        <v>0</v>
      </c>
      <c r="BD107" s="33" t="s">
        <v>87</v>
      </c>
      <c r="BE107">
        <v>0</v>
      </c>
      <c r="BF107" s="33" t="s">
        <v>87</v>
      </c>
      <c r="BG107">
        <v>0</v>
      </c>
      <c r="BH107" s="51"/>
      <c r="BI107">
        <v>0</v>
      </c>
      <c r="BJ107" s="56"/>
      <c r="BK107">
        <v>0</v>
      </c>
      <c r="BL107" s="26">
        <v>15</v>
      </c>
      <c r="BM107" s="32">
        <v>15</v>
      </c>
      <c r="BN107" s="32">
        <v>0</v>
      </c>
      <c r="BO107" s="32">
        <v>0</v>
      </c>
      <c r="BP107" s="32">
        <v>0</v>
      </c>
      <c r="BQ107" s="32">
        <v>0</v>
      </c>
      <c r="BR107" s="50"/>
      <c r="BS107" s="58"/>
      <c r="BU107" s="44">
        <v>7</v>
      </c>
      <c r="BV107" s="44">
        <v>2</v>
      </c>
      <c r="BW107" s="44">
        <v>30</v>
      </c>
      <c r="BX107" s="44">
        <v>25</v>
      </c>
      <c r="BY107" s="43">
        <v>15</v>
      </c>
      <c r="BZ107" s="44">
        <v>50</v>
      </c>
      <c r="CA107" s="45" t="s">
        <v>240</v>
      </c>
      <c r="CB107" s="48"/>
      <c r="CC107" s="40" t="s">
        <v>89</v>
      </c>
      <c r="CD107" s="18" t="s">
        <v>90</v>
      </c>
      <c r="CE107" s="48">
        <v>6</v>
      </c>
      <c r="CF107" s="48">
        <v>2</v>
      </c>
      <c r="CG107" s="48" t="s">
        <v>165</v>
      </c>
    </row>
    <row r="108" spans="1:85" ht="57">
      <c r="A108" s="42">
        <v>4</v>
      </c>
      <c r="B108" s="42" t="s">
        <v>907</v>
      </c>
      <c r="C108" s="42">
        <v>14</v>
      </c>
      <c r="D108" s="22" t="s">
        <v>595</v>
      </c>
      <c r="E108" s="42" t="s">
        <v>102</v>
      </c>
      <c r="F108" s="42">
        <v>2</v>
      </c>
      <c r="G108" s="42">
        <v>6</v>
      </c>
      <c r="H108" s="42">
        <v>12</v>
      </c>
      <c r="I108" s="32">
        <v>12</v>
      </c>
      <c r="J108" s="32">
        <v>21.5</v>
      </c>
      <c r="K108" s="26">
        <v>26</v>
      </c>
      <c r="L108" s="26">
        <v>37</v>
      </c>
      <c r="M108" s="26">
        <v>42</v>
      </c>
      <c r="N108" s="26">
        <v>60</v>
      </c>
      <c r="O108" s="26">
        <v>58</v>
      </c>
      <c r="P108" s="58">
        <v>77</v>
      </c>
      <c r="Q108">
        <f>K108-'[1]data for JMP'!J115</f>
        <v>4.5</v>
      </c>
      <c r="R108">
        <f>L108-K108</f>
        <v>11</v>
      </c>
      <c r="S108">
        <f>M108-L108</f>
        <v>5</v>
      </c>
      <c r="T108">
        <f>N108-M108</f>
        <v>18</v>
      </c>
      <c r="U108">
        <f>O108-N108</f>
        <v>-2</v>
      </c>
      <c r="V108">
        <f>P108-O108</f>
        <v>19</v>
      </c>
      <c r="W108" s="32">
        <v>6</v>
      </c>
      <c r="X108" s="27">
        <f>3.14*(W108/2)^2*J108</f>
        <v>607.59</v>
      </c>
      <c r="Y108" s="26">
        <v>8</v>
      </c>
      <c r="Z108">
        <f>3.14*(Y108/2)^2*K108</f>
        <v>1306.24</v>
      </c>
      <c r="AA108" s="26">
        <v>14</v>
      </c>
      <c r="AB108" s="26">
        <v>3</v>
      </c>
      <c r="AC108">
        <f xml:space="preserve"> AVERAGE(AA108:AB108)</f>
        <v>8.5</v>
      </c>
      <c r="AD108">
        <f>3.14*((AA108+AB108)/2)^2*L108</f>
        <v>8394.005000000001</v>
      </c>
      <c r="AE108" s="26">
        <v>12</v>
      </c>
      <c r="AF108" s="26">
        <v>12</v>
      </c>
      <c r="AG108">
        <f xml:space="preserve"> AVERAGE(AE108:AF108)</f>
        <v>12</v>
      </c>
      <c r="AH108">
        <f>3.14*((AE108+AF108)/2)^2*M108</f>
        <v>18990.72</v>
      </c>
      <c r="AI108" s="26">
        <v>20</v>
      </c>
      <c r="AJ108" s="26">
        <v>14</v>
      </c>
      <c r="AK108">
        <f xml:space="preserve"> AVERAGE(AI108:AJ108)</f>
        <v>17</v>
      </c>
      <c r="AL108">
        <f>3.14*((AI108+AJ108)/2)^2*N108</f>
        <v>54447.600000000006</v>
      </c>
      <c r="AM108" s="26">
        <v>26</v>
      </c>
      <c r="AN108" s="26">
        <v>17</v>
      </c>
      <c r="AO108" s="58">
        <v>45</v>
      </c>
      <c r="AP108" s="58">
        <v>32</v>
      </c>
      <c r="AQ108">
        <v>1</v>
      </c>
      <c r="AR108" s="42" t="s">
        <v>97</v>
      </c>
      <c r="AS108" s="30">
        <v>1</v>
      </c>
      <c r="AT108" s="31" t="s">
        <v>93</v>
      </c>
      <c r="AU108" s="32" t="s">
        <v>93</v>
      </c>
      <c r="AV108" s="32">
        <v>1</v>
      </c>
      <c r="AW108" s="32" t="s">
        <v>93</v>
      </c>
      <c r="AX108" s="32">
        <v>1</v>
      </c>
      <c r="AY108" s="32" t="s">
        <v>84</v>
      </c>
      <c r="AZ108" s="33" t="s">
        <v>108</v>
      </c>
      <c r="BA108">
        <v>1</v>
      </c>
      <c r="BB108" s="33" t="s">
        <v>105</v>
      </c>
      <c r="BC108">
        <v>1</v>
      </c>
      <c r="BD108" s="33" t="s">
        <v>93</v>
      </c>
      <c r="BE108">
        <v>1</v>
      </c>
      <c r="BF108" s="33" t="s">
        <v>93</v>
      </c>
      <c r="BG108">
        <v>1</v>
      </c>
      <c r="BH108" s="33" t="s">
        <v>93</v>
      </c>
      <c r="BI108" s="40">
        <v>1</v>
      </c>
      <c r="BJ108" s="56" t="s">
        <v>104</v>
      </c>
      <c r="BK108" s="57">
        <v>1</v>
      </c>
      <c r="BL108" s="26">
        <v>15</v>
      </c>
      <c r="BM108" s="32">
        <v>25</v>
      </c>
      <c r="BN108" s="26">
        <v>30</v>
      </c>
      <c r="BO108" s="26">
        <v>20</v>
      </c>
      <c r="BP108" s="26">
        <v>80</v>
      </c>
      <c r="BQ108" s="26">
        <v>35</v>
      </c>
      <c r="BR108" s="26">
        <v>60</v>
      </c>
      <c r="BS108" s="58">
        <v>100</v>
      </c>
      <c r="BU108" s="44">
        <v>20</v>
      </c>
      <c r="BV108" s="45">
        <v>0.1</v>
      </c>
      <c r="BW108" s="44">
        <v>40</v>
      </c>
      <c r="BX108" s="44">
        <v>20</v>
      </c>
      <c r="BY108" s="43">
        <v>25</v>
      </c>
      <c r="BZ108" s="44">
        <v>60</v>
      </c>
      <c r="CA108" s="45" t="s">
        <v>241</v>
      </c>
      <c r="CB108" s="48"/>
      <c r="CC108" s="40" t="s">
        <v>89</v>
      </c>
      <c r="CD108" s="18" t="s">
        <v>90</v>
      </c>
      <c r="CE108" s="48">
        <v>6</v>
      </c>
      <c r="CF108" s="48">
        <v>2</v>
      </c>
      <c r="CG108" s="48" t="s">
        <v>165</v>
      </c>
    </row>
    <row r="109" spans="1:85" ht="43">
      <c r="A109" s="42">
        <v>4</v>
      </c>
      <c r="B109" s="42" t="s">
        <v>907</v>
      </c>
      <c r="C109" s="42">
        <v>15</v>
      </c>
      <c r="D109" s="22" t="s">
        <v>596</v>
      </c>
      <c r="E109" s="42" t="s">
        <v>92</v>
      </c>
      <c r="F109" s="42">
        <v>1</v>
      </c>
      <c r="G109" s="42">
        <v>8</v>
      </c>
      <c r="H109" s="42">
        <v>6</v>
      </c>
      <c r="I109" s="32">
        <v>9</v>
      </c>
      <c r="J109" s="32">
        <v>12.5</v>
      </c>
      <c r="K109" s="26">
        <v>21</v>
      </c>
      <c r="L109" s="26">
        <v>34</v>
      </c>
      <c r="M109" s="26">
        <v>46</v>
      </c>
      <c r="N109" s="26">
        <v>71.5</v>
      </c>
      <c r="O109" s="26">
        <v>76</v>
      </c>
      <c r="P109" s="58">
        <v>120</v>
      </c>
      <c r="Q109">
        <f>K109-'[1]data for JMP'!J116</f>
        <v>8.5</v>
      </c>
      <c r="R109">
        <f>L109-K109</f>
        <v>13</v>
      </c>
      <c r="S109">
        <f>M109-L109</f>
        <v>12</v>
      </c>
      <c r="T109">
        <f>N109-M109</f>
        <v>25.5</v>
      </c>
      <c r="U109">
        <f>O109-N109</f>
        <v>4.5</v>
      </c>
      <c r="V109">
        <f>P109-O109</f>
        <v>44</v>
      </c>
      <c r="W109" s="32">
        <v>5.5</v>
      </c>
      <c r="X109" s="27">
        <f>3.14*(W109/2)^2*J109</f>
        <v>296.828125</v>
      </c>
      <c r="Y109" s="26">
        <v>7</v>
      </c>
      <c r="Z109">
        <f>3.14*(Y109/2)^2*K109</f>
        <v>807.7650000000001</v>
      </c>
      <c r="AA109" s="26">
        <v>13</v>
      </c>
      <c r="AB109" s="26">
        <v>9</v>
      </c>
      <c r="AC109">
        <f xml:space="preserve"> AVERAGE(AA109:AB109)</f>
        <v>11</v>
      </c>
      <c r="AD109">
        <f>3.14*((AA109+AB109)/2)^2*L109</f>
        <v>12917.96</v>
      </c>
      <c r="AE109" s="26">
        <v>13</v>
      </c>
      <c r="AF109" s="26">
        <v>12</v>
      </c>
      <c r="AG109">
        <f xml:space="preserve"> AVERAGE(AE109:AF109)</f>
        <v>12.5</v>
      </c>
      <c r="AH109">
        <f>3.14*((AE109+AF109)/2)^2*M109</f>
        <v>22568.75</v>
      </c>
      <c r="AI109" s="26">
        <v>20</v>
      </c>
      <c r="AJ109" s="26">
        <v>14.5</v>
      </c>
      <c r="AK109">
        <f xml:space="preserve"> AVERAGE(AI109:AJ109)</f>
        <v>17.25</v>
      </c>
      <c r="AL109">
        <f>3.14*((AI109+AJ109)/2)^2*N109</f>
        <v>66805.756875000006</v>
      </c>
      <c r="AM109" s="26">
        <v>28</v>
      </c>
      <c r="AN109" s="26">
        <v>23</v>
      </c>
      <c r="AO109" s="58">
        <v>56</v>
      </c>
      <c r="AP109" s="58">
        <v>50</v>
      </c>
      <c r="AQ109">
        <v>1</v>
      </c>
      <c r="AR109" s="42" t="s">
        <v>97</v>
      </c>
      <c r="AS109" s="30">
        <v>1</v>
      </c>
      <c r="AT109" s="31" t="s">
        <v>93</v>
      </c>
      <c r="AU109" s="32" t="s">
        <v>93</v>
      </c>
      <c r="AV109" s="32">
        <v>1</v>
      </c>
      <c r="AW109" s="32" t="s">
        <v>97</v>
      </c>
      <c r="AX109" s="32">
        <v>1</v>
      </c>
      <c r="AY109" s="32" t="s">
        <v>97</v>
      </c>
      <c r="AZ109" s="33" t="s">
        <v>108</v>
      </c>
      <c r="BA109">
        <v>1</v>
      </c>
      <c r="BB109" s="33" t="s">
        <v>105</v>
      </c>
      <c r="BC109">
        <v>1</v>
      </c>
      <c r="BD109" s="33" t="s">
        <v>118</v>
      </c>
      <c r="BE109">
        <v>1</v>
      </c>
      <c r="BF109" s="33" t="s">
        <v>93</v>
      </c>
      <c r="BG109">
        <v>1</v>
      </c>
      <c r="BH109" s="33" t="s">
        <v>93</v>
      </c>
      <c r="BI109" s="40">
        <v>1</v>
      </c>
      <c r="BJ109" s="56" t="s">
        <v>104</v>
      </c>
      <c r="BK109" s="57">
        <v>1</v>
      </c>
      <c r="BL109" s="26">
        <v>0</v>
      </c>
      <c r="BM109" s="32">
        <v>0</v>
      </c>
      <c r="BN109" s="26">
        <v>5</v>
      </c>
      <c r="BO109" s="26">
        <v>3</v>
      </c>
      <c r="BP109" s="26">
        <v>10</v>
      </c>
      <c r="BQ109" s="26">
        <v>5</v>
      </c>
      <c r="BR109" s="26">
        <v>0</v>
      </c>
      <c r="BS109" s="58">
        <v>5</v>
      </c>
      <c r="BU109" s="44">
        <v>0</v>
      </c>
      <c r="BV109" s="44">
        <v>1</v>
      </c>
      <c r="BW109" s="44">
        <v>0</v>
      </c>
      <c r="BX109" s="44">
        <v>20</v>
      </c>
      <c r="BY109" s="43">
        <v>0</v>
      </c>
      <c r="BZ109" s="44">
        <v>3</v>
      </c>
      <c r="CA109" s="45" t="s">
        <v>242</v>
      </c>
      <c r="CB109" s="46" t="s">
        <v>243</v>
      </c>
      <c r="CC109" s="40" t="s">
        <v>89</v>
      </c>
      <c r="CD109" s="18" t="s">
        <v>90</v>
      </c>
      <c r="CE109" s="48">
        <v>8</v>
      </c>
      <c r="CF109" s="48">
        <v>2</v>
      </c>
      <c r="CG109" s="48">
        <v>0</v>
      </c>
    </row>
    <row r="110" spans="1:85" ht="57">
      <c r="A110" s="42">
        <v>4</v>
      </c>
      <c r="B110" s="42" t="s">
        <v>907</v>
      </c>
      <c r="C110" s="42">
        <v>16</v>
      </c>
      <c r="D110" s="22" t="s">
        <v>597</v>
      </c>
      <c r="E110" s="42" t="s">
        <v>92</v>
      </c>
      <c r="F110" s="42">
        <v>2</v>
      </c>
      <c r="G110" s="42">
        <v>3</v>
      </c>
      <c r="H110" s="42">
        <v>0</v>
      </c>
      <c r="I110" s="32"/>
      <c r="J110" s="32"/>
      <c r="K110" s="26">
        <v>21</v>
      </c>
      <c r="L110" s="26"/>
      <c r="M110" s="26"/>
      <c r="N110" s="26"/>
      <c r="O110" s="26"/>
      <c r="P110" s="83"/>
      <c r="Q110">
        <f>K110-'[1]data for JMP'!J117</f>
        <v>21</v>
      </c>
      <c r="R110">
        <f>L110-K110</f>
        <v>-21</v>
      </c>
      <c r="S110">
        <f>M110-L110</f>
        <v>0</v>
      </c>
      <c r="T110">
        <f>N110-M110</f>
        <v>0</v>
      </c>
      <c r="U110">
        <f>O110-N110</f>
        <v>0</v>
      </c>
      <c r="V110">
        <f>P110-O110</f>
        <v>0</v>
      </c>
      <c r="W110" s="32"/>
      <c r="X110" s="27"/>
      <c r="Y110" s="26">
        <v>5</v>
      </c>
      <c r="Z110">
        <f>3.14*(Y110/2)^2*K110</f>
        <v>412.125</v>
      </c>
      <c r="AA110" s="26"/>
      <c r="AB110" s="26"/>
      <c r="AE110" s="26"/>
      <c r="AF110" s="26"/>
      <c r="AI110" s="26"/>
      <c r="AJ110" s="26"/>
      <c r="AM110" s="26"/>
      <c r="AN110" s="26"/>
      <c r="AO110" s="83"/>
      <c r="AP110" s="83"/>
      <c r="AQ110">
        <v>1</v>
      </c>
      <c r="AR110" s="42" t="s">
        <v>116</v>
      </c>
      <c r="AS110" s="30">
        <v>0</v>
      </c>
      <c r="AT110" s="31" t="s">
        <v>116</v>
      </c>
      <c r="AU110" s="32" t="s">
        <v>85</v>
      </c>
      <c r="AV110" s="32">
        <v>0</v>
      </c>
      <c r="AW110" s="32" t="s">
        <v>85</v>
      </c>
      <c r="AX110" s="32">
        <v>0</v>
      </c>
      <c r="AY110" s="32" t="s">
        <v>85</v>
      </c>
      <c r="AZ110" s="53" t="s">
        <v>244</v>
      </c>
      <c r="BA110">
        <v>0</v>
      </c>
      <c r="BB110" s="33" t="s">
        <v>87</v>
      </c>
      <c r="BC110">
        <v>0</v>
      </c>
      <c r="BD110" s="33" t="s">
        <v>87</v>
      </c>
      <c r="BE110">
        <v>0</v>
      </c>
      <c r="BF110" s="33" t="s">
        <v>87</v>
      </c>
      <c r="BG110">
        <v>0</v>
      </c>
      <c r="BH110" s="25"/>
      <c r="BI110">
        <v>0</v>
      </c>
      <c r="BJ110" s="82"/>
      <c r="BK110">
        <v>0</v>
      </c>
      <c r="BL110" s="26">
        <v>0</v>
      </c>
      <c r="BM110" s="26">
        <v>0</v>
      </c>
      <c r="BN110" s="26">
        <v>10</v>
      </c>
      <c r="BO110" s="32">
        <v>0</v>
      </c>
      <c r="BP110" s="32">
        <v>0</v>
      </c>
      <c r="BQ110" s="32">
        <v>0</v>
      </c>
      <c r="BR110" s="26"/>
      <c r="BS110" s="83"/>
      <c r="BU110" s="45">
        <v>0.1</v>
      </c>
      <c r="BV110" s="45">
        <v>0.1</v>
      </c>
      <c r="BW110" s="44">
        <v>9</v>
      </c>
      <c r="BX110" s="44">
        <v>5</v>
      </c>
      <c r="BY110" s="43"/>
      <c r="BZ110" s="44">
        <v>60</v>
      </c>
      <c r="CA110" s="45" t="s">
        <v>245</v>
      </c>
      <c r="CB110" s="48"/>
      <c r="CC110" s="40" t="s">
        <v>89</v>
      </c>
      <c r="CD110" s="18" t="s">
        <v>90</v>
      </c>
      <c r="CE110" s="48">
        <v>3</v>
      </c>
      <c r="CF110" s="48">
        <v>0</v>
      </c>
      <c r="CG110" s="48" t="s">
        <v>91</v>
      </c>
    </row>
    <row r="111" spans="1:85" ht="57">
      <c r="A111" s="42">
        <v>4</v>
      </c>
      <c r="B111" s="42" t="s">
        <v>907</v>
      </c>
      <c r="C111" s="42">
        <v>17</v>
      </c>
      <c r="D111" s="22" t="s">
        <v>598</v>
      </c>
      <c r="E111" s="42" t="s">
        <v>92</v>
      </c>
      <c r="F111" s="42">
        <v>2</v>
      </c>
      <c r="G111" s="42">
        <v>5</v>
      </c>
      <c r="H111" s="42">
        <v>0</v>
      </c>
      <c r="I111" s="32"/>
      <c r="J111" s="32"/>
      <c r="K111" s="26"/>
      <c r="L111" s="26"/>
      <c r="M111" s="26"/>
      <c r="N111" s="26"/>
      <c r="O111" s="26"/>
      <c r="P111" s="83"/>
      <c r="Q111">
        <f>K111-'[1]data for JMP'!J118</f>
        <v>0</v>
      </c>
      <c r="R111">
        <f>L111-K111</f>
        <v>0</v>
      </c>
      <c r="S111">
        <f>M111-L111</f>
        <v>0</v>
      </c>
      <c r="T111">
        <f>N111-M111</f>
        <v>0</v>
      </c>
      <c r="U111">
        <f>O111-N111</f>
        <v>0</v>
      </c>
      <c r="V111">
        <f>P111-O111</f>
        <v>0</v>
      </c>
      <c r="W111" s="32"/>
      <c r="X111" s="27"/>
      <c r="Y111" s="26"/>
      <c r="AA111" s="26"/>
      <c r="AB111" s="26"/>
      <c r="AE111" s="26"/>
      <c r="AF111" s="26"/>
      <c r="AI111" s="26"/>
      <c r="AJ111" s="26"/>
      <c r="AM111" s="26"/>
      <c r="AN111" s="26"/>
      <c r="AO111" s="83"/>
      <c r="AP111" s="83"/>
      <c r="AQ111">
        <v>1</v>
      </c>
      <c r="AR111" s="42" t="s">
        <v>116</v>
      </c>
      <c r="AS111" s="30">
        <v>0</v>
      </c>
      <c r="AT111" s="31" t="s">
        <v>116</v>
      </c>
      <c r="AU111" s="32" t="s">
        <v>85</v>
      </c>
      <c r="AV111" s="32">
        <v>0</v>
      </c>
      <c r="AW111" s="32" t="s">
        <v>85</v>
      </c>
      <c r="AX111" s="32">
        <v>0</v>
      </c>
      <c r="AY111" s="32" t="s">
        <v>85</v>
      </c>
      <c r="AZ111" s="33" t="s">
        <v>87</v>
      </c>
      <c r="BA111">
        <v>0</v>
      </c>
      <c r="BB111" s="33" t="s">
        <v>87</v>
      </c>
      <c r="BC111">
        <v>0</v>
      </c>
      <c r="BD111" s="33" t="s">
        <v>87</v>
      </c>
      <c r="BE111">
        <v>0</v>
      </c>
      <c r="BF111" s="33" t="s">
        <v>87</v>
      </c>
      <c r="BG111">
        <v>0</v>
      </c>
      <c r="BH111" s="25"/>
      <c r="BI111">
        <v>0</v>
      </c>
      <c r="BJ111" s="82"/>
      <c r="BK111">
        <v>0</v>
      </c>
      <c r="BL111" s="26">
        <v>0</v>
      </c>
      <c r="BM111" s="26">
        <v>0</v>
      </c>
      <c r="BN111" s="32">
        <v>0</v>
      </c>
      <c r="BO111" s="32">
        <v>0</v>
      </c>
      <c r="BP111" s="32">
        <v>0</v>
      </c>
      <c r="BQ111" s="32">
        <v>0</v>
      </c>
      <c r="BR111" s="26"/>
      <c r="BS111" s="83"/>
      <c r="BU111" s="44">
        <v>1</v>
      </c>
      <c r="BV111" s="45">
        <v>0.1</v>
      </c>
      <c r="BW111" s="44">
        <v>2</v>
      </c>
      <c r="BX111" s="44">
        <v>1</v>
      </c>
      <c r="BY111" s="43"/>
      <c r="BZ111" s="44">
        <v>30</v>
      </c>
      <c r="CA111" s="45" t="s">
        <v>246</v>
      </c>
      <c r="CB111" s="48"/>
      <c r="CC111" s="40" t="s">
        <v>89</v>
      </c>
      <c r="CD111" s="18" t="s">
        <v>90</v>
      </c>
      <c r="CE111" s="48">
        <v>5</v>
      </c>
      <c r="CF111" s="48">
        <v>0</v>
      </c>
      <c r="CG111" s="48" t="s">
        <v>91</v>
      </c>
    </row>
    <row r="112" spans="1:85" ht="57">
      <c r="A112" s="42">
        <v>4</v>
      </c>
      <c r="B112" s="42" t="s">
        <v>907</v>
      </c>
      <c r="C112" s="42">
        <v>18</v>
      </c>
      <c r="D112" s="22" t="s">
        <v>599</v>
      </c>
      <c r="E112" s="42" t="s">
        <v>102</v>
      </c>
      <c r="F112" s="42">
        <v>2</v>
      </c>
      <c r="G112" s="42">
        <v>5</v>
      </c>
      <c r="H112" s="42">
        <v>0</v>
      </c>
      <c r="I112" s="32"/>
      <c r="J112" s="32"/>
      <c r="K112" s="26"/>
      <c r="L112" s="26"/>
      <c r="M112" s="26"/>
      <c r="N112" s="26"/>
      <c r="O112" s="26"/>
      <c r="P112" s="83"/>
      <c r="Q112">
        <f>K112-'[1]data for JMP'!J119</f>
        <v>0</v>
      </c>
      <c r="R112">
        <f>L112-K112</f>
        <v>0</v>
      </c>
      <c r="S112">
        <f>M112-L112</f>
        <v>0</v>
      </c>
      <c r="T112">
        <f>N112-M112</f>
        <v>0</v>
      </c>
      <c r="U112">
        <f>O112-N112</f>
        <v>0</v>
      </c>
      <c r="V112">
        <f>P112-O112</f>
        <v>0</v>
      </c>
      <c r="W112" s="32"/>
      <c r="X112" s="27"/>
      <c r="Y112" s="26"/>
      <c r="AA112" s="26"/>
      <c r="AB112" s="26"/>
      <c r="AE112" s="26"/>
      <c r="AF112" s="26"/>
      <c r="AI112" s="26"/>
      <c r="AJ112" s="26"/>
      <c r="AM112" s="26"/>
      <c r="AN112" s="26"/>
      <c r="AO112" s="83"/>
      <c r="AP112" s="83"/>
      <c r="AQ112">
        <v>1</v>
      </c>
      <c r="AR112" s="42" t="s">
        <v>116</v>
      </c>
      <c r="AS112" s="30">
        <v>0</v>
      </c>
      <c r="AT112" s="31" t="s">
        <v>116</v>
      </c>
      <c r="AU112" s="32" t="s">
        <v>85</v>
      </c>
      <c r="AV112" s="32">
        <v>0</v>
      </c>
      <c r="AW112" s="32" t="s">
        <v>85</v>
      </c>
      <c r="AX112" s="32">
        <v>0</v>
      </c>
      <c r="AY112" s="32" t="s">
        <v>85</v>
      </c>
      <c r="AZ112" s="33" t="s">
        <v>87</v>
      </c>
      <c r="BA112">
        <v>0</v>
      </c>
      <c r="BB112" s="33" t="s">
        <v>87</v>
      </c>
      <c r="BC112">
        <v>0</v>
      </c>
      <c r="BD112" s="33" t="s">
        <v>87</v>
      </c>
      <c r="BE112">
        <v>0</v>
      </c>
      <c r="BF112" s="33" t="s">
        <v>87</v>
      </c>
      <c r="BG112">
        <v>0</v>
      </c>
      <c r="BH112" s="25"/>
      <c r="BI112">
        <v>0</v>
      </c>
      <c r="BJ112" s="82"/>
      <c r="BK112">
        <v>0</v>
      </c>
      <c r="BL112" s="26">
        <v>0</v>
      </c>
      <c r="BM112" s="26">
        <v>0</v>
      </c>
      <c r="BN112" s="32">
        <v>0</v>
      </c>
      <c r="BO112" s="32">
        <v>0</v>
      </c>
      <c r="BP112" s="32">
        <v>0</v>
      </c>
      <c r="BQ112" s="32">
        <v>0</v>
      </c>
      <c r="BR112" s="26"/>
      <c r="BS112" s="83"/>
      <c r="BU112" s="44">
        <v>20</v>
      </c>
      <c r="BV112" s="44">
        <v>0</v>
      </c>
      <c r="BW112" s="44">
        <v>35</v>
      </c>
      <c r="BX112" s="44">
        <v>0</v>
      </c>
      <c r="BY112" s="43"/>
      <c r="BZ112" s="44">
        <v>65</v>
      </c>
      <c r="CA112" s="45" t="s">
        <v>247</v>
      </c>
      <c r="CB112" s="48"/>
      <c r="CC112" s="40" t="s">
        <v>89</v>
      </c>
      <c r="CD112" s="18" t="s">
        <v>90</v>
      </c>
      <c r="CE112" s="48">
        <v>5</v>
      </c>
      <c r="CF112" s="48">
        <v>0</v>
      </c>
      <c r="CG112" s="48" t="s">
        <v>165</v>
      </c>
    </row>
    <row r="113" spans="1:85" ht="57">
      <c r="A113" s="42">
        <v>4</v>
      </c>
      <c r="B113" s="42" t="s">
        <v>907</v>
      </c>
      <c r="C113" s="42">
        <v>19</v>
      </c>
      <c r="D113" s="22" t="s">
        <v>600</v>
      </c>
      <c r="E113" s="42" t="s">
        <v>102</v>
      </c>
      <c r="F113" s="42">
        <v>2</v>
      </c>
      <c r="G113" s="42">
        <v>8</v>
      </c>
      <c r="H113" s="42">
        <v>0</v>
      </c>
      <c r="I113" s="32"/>
      <c r="J113" s="32"/>
      <c r="K113" s="26"/>
      <c r="L113" s="26"/>
      <c r="M113" s="26"/>
      <c r="N113" s="26"/>
      <c r="O113" s="26"/>
      <c r="P113" s="83"/>
      <c r="Q113">
        <f>K113-'[1]data for JMP'!J120</f>
        <v>0</v>
      </c>
      <c r="R113">
        <f>L113-K113</f>
        <v>0</v>
      </c>
      <c r="S113">
        <f>M113-L113</f>
        <v>0</v>
      </c>
      <c r="T113">
        <f>N113-M113</f>
        <v>0</v>
      </c>
      <c r="U113">
        <f>O113-N113</f>
        <v>0</v>
      </c>
      <c r="V113">
        <f>P113-O113</f>
        <v>0</v>
      </c>
      <c r="W113" s="32"/>
      <c r="X113" s="27"/>
      <c r="Y113" s="26"/>
      <c r="AA113" s="26"/>
      <c r="AB113" s="26"/>
      <c r="AE113" s="26"/>
      <c r="AF113" s="26"/>
      <c r="AI113" s="26"/>
      <c r="AJ113" s="26"/>
      <c r="AM113" s="26"/>
      <c r="AN113" s="26"/>
      <c r="AO113" s="83"/>
      <c r="AP113" s="83"/>
      <c r="AQ113">
        <v>1</v>
      </c>
      <c r="AR113" s="42" t="s">
        <v>85</v>
      </c>
      <c r="AS113" s="30">
        <v>0</v>
      </c>
      <c r="AT113" s="31" t="s">
        <v>85</v>
      </c>
      <c r="AU113" s="32" t="s">
        <v>85</v>
      </c>
      <c r="AV113" s="32">
        <v>0</v>
      </c>
      <c r="AW113" s="32" t="s">
        <v>85</v>
      </c>
      <c r="AX113" s="32">
        <v>0</v>
      </c>
      <c r="AY113" s="32" t="s">
        <v>85</v>
      </c>
      <c r="AZ113" s="33" t="s">
        <v>87</v>
      </c>
      <c r="BA113">
        <v>0</v>
      </c>
      <c r="BB113" s="33" t="s">
        <v>87</v>
      </c>
      <c r="BC113">
        <v>0</v>
      </c>
      <c r="BD113" s="33" t="s">
        <v>87</v>
      </c>
      <c r="BE113">
        <v>0</v>
      </c>
      <c r="BF113" s="33" t="s">
        <v>87</v>
      </c>
      <c r="BG113">
        <v>0</v>
      </c>
      <c r="BH113" s="25"/>
      <c r="BI113">
        <v>0</v>
      </c>
      <c r="BJ113" s="82"/>
      <c r="BK113">
        <v>0</v>
      </c>
      <c r="BL113" s="26">
        <v>0</v>
      </c>
      <c r="BM113" s="26">
        <v>0</v>
      </c>
      <c r="BN113" s="32">
        <v>0</v>
      </c>
      <c r="BO113" s="32">
        <v>0</v>
      </c>
      <c r="BP113" s="32">
        <v>0</v>
      </c>
      <c r="BQ113" s="32">
        <v>0</v>
      </c>
      <c r="BR113" s="26"/>
      <c r="BS113" s="83"/>
      <c r="BU113" s="44">
        <v>15</v>
      </c>
      <c r="BV113" s="44">
        <v>0</v>
      </c>
      <c r="BW113" s="44">
        <v>37</v>
      </c>
      <c r="BX113" s="44">
        <v>0</v>
      </c>
      <c r="BY113" s="43"/>
      <c r="BZ113" s="45">
        <v>0</v>
      </c>
      <c r="CA113" s="45" t="s">
        <v>248</v>
      </c>
      <c r="CB113" s="48"/>
      <c r="CC113" s="40" t="s">
        <v>89</v>
      </c>
      <c r="CD113" s="18" t="s">
        <v>90</v>
      </c>
      <c r="CE113" s="48">
        <v>8</v>
      </c>
      <c r="CF113" s="48">
        <v>4</v>
      </c>
      <c r="CG113" s="48" t="s">
        <v>91</v>
      </c>
    </row>
    <row r="114" spans="1:85" ht="57">
      <c r="A114" s="42">
        <v>4</v>
      </c>
      <c r="B114" s="42" t="s">
        <v>907</v>
      </c>
      <c r="C114" s="42">
        <v>2</v>
      </c>
      <c r="D114" s="22" t="s">
        <v>601</v>
      </c>
      <c r="E114" s="42" t="s">
        <v>102</v>
      </c>
      <c r="F114" s="42">
        <v>2</v>
      </c>
      <c r="G114" s="42">
        <v>8</v>
      </c>
      <c r="H114" s="42">
        <v>11</v>
      </c>
      <c r="I114" s="32">
        <v>12</v>
      </c>
      <c r="J114" s="32">
        <v>12.5</v>
      </c>
      <c r="K114" s="26">
        <v>14</v>
      </c>
      <c r="L114" s="26">
        <v>15</v>
      </c>
      <c r="M114" s="26">
        <v>18</v>
      </c>
      <c r="N114" s="26">
        <v>28</v>
      </c>
      <c r="O114" s="26">
        <v>29</v>
      </c>
      <c r="P114" s="58">
        <v>50</v>
      </c>
      <c r="Q114">
        <f>K114-'[1]data for JMP'!J103</f>
        <v>1.5</v>
      </c>
      <c r="R114">
        <f>L114-K114</f>
        <v>1</v>
      </c>
      <c r="S114">
        <f>M114-L114</f>
        <v>3</v>
      </c>
      <c r="T114">
        <f>N114-M114</f>
        <v>10</v>
      </c>
      <c r="U114">
        <f>O114-N114</f>
        <v>1</v>
      </c>
      <c r="V114">
        <f>P114-O114</f>
        <v>21</v>
      </c>
      <c r="W114" s="32">
        <v>4</v>
      </c>
      <c r="X114" s="27">
        <f>3.14*(W114/2)^2*J114</f>
        <v>157</v>
      </c>
      <c r="Y114" s="26">
        <v>5</v>
      </c>
      <c r="Z114">
        <f>3.14*(Y114/2)^2*K114</f>
        <v>274.75</v>
      </c>
      <c r="AA114" s="26">
        <v>6</v>
      </c>
      <c r="AB114" s="26">
        <v>5</v>
      </c>
      <c r="AC114">
        <f xml:space="preserve"> AVERAGE(AA114:AB114)</f>
        <v>5.5</v>
      </c>
      <c r="AD114">
        <f>3.14*((AA114+AB114)/2)^2*L114</f>
        <v>1424.7750000000001</v>
      </c>
      <c r="AE114" s="26">
        <v>8</v>
      </c>
      <c r="AF114" s="26">
        <v>8</v>
      </c>
      <c r="AG114">
        <f xml:space="preserve"> AVERAGE(AE114:AF114)</f>
        <v>8</v>
      </c>
      <c r="AH114">
        <f>3.14*((AE114+AF114)/2)^2*M114</f>
        <v>3617.28</v>
      </c>
      <c r="AI114" s="26">
        <v>11</v>
      </c>
      <c r="AJ114" s="26">
        <v>10</v>
      </c>
      <c r="AK114">
        <f xml:space="preserve"> AVERAGE(AI114:AJ114)</f>
        <v>10.5</v>
      </c>
      <c r="AL114">
        <f>3.14*((AI114+AJ114)/2)^2*N114</f>
        <v>9693.18</v>
      </c>
      <c r="AM114" s="26">
        <v>13</v>
      </c>
      <c r="AN114" s="26">
        <v>12</v>
      </c>
      <c r="AO114" s="58">
        <v>30</v>
      </c>
      <c r="AP114" s="58">
        <v>20</v>
      </c>
      <c r="AQ114">
        <v>1</v>
      </c>
      <c r="AR114" s="42" t="s">
        <v>84</v>
      </c>
      <c r="AS114" s="30">
        <v>1</v>
      </c>
      <c r="AT114" s="31" t="s">
        <v>97</v>
      </c>
      <c r="AU114" s="32" t="s">
        <v>97</v>
      </c>
      <c r="AV114" s="32">
        <v>1</v>
      </c>
      <c r="AW114" s="32" t="s">
        <v>97</v>
      </c>
      <c r="AX114" s="32">
        <v>1</v>
      </c>
      <c r="AY114" s="32" t="s">
        <v>97</v>
      </c>
      <c r="AZ114" s="33" t="s">
        <v>108</v>
      </c>
      <c r="BA114">
        <v>1</v>
      </c>
      <c r="BB114" s="33" t="s">
        <v>105</v>
      </c>
      <c r="BC114">
        <v>1</v>
      </c>
      <c r="BD114" s="33" t="s">
        <v>118</v>
      </c>
      <c r="BE114">
        <v>1</v>
      </c>
      <c r="BF114" s="33" t="s">
        <v>93</v>
      </c>
      <c r="BG114">
        <v>1</v>
      </c>
      <c r="BH114" s="33" t="s">
        <v>121</v>
      </c>
      <c r="BI114" s="40">
        <v>1</v>
      </c>
      <c r="BJ114" s="56" t="s">
        <v>104</v>
      </c>
      <c r="BK114" s="57">
        <v>1</v>
      </c>
      <c r="BL114" s="26">
        <v>0</v>
      </c>
      <c r="BM114" s="32">
        <v>15</v>
      </c>
      <c r="BN114" s="26">
        <v>30</v>
      </c>
      <c r="BO114" s="26">
        <v>15</v>
      </c>
      <c r="BP114" s="26">
        <v>40</v>
      </c>
      <c r="BQ114" s="26">
        <v>15</v>
      </c>
      <c r="BR114" s="26">
        <v>12</v>
      </c>
      <c r="BS114" s="58">
        <v>20</v>
      </c>
      <c r="BU114" s="44">
        <v>1</v>
      </c>
      <c r="BV114" s="45">
        <v>0.1</v>
      </c>
      <c r="BW114" s="44">
        <v>23</v>
      </c>
      <c r="BX114" s="45">
        <v>0.1</v>
      </c>
      <c r="BY114" s="43">
        <v>15</v>
      </c>
      <c r="BZ114" s="44">
        <v>33</v>
      </c>
      <c r="CA114" s="45" t="s">
        <v>228</v>
      </c>
      <c r="CB114" s="48"/>
      <c r="CC114" s="40" t="s">
        <v>89</v>
      </c>
      <c r="CD114" s="18" t="s">
        <v>90</v>
      </c>
      <c r="CE114" s="48">
        <v>8</v>
      </c>
      <c r="CF114" s="48">
        <v>2</v>
      </c>
      <c r="CG114" s="48" t="s">
        <v>165</v>
      </c>
    </row>
    <row r="115" spans="1:85" ht="43">
      <c r="A115" s="42">
        <v>4</v>
      </c>
      <c r="B115" s="42" t="s">
        <v>907</v>
      </c>
      <c r="C115" s="42">
        <v>20</v>
      </c>
      <c r="D115" s="22" t="s">
        <v>602</v>
      </c>
      <c r="E115" s="42" t="s">
        <v>92</v>
      </c>
      <c r="F115" s="42">
        <v>2</v>
      </c>
      <c r="G115" s="42">
        <v>2</v>
      </c>
      <c r="H115" s="42">
        <v>4.5</v>
      </c>
      <c r="I115" s="32"/>
      <c r="J115" s="32"/>
      <c r="K115" s="26"/>
      <c r="L115" s="26"/>
      <c r="M115" s="26"/>
      <c r="N115" s="26"/>
      <c r="O115" s="26"/>
      <c r="P115" s="83"/>
      <c r="Q115">
        <f>K115-'[1]data for JMP'!J121</f>
        <v>0</v>
      </c>
      <c r="R115">
        <f>L115-K115</f>
        <v>0</v>
      </c>
      <c r="S115">
        <f>M115-L115</f>
        <v>0</v>
      </c>
      <c r="T115">
        <f>N115-M115</f>
        <v>0</v>
      </c>
      <c r="U115">
        <f>O115-N115</f>
        <v>0</v>
      </c>
      <c r="V115">
        <f>P115-O115</f>
        <v>0</v>
      </c>
      <c r="W115" s="32"/>
      <c r="X115" s="27"/>
      <c r="Y115" s="26"/>
      <c r="AA115" s="26"/>
      <c r="AB115" s="26"/>
      <c r="AE115" s="26"/>
      <c r="AF115" s="26"/>
      <c r="AI115" s="26"/>
      <c r="AJ115" s="26"/>
      <c r="AM115" s="26"/>
      <c r="AN115" s="26"/>
      <c r="AO115" s="83"/>
      <c r="AP115" s="83"/>
      <c r="AQ115">
        <v>1</v>
      </c>
      <c r="AR115" s="42" t="s">
        <v>97</v>
      </c>
      <c r="AS115" s="30">
        <v>1</v>
      </c>
      <c r="AT115" s="31" t="s">
        <v>85</v>
      </c>
      <c r="AU115" s="32" t="s">
        <v>85</v>
      </c>
      <c r="AV115" s="32">
        <v>0</v>
      </c>
      <c r="AW115" s="32" t="s">
        <v>85</v>
      </c>
      <c r="AX115" s="32">
        <v>0</v>
      </c>
      <c r="AY115" s="32" t="s">
        <v>85</v>
      </c>
      <c r="AZ115" s="33" t="s">
        <v>87</v>
      </c>
      <c r="BA115">
        <v>0</v>
      </c>
      <c r="BB115" s="33" t="s">
        <v>87</v>
      </c>
      <c r="BC115">
        <v>0</v>
      </c>
      <c r="BD115" s="33" t="s">
        <v>87</v>
      </c>
      <c r="BE115">
        <v>0</v>
      </c>
      <c r="BF115" s="33" t="s">
        <v>87</v>
      </c>
      <c r="BG115">
        <v>0</v>
      </c>
      <c r="BH115" s="25"/>
      <c r="BI115">
        <v>0</v>
      </c>
      <c r="BJ115" s="82"/>
      <c r="BK115">
        <v>0</v>
      </c>
      <c r="BL115" s="26">
        <v>0</v>
      </c>
      <c r="BM115" s="26">
        <v>0</v>
      </c>
      <c r="BN115" s="32">
        <v>0</v>
      </c>
      <c r="BO115" s="32">
        <v>0</v>
      </c>
      <c r="BP115" s="32">
        <v>0</v>
      </c>
      <c r="BQ115" s="32">
        <v>0</v>
      </c>
      <c r="BR115" s="26"/>
      <c r="BS115" s="83"/>
      <c r="BU115" s="44">
        <v>5</v>
      </c>
      <c r="BV115" s="44">
        <v>0</v>
      </c>
      <c r="BW115" s="44">
        <v>25</v>
      </c>
      <c r="BX115" s="44">
        <v>0</v>
      </c>
      <c r="BY115" s="43"/>
      <c r="BZ115" s="44">
        <v>40</v>
      </c>
      <c r="CA115" s="45" t="s">
        <v>249</v>
      </c>
      <c r="CB115" s="48"/>
      <c r="CC115" s="40" t="s">
        <v>89</v>
      </c>
      <c r="CD115" s="18" t="s">
        <v>90</v>
      </c>
      <c r="CE115" s="48">
        <v>2</v>
      </c>
      <c r="CF115" s="48">
        <v>0</v>
      </c>
      <c r="CG115" s="48" t="s">
        <v>91</v>
      </c>
    </row>
    <row r="116" spans="1:85" ht="43">
      <c r="A116" s="42">
        <v>4</v>
      </c>
      <c r="B116" s="42" t="s">
        <v>907</v>
      </c>
      <c r="C116" s="42">
        <v>21</v>
      </c>
      <c r="D116" s="22" t="s">
        <v>603</v>
      </c>
      <c r="E116" s="42" t="s">
        <v>102</v>
      </c>
      <c r="F116" s="42">
        <v>2</v>
      </c>
      <c r="G116" s="42">
        <v>9</v>
      </c>
      <c r="H116" s="42">
        <v>0</v>
      </c>
      <c r="I116" s="32"/>
      <c r="J116" s="32"/>
      <c r="K116" s="26"/>
      <c r="L116" s="26"/>
      <c r="M116" s="26"/>
      <c r="N116" s="26"/>
      <c r="O116" s="26"/>
      <c r="P116" s="83"/>
      <c r="Q116">
        <f>K116-'[1]data for JMP'!J122</f>
        <v>0</v>
      </c>
      <c r="R116">
        <f>L116-K116</f>
        <v>0</v>
      </c>
      <c r="S116">
        <f>M116-L116</f>
        <v>0</v>
      </c>
      <c r="T116">
        <f>N116-M116</f>
        <v>0</v>
      </c>
      <c r="U116">
        <f>O116-N116</f>
        <v>0</v>
      </c>
      <c r="V116">
        <f>P116-O116</f>
        <v>0</v>
      </c>
      <c r="W116" s="32"/>
      <c r="X116" s="27"/>
      <c r="Y116" s="26"/>
      <c r="AA116" s="26"/>
      <c r="AB116" s="26"/>
      <c r="AE116" s="26"/>
      <c r="AF116" s="26"/>
      <c r="AI116" s="26"/>
      <c r="AJ116" s="26"/>
      <c r="AM116" s="26"/>
      <c r="AN116" s="26"/>
      <c r="AO116" s="83"/>
      <c r="AP116" s="83"/>
      <c r="AQ116">
        <v>1</v>
      </c>
      <c r="AR116" s="42" t="s">
        <v>116</v>
      </c>
      <c r="AS116" s="30">
        <v>0</v>
      </c>
      <c r="AT116" s="31" t="s">
        <v>116</v>
      </c>
      <c r="AU116" s="32" t="s">
        <v>85</v>
      </c>
      <c r="AV116" s="32">
        <v>0</v>
      </c>
      <c r="AW116" s="32" t="s">
        <v>85</v>
      </c>
      <c r="AX116" s="32">
        <v>0</v>
      </c>
      <c r="AY116" s="32" t="s">
        <v>85</v>
      </c>
      <c r="AZ116" s="33" t="s">
        <v>87</v>
      </c>
      <c r="BA116">
        <v>0</v>
      </c>
      <c r="BB116" s="33" t="s">
        <v>87</v>
      </c>
      <c r="BC116">
        <v>0</v>
      </c>
      <c r="BD116" s="33" t="s">
        <v>87</v>
      </c>
      <c r="BE116">
        <v>0</v>
      </c>
      <c r="BF116" s="33" t="s">
        <v>87</v>
      </c>
      <c r="BG116">
        <v>0</v>
      </c>
      <c r="BH116" s="25"/>
      <c r="BI116">
        <v>0</v>
      </c>
      <c r="BJ116" s="82"/>
      <c r="BK116">
        <v>0</v>
      </c>
      <c r="BL116" s="26">
        <v>0</v>
      </c>
      <c r="BM116" s="26">
        <v>0</v>
      </c>
      <c r="BN116" s="32">
        <v>0</v>
      </c>
      <c r="BO116" s="32">
        <v>0</v>
      </c>
      <c r="BP116" s="32">
        <v>0</v>
      </c>
      <c r="BQ116" s="32">
        <v>0</v>
      </c>
      <c r="BR116" s="26"/>
      <c r="BS116" s="83"/>
      <c r="BU116" s="44">
        <v>20</v>
      </c>
      <c r="BV116" s="44">
        <v>0</v>
      </c>
      <c r="BW116" s="44">
        <v>55</v>
      </c>
      <c r="BX116" s="44">
        <v>0</v>
      </c>
      <c r="BY116" s="43"/>
      <c r="BZ116" s="44">
        <v>75</v>
      </c>
      <c r="CA116" s="45" t="s">
        <v>250</v>
      </c>
      <c r="CB116" s="48"/>
      <c r="CC116" s="40" t="s">
        <v>89</v>
      </c>
      <c r="CD116" s="18" t="s">
        <v>90</v>
      </c>
      <c r="CE116" s="48">
        <v>9</v>
      </c>
      <c r="CF116" s="48">
        <v>0</v>
      </c>
      <c r="CG116" s="48" t="s">
        <v>91</v>
      </c>
    </row>
    <row r="117" spans="1:85" ht="57">
      <c r="A117" s="42">
        <v>4</v>
      </c>
      <c r="B117" s="42" t="s">
        <v>907</v>
      </c>
      <c r="C117" s="42">
        <v>22</v>
      </c>
      <c r="D117" s="22" t="s">
        <v>604</v>
      </c>
      <c r="E117" s="42" t="s">
        <v>92</v>
      </c>
      <c r="F117" s="42">
        <v>2</v>
      </c>
      <c r="G117" s="42">
        <v>5</v>
      </c>
      <c r="H117" s="42">
        <v>9</v>
      </c>
      <c r="I117" s="32">
        <v>36</v>
      </c>
      <c r="J117" s="32">
        <v>51</v>
      </c>
      <c r="K117" s="26">
        <v>45</v>
      </c>
      <c r="L117" s="26">
        <v>76</v>
      </c>
      <c r="M117" s="26">
        <v>91</v>
      </c>
      <c r="N117" s="77">
        <v>123</v>
      </c>
      <c r="O117" s="77">
        <v>123</v>
      </c>
      <c r="P117" s="81">
        <v>126</v>
      </c>
      <c r="Q117" s="63">
        <f>K117-'[1]data for JMP'!J123</f>
        <v>-6</v>
      </c>
      <c r="R117">
        <f>L117-K117</f>
        <v>31</v>
      </c>
      <c r="S117">
        <f>M117-L117</f>
        <v>15</v>
      </c>
      <c r="T117">
        <f>N117-M117</f>
        <v>32</v>
      </c>
      <c r="U117">
        <f>O117-N117</f>
        <v>0</v>
      </c>
      <c r="V117">
        <f>P117-O117</f>
        <v>3</v>
      </c>
      <c r="W117" s="32">
        <v>23</v>
      </c>
      <c r="X117" s="27">
        <f>3.14*(W117/2)^2*J117</f>
        <v>21178.515000000003</v>
      </c>
      <c r="Y117" s="26">
        <v>17</v>
      </c>
      <c r="Z117">
        <f>3.14*(Y117/2)^2*K117</f>
        <v>10208.925000000001</v>
      </c>
      <c r="AA117" s="26">
        <v>28</v>
      </c>
      <c r="AB117" s="26">
        <v>26</v>
      </c>
      <c r="AC117">
        <f xml:space="preserve"> AVERAGE(AA117:AB117)</f>
        <v>27</v>
      </c>
      <c r="AD117">
        <f>3.14*((AA117+AB117)/2)^2*L117</f>
        <v>173968.56</v>
      </c>
      <c r="AE117" s="26">
        <v>37</v>
      </c>
      <c r="AF117" s="26">
        <v>27</v>
      </c>
      <c r="AG117">
        <f xml:space="preserve"> AVERAGE(AE117:AF117)</f>
        <v>32</v>
      </c>
      <c r="AH117">
        <f>3.14*((AE117+AF117)/2)^2*M117</f>
        <v>292597.76000000001</v>
      </c>
      <c r="AI117" s="77">
        <v>64</v>
      </c>
      <c r="AJ117" s="77">
        <v>55</v>
      </c>
      <c r="AK117">
        <f xml:space="preserve"> AVERAGE(AI117:AJ117)</f>
        <v>59.5</v>
      </c>
      <c r="AL117">
        <f>3.14*((AI117+AJ117)/2)^2*N117</f>
        <v>1367315.355</v>
      </c>
      <c r="AM117" s="77">
        <v>62</v>
      </c>
      <c r="AN117" s="77">
        <v>53</v>
      </c>
      <c r="AO117" s="81">
        <v>68</v>
      </c>
      <c r="AP117" s="81">
        <v>55</v>
      </c>
      <c r="AQ117">
        <v>1</v>
      </c>
      <c r="AR117" s="42" t="s">
        <v>93</v>
      </c>
      <c r="AS117" s="42">
        <v>1</v>
      </c>
      <c r="AT117" s="42" t="s">
        <v>93</v>
      </c>
      <c r="AU117" s="32" t="s">
        <v>104</v>
      </c>
      <c r="AV117" s="32">
        <v>1</v>
      </c>
      <c r="AW117" s="32" t="s">
        <v>93</v>
      </c>
      <c r="AX117" s="32">
        <v>1</v>
      </c>
      <c r="AY117" s="32" t="s">
        <v>104</v>
      </c>
      <c r="AZ117" s="53" t="s">
        <v>105</v>
      </c>
      <c r="BA117">
        <v>1</v>
      </c>
      <c r="BB117" s="33" t="s">
        <v>106</v>
      </c>
      <c r="BC117">
        <v>1</v>
      </c>
      <c r="BD117" s="33" t="s">
        <v>104</v>
      </c>
      <c r="BE117">
        <v>1</v>
      </c>
      <c r="BF117" s="33" t="s">
        <v>104</v>
      </c>
      <c r="BG117">
        <v>1</v>
      </c>
      <c r="BH117" s="84" t="s">
        <v>93</v>
      </c>
      <c r="BI117" s="40">
        <v>1</v>
      </c>
      <c r="BJ117" s="88" t="s">
        <v>85</v>
      </c>
      <c r="BK117">
        <v>0</v>
      </c>
      <c r="BL117" s="26">
        <v>15</v>
      </c>
      <c r="BM117" s="32">
        <v>20</v>
      </c>
      <c r="BN117" s="26">
        <v>1</v>
      </c>
      <c r="BO117" s="26">
        <v>0</v>
      </c>
      <c r="BP117" s="26">
        <v>5</v>
      </c>
      <c r="BQ117" s="26">
        <v>0</v>
      </c>
      <c r="BR117" s="77">
        <v>0</v>
      </c>
      <c r="BS117" s="81">
        <v>0</v>
      </c>
      <c r="BT117" t="s">
        <v>251</v>
      </c>
      <c r="BU117" s="44">
        <v>1</v>
      </c>
      <c r="BV117" s="44">
        <v>5</v>
      </c>
      <c r="BW117" s="44">
        <v>10</v>
      </c>
      <c r="BX117" s="44">
        <v>55</v>
      </c>
      <c r="BY117" s="43">
        <v>20</v>
      </c>
      <c r="BZ117" s="44">
        <v>50</v>
      </c>
      <c r="CA117" s="45" t="s">
        <v>252</v>
      </c>
      <c r="CB117" s="48"/>
      <c r="CC117" s="40" t="s">
        <v>89</v>
      </c>
      <c r="CD117" s="18" t="s">
        <v>90</v>
      </c>
      <c r="CE117" s="48">
        <v>5</v>
      </c>
      <c r="CF117" s="48">
        <v>0</v>
      </c>
      <c r="CG117" s="48" t="s">
        <v>91</v>
      </c>
    </row>
    <row r="118" spans="1:85" ht="43">
      <c r="A118" s="42">
        <v>4</v>
      </c>
      <c r="B118" s="42" t="s">
        <v>907</v>
      </c>
      <c r="C118" s="42">
        <v>23</v>
      </c>
      <c r="D118" s="22" t="s">
        <v>605</v>
      </c>
      <c r="E118" s="42" t="s">
        <v>102</v>
      </c>
      <c r="F118" s="42">
        <v>1</v>
      </c>
      <c r="G118" s="42">
        <v>9</v>
      </c>
      <c r="H118" s="42">
        <v>21</v>
      </c>
      <c r="I118" s="32">
        <v>28</v>
      </c>
      <c r="J118" s="32">
        <v>37</v>
      </c>
      <c r="K118" s="26">
        <v>53</v>
      </c>
      <c r="L118" s="26">
        <v>72</v>
      </c>
      <c r="M118" s="26">
        <v>86</v>
      </c>
      <c r="N118" s="77">
        <v>125</v>
      </c>
      <c r="O118" s="77">
        <v>128</v>
      </c>
      <c r="P118" s="81">
        <v>171</v>
      </c>
      <c r="Q118">
        <f>K118-'[1]data for JMP'!J124</f>
        <v>16</v>
      </c>
      <c r="R118">
        <f>L118-K118</f>
        <v>19</v>
      </c>
      <c r="S118">
        <f>M118-L118</f>
        <v>14</v>
      </c>
      <c r="T118">
        <f>N118-M118</f>
        <v>39</v>
      </c>
      <c r="U118">
        <f>O118-N118</f>
        <v>3</v>
      </c>
      <c r="V118">
        <f>P118-O118</f>
        <v>43</v>
      </c>
      <c r="W118" s="32">
        <v>16</v>
      </c>
      <c r="X118" s="27">
        <f>3.14*(W118/2)^2*J118</f>
        <v>7435.52</v>
      </c>
      <c r="Y118" s="26">
        <v>12</v>
      </c>
      <c r="Z118">
        <f>3.14*(Y118/2)^2*K118</f>
        <v>5991.12</v>
      </c>
      <c r="AA118" s="26">
        <v>20</v>
      </c>
      <c r="AB118" s="26">
        <v>20</v>
      </c>
      <c r="AC118">
        <f xml:space="preserve"> AVERAGE(AA118:AB118)</f>
        <v>20</v>
      </c>
      <c r="AD118">
        <f>3.14*((AA118+AB118)/2)^2*L118</f>
        <v>90432</v>
      </c>
      <c r="AE118" s="26">
        <v>33</v>
      </c>
      <c r="AF118" s="26">
        <v>27</v>
      </c>
      <c r="AG118">
        <f xml:space="preserve"> AVERAGE(AE118:AF118)</f>
        <v>30</v>
      </c>
      <c r="AH118">
        <f>3.14*((AE118+AF118)/2)^2*M118</f>
        <v>243036</v>
      </c>
      <c r="AI118" s="77">
        <v>38</v>
      </c>
      <c r="AJ118" s="77">
        <v>36</v>
      </c>
      <c r="AK118">
        <f xml:space="preserve"> AVERAGE(AI118:AJ118)</f>
        <v>37</v>
      </c>
      <c r="AL118">
        <f>3.14*((AI118+AJ118)/2)^2*N118</f>
        <v>537332.5</v>
      </c>
      <c r="AM118" s="77">
        <v>50</v>
      </c>
      <c r="AN118" s="77">
        <v>39</v>
      </c>
      <c r="AO118" s="81">
        <v>34</v>
      </c>
      <c r="AP118" s="81">
        <v>53</v>
      </c>
      <c r="AQ118">
        <v>1</v>
      </c>
      <c r="AR118" s="42" t="s">
        <v>93</v>
      </c>
      <c r="AS118" s="42">
        <v>1</v>
      </c>
      <c r="AT118" s="42" t="s">
        <v>104</v>
      </c>
      <c r="AU118" s="32" t="s">
        <v>93</v>
      </c>
      <c r="AV118" s="32">
        <v>1</v>
      </c>
      <c r="AW118" s="32" t="s">
        <v>97</v>
      </c>
      <c r="AX118" s="32">
        <v>1</v>
      </c>
      <c r="AY118" s="32" t="s">
        <v>97</v>
      </c>
      <c r="AZ118" s="53" t="s">
        <v>108</v>
      </c>
      <c r="BA118">
        <v>1</v>
      </c>
      <c r="BB118" s="33" t="s">
        <v>106</v>
      </c>
      <c r="BC118">
        <v>1</v>
      </c>
      <c r="BD118" s="33" t="s">
        <v>104</v>
      </c>
      <c r="BE118">
        <v>1</v>
      </c>
      <c r="BF118" s="33" t="s">
        <v>104</v>
      </c>
      <c r="BG118">
        <v>1</v>
      </c>
      <c r="BH118" s="84" t="s">
        <v>93</v>
      </c>
      <c r="BI118" s="40">
        <v>1</v>
      </c>
      <c r="BJ118" s="88" t="s">
        <v>104</v>
      </c>
      <c r="BK118" s="57">
        <v>1</v>
      </c>
      <c r="BL118" s="26">
        <v>0</v>
      </c>
      <c r="BM118" s="32">
        <v>0</v>
      </c>
      <c r="BN118" s="26">
        <v>0</v>
      </c>
      <c r="BO118" s="26">
        <v>0</v>
      </c>
      <c r="BP118" s="26">
        <v>5</v>
      </c>
      <c r="BQ118" s="26">
        <v>17</v>
      </c>
      <c r="BR118" s="77">
        <v>7</v>
      </c>
      <c r="BS118" s="81">
        <v>100</v>
      </c>
      <c r="BU118" s="45">
        <v>0.1</v>
      </c>
      <c r="BV118" s="45">
        <v>0.1</v>
      </c>
      <c r="BW118" s="44">
        <v>10</v>
      </c>
      <c r="BX118" s="44">
        <v>20</v>
      </c>
      <c r="BY118" s="43">
        <v>0</v>
      </c>
      <c r="BZ118" s="44">
        <v>11</v>
      </c>
      <c r="CA118" s="45" t="s">
        <v>173</v>
      </c>
      <c r="CB118" s="48"/>
      <c r="CC118" s="40" t="s">
        <v>89</v>
      </c>
      <c r="CD118" s="18" t="s">
        <v>90</v>
      </c>
      <c r="CE118" s="48">
        <v>9</v>
      </c>
      <c r="CF118" s="48">
        <v>5</v>
      </c>
      <c r="CG118" s="48" t="s">
        <v>165</v>
      </c>
    </row>
    <row r="119" spans="1:85" ht="29">
      <c r="A119" s="42">
        <v>4</v>
      </c>
      <c r="B119" s="42" t="s">
        <v>907</v>
      </c>
      <c r="C119" s="42">
        <v>24</v>
      </c>
      <c r="D119" s="22" t="s">
        <v>606</v>
      </c>
      <c r="E119" s="42" t="s">
        <v>102</v>
      </c>
      <c r="F119" s="42">
        <v>2</v>
      </c>
      <c r="G119" s="42">
        <v>10</v>
      </c>
      <c r="H119" s="42">
        <v>25</v>
      </c>
      <c r="I119" s="32">
        <v>42.5</v>
      </c>
      <c r="J119" s="32">
        <v>53.5</v>
      </c>
      <c r="K119" s="26">
        <v>61</v>
      </c>
      <c r="L119" s="26">
        <v>68</v>
      </c>
      <c r="M119" s="26">
        <v>87</v>
      </c>
      <c r="N119" s="77">
        <v>94</v>
      </c>
      <c r="O119" s="77">
        <v>77</v>
      </c>
      <c r="P119" s="81">
        <v>22</v>
      </c>
      <c r="Q119">
        <f>K119-'[1]data for JMP'!J125</f>
        <v>7.5</v>
      </c>
      <c r="R119">
        <f>L119-K119</f>
        <v>7</v>
      </c>
      <c r="S119">
        <f>M119-L119</f>
        <v>19</v>
      </c>
      <c r="T119">
        <f>N119-M119</f>
        <v>7</v>
      </c>
      <c r="U119">
        <f>O119-N119</f>
        <v>-17</v>
      </c>
      <c r="V119">
        <f>P119-O119</f>
        <v>-55</v>
      </c>
      <c r="W119" s="32">
        <v>17</v>
      </c>
      <c r="X119" s="27">
        <f>3.14*(W119/2)^2*J119</f>
        <v>12137.2775</v>
      </c>
      <c r="Y119" s="26">
        <v>14</v>
      </c>
      <c r="Z119">
        <f>3.14*(Y119/2)^2*K119</f>
        <v>9385.4600000000009</v>
      </c>
      <c r="AA119" s="26">
        <v>20</v>
      </c>
      <c r="AB119" s="26">
        <v>17</v>
      </c>
      <c r="AC119">
        <f xml:space="preserve"> AVERAGE(AA119:AB119)</f>
        <v>18.5</v>
      </c>
      <c r="AD119">
        <f>3.14*((AA119+AB119)/2)^2*L119</f>
        <v>73077.22</v>
      </c>
      <c r="AE119" s="26">
        <v>26</v>
      </c>
      <c r="AF119" s="26">
        <v>21</v>
      </c>
      <c r="AG119">
        <f xml:space="preserve"> AVERAGE(AE119:AF119)</f>
        <v>23.5</v>
      </c>
      <c r="AH119">
        <f>3.14*((AE119+AF119)/2)^2*M119</f>
        <v>150863.655</v>
      </c>
      <c r="AI119" s="77">
        <v>25</v>
      </c>
      <c r="AJ119" s="77">
        <v>27</v>
      </c>
      <c r="AK119">
        <f xml:space="preserve"> AVERAGE(AI119:AJ119)</f>
        <v>26</v>
      </c>
      <c r="AL119">
        <f>3.14*((AI119+AJ119)/2)^2*N119</f>
        <v>199528.15999999997</v>
      </c>
      <c r="AM119" s="77">
        <v>38</v>
      </c>
      <c r="AN119" s="77">
        <v>29</v>
      </c>
      <c r="AO119" s="81">
        <v>30</v>
      </c>
      <c r="AP119" s="81">
        <v>23</v>
      </c>
      <c r="AQ119">
        <v>1</v>
      </c>
      <c r="AR119" s="42" t="s">
        <v>104</v>
      </c>
      <c r="AS119" s="42">
        <v>1</v>
      </c>
      <c r="AT119" s="42" t="s">
        <v>104</v>
      </c>
      <c r="AU119" s="32" t="s">
        <v>104</v>
      </c>
      <c r="AV119" s="32">
        <v>1</v>
      </c>
      <c r="AW119" s="32" t="s">
        <v>93</v>
      </c>
      <c r="AX119" s="32">
        <v>1</v>
      </c>
      <c r="AY119" s="32" t="s">
        <v>93</v>
      </c>
      <c r="AZ119" s="53" t="s">
        <v>106</v>
      </c>
      <c r="BA119">
        <v>1</v>
      </c>
      <c r="BB119" s="33" t="s">
        <v>106</v>
      </c>
      <c r="BC119">
        <v>1</v>
      </c>
      <c r="BD119" s="33" t="s">
        <v>104</v>
      </c>
      <c r="BE119">
        <v>1</v>
      </c>
      <c r="BF119" s="33" t="s">
        <v>104</v>
      </c>
      <c r="BG119">
        <v>1</v>
      </c>
      <c r="BH119" s="84" t="s">
        <v>93</v>
      </c>
      <c r="BI119" s="40">
        <v>1</v>
      </c>
      <c r="BJ119" s="88" t="s">
        <v>104</v>
      </c>
      <c r="BK119" s="57">
        <v>1</v>
      </c>
      <c r="BL119" s="26">
        <v>10</v>
      </c>
      <c r="BM119" s="32">
        <v>25</v>
      </c>
      <c r="BN119" s="26">
        <v>45</v>
      </c>
      <c r="BO119" s="26">
        <v>50</v>
      </c>
      <c r="BP119" s="26">
        <v>15</v>
      </c>
      <c r="BQ119" s="26">
        <v>60</v>
      </c>
      <c r="BR119" s="77">
        <v>65</v>
      </c>
      <c r="BS119" s="81">
        <v>100</v>
      </c>
      <c r="BU119" s="44">
        <v>8</v>
      </c>
      <c r="BV119" s="44">
        <v>0</v>
      </c>
      <c r="BW119" s="44">
        <v>60</v>
      </c>
      <c r="BX119" s="44">
        <v>0</v>
      </c>
      <c r="BY119" s="43">
        <v>25</v>
      </c>
      <c r="BZ119" s="44">
        <v>120</v>
      </c>
      <c r="CA119" s="45" t="s">
        <v>253</v>
      </c>
      <c r="CB119" s="48"/>
      <c r="CC119" s="40" t="s">
        <v>89</v>
      </c>
      <c r="CD119" s="18" t="s">
        <v>90</v>
      </c>
      <c r="CE119" s="48">
        <v>10</v>
      </c>
      <c r="CF119" s="48">
        <v>5</v>
      </c>
      <c r="CG119" s="48" t="s">
        <v>91</v>
      </c>
    </row>
    <row r="120" spans="1:85" ht="57">
      <c r="A120" s="42">
        <v>4</v>
      </c>
      <c r="B120" s="42" t="s">
        <v>907</v>
      </c>
      <c r="C120" s="42">
        <v>25</v>
      </c>
      <c r="D120" s="22" t="s">
        <v>607</v>
      </c>
      <c r="E120" s="42" t="s">
        <v>92</v>
      </c>
      <c r="F120" s="42">
        <v>2</v>
      </c>
      <c r="G120" s="42">
        <v>7</v>
      </c>
      <c r="H120" s="42">
        <v>23</v>
      </c>
      <c r="I120" s="32">
        <v>19.5</v>
      </c>
      <c r="J120" s="32">
        <v>15</v>
      </c>
      <c r="K120" s="26"/>
      <c r="L120" s="26">
        <v>11</v>
      </c>
      <c r="M120" s="26"/>
      <c r="N120" s="77"/>
      <c r="Q120">
        <f>K120-'[1]data for JMP'!J126</f>
        <v>-15</v>
      </c>
      <c r="R120">
        <f>L120-K120</f>
        <v>11</v>
      </c>
      <c r="S120">
        <f>M120-L120</f>
        <v>-11</v>
      </c>
      <c r="T120">
        <f>N120-M120</f>
        <v>0</v>
      </c>
      <c r="U120">
        <f>O120-N120</f>
        <v>0</v>
      </c>
      <c r="V120">
        <f>P120-O120</f>
        <v>0</v>
      </c>
      <c r="W120" s="32">
        <v>5</v>
      </c>
      <c r="X120" s="27">
        <f>3.14*(W120/2)^2*J120</f>
        <v>294.375</v>
      </c>
      <c r="Y120" s="26"/>
      <c r="AA120" s="26">
        <v>6</v>
      </c>
      <c r="AB120" s="26">
        <v>1</v>
      </c>
      <c r="AC120">
        <f xml:space="preserve"> AVERAGE(AA120:AB120)</f>
        <v>3.5</v>
      </c>
      <c r="AD120">
        <f>3.14*((AA120+AB120)/2)^2*L120</f>
        <v>423.11500000000001</v>
      </c>
      <c r="AE120" s="26"/>
      <c r="AF120" s="26"/>
      <c r="AI120" s="77"/>
      <c r="AJ120" s="77"/>
      <c r="AQ120">
        <v>1</v>
      </c>
      <c r="AR120" s="42" t="s">
        <v>97</v>
      </c>
      <c r="AS120" s="42">
        <v>1</v>
      </c>
      <c r="AT120" s="42" t="s">
        <v>93</v>
      </c>
      <c r="AU120" s="32" t="s">
        <v>93</v>
      </c>
      <c r="AV120" s="32">
        <v>1</v>
      </c>
      <c r="AW120" s="32" t="s">
        <v>84</v>
      </c>
      <c r="AX120" s="32">
        <v>1</v>
      </c>
      <c r="AY120" s="32" t="s">
        <v>85</v>
      </c>
      <c r="AZ120" s="33" t="s">
        <v>87</v>
      </c>
      <c r="BA120">
        <v>0</v>
      </c>
      <c r="BB120" s="33" t="s">
        <v>112</v>
      </c>
      <c r="BC120">
        <v>1</v>
      </c>
      <c r="BD120" s="33" t="s">
        <v>87</v>
      </c>
      <c r="BE120">
        <v>0</v>
      </c>
      <c r="BF120" s="53" t="s">
        <v>113</v>
      </c>
      <c r="BG120">
        <v>0</v>
      </c>
      <c r="BI120">
        <v>0</v>
      </c>
      <c r="BK120">
        <v>0</v>
      </c>
      <c r="BL120" s="26">
        <v>20</v>
      </c>
      <c r="BM120" s="32">
        <v>5</v>
      </c>
      <c r="BN120" s="32">
        <v>0</v>
      </c>
      <c r="BO120" s="26">
        <v>0</v>
      </c>
      <c r="BP120" s="32">
        <v>0</v>
      </c>
      <c r="BQ120" s="32">
        <v>0</v>
      </c>
      <c r="BU120" s="44">
        <v>4</v>
      </c>
      <c r="BV120" s="44">
        <v>2</v>
      </c>
      <c r="BW120" s="44">
        <v>18</v>
      </c>
      <c r="BX120" s="44">
        <v>5</v>
      </c>
      <c r="BY120" s="43">
        <v>5</v>
      </c>
      <c r="BZ120" s="44">
        <v>40</v>
      </c>
      <c r="CA120" s="45" t="s">
        <v>224</v>
      </c>
      <c r="CB120" s="48"/>
      <c r="CC120" s="40" t="s">
        <v>89</v>
      </c>
      <c r="CD120" s="18" t="s">
        <v>90</v>
      </c>
      <c r="CE120" s="48">
        <v>7</v>
      </c>
      <c r="CF120" s="48">
        <v>2</v>
      </c>
      <c r="CG120" s="48" t="s">
        <v>165</v>
      </c>
    </row>
    <row r="121" spans="1:85" ht="57">
      <c r="A121" s="42">
        <v>4</v>
      </c>
      <c r="B121" s="42" t="s">
        <v>907</v>
      </c>
      <c r="C121" s="42">
        <v>26</v>
      </c>
      <c r="D121" s="22" t="s">
        <v>608</v>
      </c>
      <c r="E121" s="42" t="s">
        <v>102</v>
      </c>
      <c r="F121" s="42">
        <v>2</v>
      </c>
      <c r="G121" s="42">
        <v>6</v>
      </c>
      <c r="H121" s="42">
        <v>11</v>
      </c>
      <c r="I121" s="32">
        <v>16</v>
      </c>
      <c r="J121" s="32">
        <v>13</v>
      </c>
      <c r="K121" s="26">
        <v>17</v>
      </c>
      <c r="L121" s="26">
        <v>15</v>
      </c>
      <c r="M121" s="26"/>
      <c r="N121" s="77"/>
      <c r="Q121">
        <f>K121-'[1]data for JMP'!J127</f>
        <v>4</v>
      </c>
      <c r="R121">
        <f>L121-K121</f>
        <v>-2</v>
      </c>
      <c r="S121">
        <f>M121-L121</f>
        <v>-15</v>
      </c>
      <c r="T121">
        <f>N121-M121</f>
        <v>0</v>
      </c>
      <c r="U121">
        <f>O121-N121</f>
        <v>0</v>
      </c>
      <c r="V121">
        <f>P121-O121</f>
        <v>0</v>
      </c>
      <c r="W121" s="32">
        <v>3.5</v>
      </c>
      <c r="X121" s="27">
        <f>3.14*(W121/2)^2*J121</f>
        <v>125.01125000000002</v>
      </c>
      <c r="Y121" s="26">
        <v>5</v>
      </c>
      <c r="Z121">
        <f>3.14*(Y121/2)^2*K121</f>
        <v>333.625</v>
      </c>
      <c r="AA121" s="26">
        <v>4</v>
      </c>
      <c r="AB121" s="26">
        <v>4</v>
      </c>
      <c r="AC121">
        <f xml:space="preserve"> AVERAGE(AA121:AB121)</f>
        <v>4</v>
      </c>
      <c r="AD121">
        <f>3.14*((AA121+AB121)/2)^2*L121</f>
        <v>753.6</v>
      </c>
      <c r="AE121" s="26"/>
      <c r="AF121" s="26"/>
      <c r="AI121" s="77"/>
      <c r="AJ121" s="77"/>
      <c r="AQ121">
        <v>1</v>
      </c>
      <c r="AR121" s="42" t="s">
        <v>97</v>
      </c>
      <c r="AS121" s="30">
        <v>1</v>
      </c>
      <c r="AT121" s="31" t="s">
        <v>93</v>
      </c>
      <c r="AU121" s="32" t="s">
        <v>84</v>
      </c>
      <c r="AV121" s="32">
        <v>1</v>
      </c>
      <c r="AW121" s="32" t="s">
        <v>93</v>
      </c>
      <c r="AX121" s="32">
        <v>1</v>
      </c>
      <c r="AY121" s="32" t="s">
        <v>93</v>
      </c>
      <c r="AZ121" s="53" t="s">
        <v>86</v>
      </c>
      <c r="BA121">
        <v>0</v>
      </c>
      <c r="BB121" s="33" t="s">
        <v>112</v>
      </c>
      <c r="BC121">
        <v>1</v>
      </c>
      <c r="BD121" s="33" t="s">
        <v>87</v>
      </c>
      <c r="BE121">
        <v>0</v>
      </c>
      <c r="BF121" s="53" t="s">
        <v>113</v>
      </c>
      <c r="BG121">
        <v>0</v>
      </c>
      <c r="BI121">
        <v>0</v>
      </c>
      <c r="BK121">
        <v>0</v>
      </c>
      <c r="BL121" s="26">
        <v>20</v>
      </c>
      <c r="BM121" s="32">
        <v>0</v>
      </c>
      <c r="BN121" s="26">
        <v>2</v>
      </c>
      <c r="BO121" s="26">
        <v>15</v>
      </c>
      <c r="BP121" s="32">
        <v>0</v>
      </c>
      <c r="BQ121" s="32">
        <v>0</v>
      </c>
      <c r="BU121" s="44">
        <v>0</v>
      </c>
      <c r="BV121" s="44">
        <v>17</v>
      </c>
      <c r="BW121" s="44">
        <v>0</v>
      </c>
      <c r="BX121" s="44">
        <v>75</v>
      </c>
      <c r="BY121" s="43">
        <v>0</v>
      </c>
      <c r="BZ121" s="44">
        <v>17</v>
      </c>
      <c r="CA121" s="45" t="s">
        <v>254</v>
      </c>
      <c r="CB121" s="48"/>
      <c r="CC121" s="40" t="s">
        <v>89</v>
      </c>
      <c r="CD121" s="18" t="s">
        <v>90</v>
      </c>
      <c r="CE121" s="48">
        <v>6</v>
      </c>
      <c r="CF121" s="48">
        <v>1</v>
      </c>
      <c r="CG121" s="48" t="s">
        <v>91</v>
      </c>
    </row>
    <row r="122" spans="1:85" ht="57">
      <c r="A122" s="42">
        <v>4</v>
      </c>
      <c r="B122" s="42" t="s">
        <v>907</v>
      </c>
      <c r="C122" s="42">
        <v>27</v>
      </c>
      <c r="D122" s="22" t="s">
        <v>609</v>
      </c>
      <c r="E122" s="42" t="s">
        <v>102</v>
      </c>
      <c r="F122" s="42">
        <v>1</v>
      </c>
      <c r="G122" s="42">
        <v>6</v>
      </c>
      <c r="H122" s="42">
        <v>0</v>
      </c>
      <c r="I122" s="32"/>
      <c r="J122" s="32"/>
      <c r="K122" s="26"/>
      <c r="L122" s="26"/>
      <c r="M122" s="26"/>
      <c r="Q122">
        <f>K122-'[1]data for JMP'!J128</f>
        <v>0</v>
      </c>
      <c r="R122">
        <f>L122-K122</f>
        <v>0</v>
      </c>
      <c r="S122">
        <f>M122-L122</f>
        <v>0</v>
      </c>
      <c r="T122">
        <f>N122-M122</f>
        <v>0</v>
      </c>
      <c r="U122">
        <f>O122-N122</f>
        <v>0</v>
      </c>
      <c r="V122">
        <f>P122-O122</f>
        <v>0</v>
      </c>
      <c r="W122" s="32"/>
      <c r="X122" s="27"/>
      <c r="Y122" s="26"/>
      <c r="AA122" s="26"/>
      <c r="AB122" s="26"/>
      <c r="AE122" s="26"/>
      <c r="AF122" s="26"/>
      <c r="AQ122">
        <v>1</v>
      </c>
      <c r="AR122" s="42" t="s">
        <v>116</v>
      </c>
      <c r="AS122" s="42">
        <v>0</v>
      </c>
      <c r="AT122" s="42" t="s">
        <v>116</v>
      </c>
      <c r="AU122" s="32" t="s">
        <v>85</v>
      </c>
      <c r="AV122" s="32">
        <v>0</v>
      </c>
      <c r="AW122" s="32" t="s">
        <v>85</v>
      </c>
      <c r="AX122" s="32">
        <v>0</v>
      </c>
      <c r="AY122" s="32" t="s">
        <v>85</v>
      </c>
      <c r="AZ122" s="33" t="s">
        <v>87</v>
      </c>
      <c r="BA122">
        <v>0</v>
      </c>
      <c r="BB122" s="33" t="s">
        <v>87</v>
      </c>
      <c r="BC122">
        <v>0</v>
      </c>
      <c r="BD122" s="33" t="s">
        <v>87</v>
      </c>
      <c r="BE122">
        <v>0</v>
      </c>
      <c r="BF122" s="33" t="s">
        <v>87</v>
      </c>
      <c r="BG122">
        <v>0</v>
      </c>
      <c r="BI122">
        <v>0</v>
      </c>
      <c r="BK122">
        <v>0</v>
      </c>
      <c r="BL122" s="26">
        <v>0</v>
      </c>
      <c r="BM122" s="32">
        <v>1</v>
      </c>
      <c r="BN122" s="32">
        <v>0</v>
      </c>
      <c r="BO122" s="32">
        <v>0</v>
      </c>
      <c r="BP122" s="32">
        <v>0</v>
      </c>
      <c r="BQ122" s="32">
        <v>0</v>
      </c>
      <c r="BU122" s="44">
        <v>10</v>
      </c>
      <c r="BV122" s="44">
        <v>30</v>
      </c>
      <c r="BW122" s="44">
        <v>18</v>
      </c>
      <c r="BX122" s="44">
        <v>70</v>
      </c>
      <c r="BY122" s="43">
        <v>1</v>
      </c>
      <c r="BZ122" s="44">
        <v>50</v>
      </c>
      <c r="CA122" s="45" t="s">
        <v>255</v>
      </c>
      <c r="CB122" s="46" t="s">
        <v>256</v>
      </c>
      <c r="CC122" s="40" t="s">
        <v>89</v>
      </c>
      <c r="CD122" s="18" t="s">
        <v>90</v>
      </c>
      <c r="CE122" s="48">
        <v>6</v>
      </c>
      <c r="CF122" s="48">
        <v>2</v>
      </c>
      <c r="CG122" s="48" t="s">
        <v>95</v>
      </c>
    </row>
    <row r="123" spans="1:85" ht="57">
      <c r="A123" s="42">
        <v>4</v>
      </c>
      <c r="B123" s="42" t="s">
        <v>907</v>
      </c>
      <c r="C123" s="42">
        <v>28</v>
      </c>
      <c r="D123" s="22" t="s">
        <v>610</v>
      </c>
      <c r="E123" s="42" t="s">
        <v>92</v>
      </c>
      <c r="F123" s="42">
        <v>1</v>
      </c>
      <c r="G123" s="42">
        <v>2</v>
      </c>
      <c r="H123" s="42">
        <v>0</v>
      </c>
      <c r="I123" s="32"/>
      <c r="J123" s="32"/>
      <c r="K123" s="26"/>
      <c r="L123" s="26"/>
      <c r="M123" s="26"/>
      <c r="N123" s="26"/>
      <c r="O123" s="26"/>
      <c r="P123" s="83"/>
      <c r="Q123">
        <f>K123-'[1]data for JMP'!J129</f>
        <v>0</v>
      </c>
      <c r="R123">
        <f>L123-K123</f>
        <v>0</v>
      </c>
      <c r="S123">
        <f>M123-L123</f>
        <v>0</v>
      </c>
      <c r="T123">
        <f>N123-M123</f>
        <v>0</v>
      </c>
      <c r="U123">
        <f>O123-N123</f>
        <v>0</v>
      </c>
      <c r="V123">
        <f>P123-O123</f>
        <v>0</v>
      </c>
      <c r="W123" s="32"/>
      <c r="X123" s="27"/>
      <c r="Y123" s="26"/>
      <c r="AA123" s="26"/>
      <c r="AB123" s="26"/>
      <c r="AE123" s="26"/>
      <c r="AF123" s="26"/>
      <c r="AI123" s="26"/>
      <c r="AJ123" s="26"/>
      <c r="AM123" s="26"/>
      <c r="AN123" s="26"/>
      <c r="AO123" s="83"/>
      <c r="AP123" s="83"/>
      <c r="AQ123">
        <v>1</v>
      </c>
      <c r="AR123" s="42" t="s">
        <v>116</v>
      </c>
      <c r="AS123" s="30">
        <v>0</v>
      </c>
      <c r="AT123" s="31" t="s">
        <v>116</v>
      </c>
      <c r="AU123" s="32" t="s">
        <v>85</v>
      </c>
      <c r="AV123" s="32">
        <v>0</v>
      </c>
      <c r="AW123" s="32" t="s">
        <v>85</v>
      </c>
      <c r="AX123" s="32">
        <v>0</v>
      </c>
      <c r="AY123" s="32" t="s">
        <v>85</v>
      </c>
      <c r="AZ123" s="33" t="s">
        <v>87</v>
      </c>
      <c r="BA123">
        <v>0</v>
      </c>
      <c r="BB123" s="33" t="s">
        <v>87</v>
      </c>
      <c r="BC123">
        <v>0</v>
      </c>
      <c r="BD123" s="33" t="s">
        <v>87</v>
      </c>
      <c r="BE123">
        <v>0</v>
      </c>
      <c r="BF123" s="33" t="s">
        <v>87</v>
      </c>
      <c r="BG123">
        <v>0</v>
      </c>
      <c r="BH123" s="25"/>
      <c r="BI123">
        <v>0</v>
      </c>
      <c r="BJ123" s="82"/>
      <c r="BK123">
        <v>0</v>
      </c>
      <c r="BL123" s="26">
        <v>0</v>
      </c>
      <c r="BM123" s="26">
        <v>0</v>
      </c>
      <c r="BN123" s="32">
        <v>0</v>
      </c>
      <c r="BO123" s="32">
        <v>0</v>
      </c>
      <c r="BP123" s="32">
        <v>0</v>
      </c>
      <c r="BQ123" s="32">
        <v>0</v>
      </c>
      <c r="BR123" s="26"/>
      <c r="BS123" s="83"/>
      <c r="BU123" s="44">
        <v>18</v>
      </c>
      <c r="BV123" s="44">
        <v>5</v>
      </c>
      <c r="BW123" s="44">
        <v>10</v>
      </c>
      <c r="BX123" s="44">
        <v>45</v>
      </c>
      <c r="BY123" s="43"/>
      <c r="BZ123" s="44">
        <v>50</v>
      </c>
      <c r="CA123" s="45" t="s">
        <v>257</v>
      </c>
      <c r="CB123" s="46" t="s">
        <v>258</v>
      </c>
      <c r="CC123" s="40" t="s">
        <v>89</v>
      </c>
      <c r="CD123" s="18" t="s">
        <v>90</v>
      </c>
      <c r="CE123" s="48">
        <v>2</v>
      </c>
      <c r="CF123" s="48">
        <v>0</v>
      </c>
      <c r="CG123" s="48" t="s">
        <v>91</v>
      </c>
    </row>
    <row r="124" spans="1:85" ht="57">
      <c r="A124" s="42">
        <v>4</v>
      </c>
      <c r="B124" s="42" t="s">
        <v>907</v>
      </c>
      <c r="C124" s="42">
        <v>29</v>
      </c>
      <c r="D124" s="22" t="s">
        <v>611</v>
      </c>
      <c r="E124" s="42" t="s">
        <v>92</v>
      </c>
      <c r="F124" s="42">
        <v>1</v>
      </c>
      <c r="G124" s="42">
        <v>1</v>
      </c>
      <c r="H124" s="42">
        <v>0</v>
      </c>
      <c r="I124" s="32"/>
      <c r="J124" s="32"/>
      <c r="K124" s="26"/>
      <c r="L124" s="26"/>
      <c r="M124" s="26"/>
      <c r="N124" s="26"/>
      <c r="O124" s="26"/>
      <c r="P124" s="83"/>
      <c r="Q124">
        <f>K124-'[1]data for JMP'!J130</f>
        <v>0</v>
      </c>
      <c r="R124">
        <f>L124-K124</f>
        <v>0</v>
      </c>
      <c r="S124">
        <f>M124-L124</f>
        <v>0</v>
      </c>
      <c r="T124">
        <f>N124-M124</f>
        <v>0</v>
      </c>
      <c r="U124">
        <f>O124-N124</f>
        <v>0</v>
      </c>
      <c r="V124">
        <f>P124-O124</f>
        <v>0</v>
      </c>
      <c r="W124" s="32"/>
      <c r="X124" s="27"/>
      <c r="Y124" s="26"/>
      <c r="AA124" s="26"/>
      <c r="AB124" s="26"/>
      <c r="AE124" s="26"/>
      <c r="AF124" s="26"/>
      <c r="AI124" s="26"/>
      <c r="AJ124" s="26"/>
      <c r="AM124" s="26"/>
      <c r="AN124" s="26"/>
      <c r="AO124" s="83"/>
      <c r="AP124" s="83"/>
      <c r="AQ124">
        <v>1</v>
      </c>
      <c r="AR124" s="42" t="s">
        <v>116</v>
      </c>
      <c r="AS124" s="30">
        <v>0</v>
      </c>
      <c r="AT124" s="31" t="s">
        <v>116</v>
      </c>
      <c r="AU124" s="32" t="s">
        <v>85</v>
      </c>
      <c r="AV124" s="32">
        <v>0</v>
      </c>
      <c r="AW124" s="32" t="s">
        <v>85</v>
      </c>
      <c r="AX124" s="32">
        <v>0</v>
      </c>
      <c r="AY124" s="32" t="s">
        <v>85</v>
      </c>
      <c r="AZ124" s="33" t="s">
        <v>87</v>
      </c>
      <c r="BA124">
        <v>0</v>
      </c>
      <c r="BB124" s="33" t="s">
        <v>87</v>
      </c>
      <c r="BC124">
        <v>0</v>
      </c>
      <c r="BD124" s="33" t="s">
        <v>87</v>
      </c>
      <c r="BE124">
        <v>0</v>
      </c>
      <c r="BF124" s="33" t="s">
        <v>87</v>
      </c>
      <c r="BG124">
        <v>0</v>
      </c>
      <c r="BH124" s="25"/>
      <c r="BI124">
        <v>0</v>
      </c>
      <c r="BJ124" s="82"/>
      <c r="BK124">
        <v>0</v>
      </c>
      <c r="BL124" s="26">
        <v>0</v>
      </c>
      <c r="BM124" s="26">
        <v>0</v>
      </c>
      <c r="BN124" s="32">
        <v>0</v>
      </c>
      <c r="BO124" s="32">
        <v>0</v>
      </c>
      <c r="BP124" s="32">
        <v>0</v>
      </c>
      <c r="BQ124" s="32">
        <v>0</v>
      </c>
      <c r="BR124" s="26"/>
      <c r="BS124" s="83"/>
      <c r="BU124" s="44">
        <v>33</v>
      </c>
      <c r="BV124" s="44">
        <v>1</v>
      </c>
      <c r="BW124" s="44">
        <v>60</v>
      </c>
      <c r="BX124" s="44">
        <v>8</v>
      </c>
      <c r="BY124" s="43"/>
      <c r="BZ124" s="44">
        <v>25</v>
      </c>
      <c r="CA124" s="45" t="s">
        <v>259</v>
      </c>
      <c r="CB124" s="48"/>
      <c r="CC124" s="40" t="s">
        <v>89</v>
      </c>
      <c r="CD124" s="18" t="s">
        <v>90</v>
      </c>
      <c r="CE124" s="48">
        <v>1</v>
      </c>
      <c r="CF124" s="48">
        <v>0</v>
      </c>
      <c r="CG124" s="48" t="s">
        <v>91</v>
      </c>
    </row>
    <row r="125" spans="1:85" ht="43">
      <c r="A125" s="42">
        <v>4</v>
      </c>
      <c r="B125" s="42" t="s">
        <v>907</v>
      </c>
      <c r="C125" s="42">
        <v>3</v>
      </c>
      <c r="D125" s="22" t="s">
        <v>612</v>
      </c>
      <c r="E125" s="42" t="s">
        <v>92</v>
      </c>
      <c r="F125" s="42">
        <v>2</v>
      </c>
      <c r="G125" s="42">
        <v>6</v>
      </c>
      <c r="H125" s="42">
        <v>11</v>
      </c>
      <c r="I125" s="32">
        <v>11.5</v>
      </c>
      <c r="J125" s="32">
        <v>11</v>
      </c>
      <c r="K125" s="26">
        <v>13</v>
      </c>
      <c r="L125" s="26">
        <v>15</v>
      </c>
      <c r="M125" s="26">
        <v>15</v>
      </c>
      <c r="N125" s="26">
        <v>23</v>
      </c>
      <c r="O125" s="26">
        <v>21</v>
      </c>
      <c r="P125" s="58">
        <v>38</v>
      </c>
      <c r="Q125">
        <f>K125-'[1]data for JMP'!J104</f>
        <v>2</v>
      </c>
      <c r="R125">
        <f>L125-K125</f>
        <v>2</v>
      </c>
      <c r="S125">
        <f>M125-L125</f>
        <v>0</v>
      </c>
      <c r="T125">
        <f>N125-M125</f>
        <v>8</v>
      </c>
      <c r="U125">
        <f>O125-N125</f>
        <v>-2</v>
      </c>
      <c r="V125">
        <f>P125-O125</f>
        <v>17</v>
      </c>
      <c r="W125" s="32">
        <v>8</v>
      </c>
      <c r="X125" s="27">
        <f>3.14*(W125/2)^2*J125</f>
        <v>552.64</v>
      </c>
      <c r="Y125" s="26">
        <v>5</v>
      </c>
      <c r="Z125">
        <f>3.14*(Y125/2)^2*K125</f>
        <v>255.125</v>
      </c>
      <c r="AA125" s="26">
        <v>6</v>
      </c>
      <c r="AB125" s="26">
        <v>4</v>
      </c>
      <c r="AC125">
        <f xml:space="preserve"> AVERAGE(AA125:AB125)</f>
        <v>5</v>
      </c>
      <c r="AD125">
        <f>3.14*((AA125+AB125)/2)^2*L125</f>
        <v>1177.5</v>
      </c>
      <c r="AE125" s="26">
        <v>7</v>
      </c>
      <c r="AF125" s="26">
        <v>7</v>
      </c>
      <c r="AG125">
        <f xml:space="preserve"> AVERAGE(AE125:AF125)</f>
        <v>7</v>
      </c>
      <c r="AH125">
        <f>3.14*((AE125+AF125)/2)^2*M125</f>
        <v>2307.9</v>
      </c>
      <c r="AI125" s="26">
        <v>14</v>
      </c>
      <c r="AJ125" s="26">
        <v>10</v>
      </c>
      <c r="AK125">
        <f xml:space="preserve"> AVERAGE(AI125:AJ125)</f>
        <v>12</v>
      </c>
      <c r="AL125">
        <f>3.14*((AI125+AJ125)/2)^2*N125</f>
        <v>10399.68</v>
      </c>
      <c r="AM125" s="26">
        <v>14</v>
      </c>
      <c r="AN125" s="26">
        <v>10</v>
      </c>
      <c r="AO125" s="58">
        <v>28</v>
      </c>
      <c r="AP125" s="58">
        <v>12</v>
      </c>
      <c r="AQ125">
        <v>1</v>
      </c>
      <c r="AR125" s="42" t="s">
        <v>104</v>
      </c>
      <c r="AS125" s="30">
        <v>1</v>
      </c>
      <c r="AT125" s="31" t="s">
        <v>93</v>
      </c>
      <c r="AU125" s="32" t="s">
        <v>104</v>
      </c>
      <c r="AV125" s="32">
        <v>1</v>
      </c>
      <c r="AW125" s="32" t="s">
        <v>97</v>
      </c>
      <c r="AX125" s="32">
        <v>1</v>
      </c>
      <c r="AY125" s="32" t="s">
        <v>84</v>
      </c>
      <c r="AZ125" s="33" t="s">
        <v>108</v>
      </c>
      <c r="BA125">
        <v>1</v>
      </c>
      <c r="BB125" s="33" t="s">
        <v>105</v>
      </c>
      <c r="BC125">
        <v>1</v>
      </c>
      <c r="BD125" s="33" t="s">
        <v>84</v>
      </c>
      <c r="BE125">
        <v>1</v>
      </c>
      <c r="BF125" s="33" t="s">
        <v>93</v>
      </c>
      <c r="BG125">
        <v>1</v>
      </c>
      <c r="BH125" s="33" t="s">
        <v>93</v>
      </c>
      <c r="BI125" s="40">
        <v>1</v>
      </c>
      <c r="BJ125" s="56" t="s">
        <v>93</v>
      </c>
      <c r="BK125" s="57">
        <v>1</v>
      </c>
      <c r="BL125" s="26">
        <v>5</v>
      </c>
      <c r="BM125" s="32">
        <v>9</v>
      </c>
      <c r="BN125" s="26">
        <v>15</v>
      </c>
      <c r="BO125" s="26">
        <v>1</v>
      </c>
      <c r="BP125" s="26">
        <v>20</v>
      </c>
      <c r="BQ125" s="26">
        <v>25</v>
      </c>
      <c r="BR125" s="26">
        <v>10</v>
      </c>
      <c r="BS125" s="58">
        <v>50</v>
      </c>
      <c r="BU125" s="45">
        <v>0.1</v>
      </c>
      <c r="BV125" s="44">
        <v>2</v>
      </c>
      <c r="BW125" s="44">
        <v>15</v>
      </c>
      <c r="BX125" s="45">
        <v>0.1</v>
      </c>
      <c r="BY125" s="43">
        <v>9</v>
      </c>
      <c r="BZ125" s="44">
        <v>28</v>
      </c>
      <c r="CA125" s="45" t="s">
        <v>229</v>
      </c>
      <c r="CB125" s="48"/>
      <c r="CC125" s="40" t="s">
        <v>89</v>
      </c>
      <c r="CD125" s="18" t="s">
        <v>90</v>
      </c>
      <c r="CE125" s="48">
        <v>6</v>
      </c>
      <c r="CF125" s="48">
        <v>4</v>
      </c>
      <c r="CG125" s="48" t="s">
        <v>165</v>
      </c>
    </row>
    <row r="126" spans="1:85" ht="57">
      <c r="A126" s="42">
        <v>4</v>
      </c>
      <c r="B126" s="42" t="s">
        <v>907</v>
      </c>
      <c r="C126" s="42">
        <v>30</v>
      </c>
      <c r="D126" s="22" t="s">
        <v>613</v>
      </c>
      <c r="E126" s="42" t="s">
        <v>102</v>
      </c>
      <c r="F126" s="42">
        <v>2</v>
      </c>
      <c r="G126" s="42">
        <v>9</v>
      </c>
      <c r="H126" s="42">
        <v>14</v>
      </c>
      <c r="I126" s="32">
        <v>24</v>
      </c>
      <c r="J126" s="32">
        <v>22</v>
      </c>
      <c r="K126" s="26"/>
      <c r="L126" s="26"/>
      <c r="M126" s="26"/>
      <c r="N126" s="26"/>
      <c r="Q126">
        <f>K126-'[1]data for JMP'!J131</f>
        <v>-22</v>
      </c>
      <c r="R126">
        <f>L126-K126</f>
        <v>0</v>
      </c>
      <c r="S126">
        <f>M126-L126</f>
        <v>0</v>
      </c>
      <c r="T126">
        <f>N126-M126</f>
        <v>0</v>
      </c>
      <c r="U126">
        <f>O126-N126</f>
        <v>0</v>
      </c>
      <c r="V126">
        <f>P126-O126</f>
        <v>0</v>
      </c>
      <c r="W126" s="32">
        <v>9</v>
      </c>
      <c r="X126" s="27">
        <f>3.14*(W126/2)^2*J126</f>
        <v>1398.8700000000001</v>
      </c>
      <c r="Y126" s="26"/>
      <c r="AA126" s="26"/>
      <c r="AB126" s="26"/>
      <c r="AE126" s="26"/>
      <c r="AF126" s="26"/>
      <c r="AI126" s="26"/>
      <c r="AJ126" s="26"/>
      <c r="AQ126">
        <v>1</v>
      </c>
      <c r="AR126" s="42" t="s">
        <v>93</v>
      </c>
      <c r="AS126" s="30">
        <v>1</v>
      </c>
      <c r="AT126" s="31" t="s">
        <v>93</v>
      </c>
      <c r="AU126" s="32" t="s">
        <v>93</v>
      </c>
      <c r="AV126" s="32">
        <v>1</v>
      </c>
      <c r="AW126" s="32" t="s">
        <v>85</v>
      </c>
      <c r="AX126" s="32">
        <v>0</v>
      </c>
      <c r="AY126" s="32" t="s">
        <v>85</v>
      </c>
      <c r="AZ126" s="53" t="s">
        <v>86</v>
      </c>
      <c r="BA126">
        <v>0</v>
      </c>
      <c r="BB126" s="33" t="s">
        <v>87</v>
      </c>
      <c r="BC126">
        <v>0</v>
      </c>
      <c r="BD126" s="33" t="s">
        <v>87</v>
      </c>
      <c r="BE126">
        <v>0</v>
      </c>
      <c r="BF126" s="33" t="s">
        <v>87</v>
      </c>
      <c r="BG126">
        <v>0</v>
      </c>
      <c r="BI126">
        <v>0</v>
      </c>
      <c r="BK126">
        <v>0</v>
      </c>
      <c r="BL126" s="26">
        <v>30</v>
      </c>
      <c r="BM126" s="32">
        <v>1</v>
      </c>
      <c r="BN126" s="32">
        <v>0</v>
      </c>
      <c r="BO126" s="32">
        <v>0</v>
      </c>
      <c r="BP126" s="32">
        <v>0</v>
      </c>
      <c r="BQ126" s="32">
        <v>0</v>
      </c>
      <c r="BU126" s="44">
        <v>15</v>
      </c>
      <c r="BV126" s="44">
        <v>5</v>
      </c>
      <c r="BW126" s="44">
        <v>10</v>
      </c>
      <c r="BX126" s="44">
        <v>75</v>
      </c>
      <c r="BY126" s="43">
        <v>1</v>
      </c>
      <c r="BZ126" s="44">
        <v>65</v>
      </c>
      <c r="CA126" s="45" t="s">
        <v>260</v>
      </c>
      <c r="CB126" s="48"/>
      <c r="CC126" s="40" t="s">
        <v>89</v>
      </c>
      <c r="CD126" s="18" t="s">
        <v>90</v>
      </c>
      <c r="CE126" s="48">
        <v>9</v>
      </c>
      <c r="CF126" s="48">
        <v>6</v>
      </c>
      <c r="CG126" s="48" t="s">
        <v>165</v>
      </c>
    </row>
    <row r="127" spans="1:85" ht="57">
      <c r="A127" s="42">
        <v>4</v>
      </c>
      <c r="B127" s="42" t="s">
        <v>907</v>
      </c>
      <c r="C127" s="42">
        <v>31</v>
      </c>
      <c r="D127" s="22" t="s">
        <v>614</v>
      </c>
      <c r="E127" s="42" t="s">
        <v>102</v>
      </c>
      <c r="F127" s="42">
        <v>1</v>
      </c>
      <c r="G127" s="42">
        <v>5</v>
      </c>
      <c r="H127" s="42">
        <v>9</v>
      </c>
      <c r="I127" s="32">
        <v>11</v>
      </c>
      <c r="J127" s="32">
        <v>10</v>
      </c>
      <c r="K127" s="26"/>
      <c r="L127" s="26"/>
      <c r="M127" s="26"/>
      <c r="N127" s="26"/>
      <c r="Q127">
        <f>K127-'[1]data for JMP'!J132</f>
        <v>-10</v>
      </c>
      <c r="R127">
        <f>L127-K127</f>
        <v>0</v>
      </c>
      <c r="S127">
        <f>M127-L127</f>
        <v>0</v>
      </c>
      <c r="T127">
        <f>N127-M127</f>
        <v>0</v>
      </c>
      <c r="U127">
        <f>O127-N127</f>
        <v>0</v>
      </c>
      <c r="V127">
        <f>P127-O127</f>
        <v>0</v>
      </c>
      <c r="W127" s="32">
        <v>4</v>
      </c>
      <c r="X127" s="27">
        <f>3.14*(W127/2)^2*J127</f>
        <v>125.60000000000001</v>
      </c>
      <c r="Y127" s="26"/>
      <c r="AA127" s="26"/>
      <c r="AB127" s="26"/>
      <c r="AE127" s="26"/>
      <c r="AF127" s="26"/>
      <c r="AI127" s="26"/>
      <c r="AJ127" s="26"/>
      <c r="AQ127">
        <v>1</v>
      </c>
      <c r="AR127" s="42" t="s">
        <v>93</v>
      </c>
      <c r="AS127" s="30">
        <v>1</v>
      </c>
      <c r="AT127" s="31" t="s">
        <v>93</v>
      </c>
      <c r="AU127" s="32" t="s">
        <v>93</v>
      </c>
      <c r="AV127" s="32">
        <v>1</v>
      </c>
      <c r="AW127" s="32" t="s">
        <v>85</v>
      </c>
      <c r="AX127" s="32">
        <v>0</v>
      </c>
      <c r="AY127" s="32" t="s">
        <v>85</v>
      </c>
      <c r="AZ127" s="53" t="s">
        <v>86</v>
      </c>
      <c r="BA127">
        <v>0</v>
      </c>
      <c r="BB127" s="33" t="s">
        <v>87</v>
      </c>
      <c r="BC127">
        <v>0</v>
      </c>
      <c r="BD127" s="33" t="s">
        <v>87</v>
      </c>
      <c r="BE127">
        <v>0</v>
      </c>
      <c r="BF127" s="33" t="s">
        <v>87</v>
      </c>
      <c r="BG127">
        <v>0</v>
      </c>
      <c r="BI127">
        <v>0</v>
      </c>
      <c r="BK127">
        <v>0</v>
      </c>
      <c r="BL127" s="26">
        <v>0</v>
      </c>
      <c r="BM127" s="32">
        <v>10</v>
      </c>
      <c r="BN127" s="32">
        <v>0</v>
      </c>
      <c r="BO127" s="32">
        <v>0</v>
      </c>
      <c r="BP127" s="32">
        <v>0</v>
      </c>
      <c r="BQ127" s="32">
        <v>0</v>
      </c>
      <c r="BU127" s="44">
        <v>15</v>
      </c>
      <c r="BV127" s="44">
        <v>3</v>
      </c>
      <c r="BW127" s="44">
        <v>20</v>
      </c>
      <c r="BX127" s="44">
        <v>25</v>
      </c>
      <c r="BY127" s="43">
        <v>10</v>
      </c>
      <c r="BZ127" s="44">
        <v>80</v>
      </c>
      <c r="CA127" s="45" t="s">
        <v>261</v>
      </c>
      <c r="CB127" s="48"/>
      <c r="CC127" s="40" t="s">
        <v>89</v>
      </c>
      <c r="CD127" s="18" t="s">
        <v>90</v>
      </c>
      <c r="CE127" s="48">
        <v>5</v>
      </c>
      <c r="CF127" s="48">
        <v>2</v>
      </c>
      <c r="CG127" s="48">
        <v>0</v>
      </c>
    </row>
    <row r="128" spans="1:85" ht="57">
      <c r="A128" s="42">
        <v>4</v>
      </c>
      <c r="B128" s="42" t="s">
        <v>907</v>
      </c>
      <c r="C128" s="42">
        <v>32</v>
      </c>
      <c r="D128" s="22" t="s">
        <v>615</v>
      </c>
      <c r="E128" s="42" t="s">
        <v>102</v>
      </c>
      <c r="F128" s="42">
        <v>2</v>
      </c>
      <c r="G128" s="42">
        <v>9</v>
      </c>
      <c r="H128" s="42">
        <v>15</v>
      </c>
      <c r="I128" s="32">
        <v>15</v>
      </c>
      <c r="J128" s="32">
        <v>16</v>
      </c>
      <c r="K128" s="26">
        <v>19</v>
      </c>
      <c r="L128" s="26">
        <v>19</v>
      </c>
      <c r="M128" s="26">
        <v>23</v>
      </c>
      <c r="N128" s="77">
        <v>25</v>
      </c>
      <c r="O128" s="77">
        <v>31</v>
      </c>
      <c r="P128" s="81">
        <v>49.5</v>
      </c>
      <c r="Q128">
        <f>K128-'[1]data for JMP'!J133</f>
        <v>3</v>
      </c>
      <c r="R128">
        <f>L128-K128</f>
        <v>0</v>
      </c>
      <c r="S128">
        <f>M128-L128</f>
        <v>4</v>
      </c>
      <c r="T128">
        <f>N128-M128</f>
        <v>2</v>
      </c>
      <c r="U128">
        <f>O128-N128</f>
        <v>6</v>
      </c>
      <c r="V128">
        <f>P128-O128</f>
        <v>18.5</v>
      </c>
      <c r="W128" s="32">
        <v>6.5</v>
      </c>
      <c r="X128" s="27">
        <f>3.14*(W128/2)^2*J128</f>
        <v>530.66</v>
      </c>
      <c r="Y128" s="26">
        <v>3</v>
      </c>
      <c r="Z128">
        <f>3.14*(Y128/2)^2*K128</f>
        <v>134.23500000000001</v>
      </c>
      <c r="AA128" s="26">
        <v>7</v>
      </c>
      <c r="AB128" s="26">
        <v>6</v>
      </c>
      <c r="AC128">
        <f xml:space="preserve"> AVERAGE(AA128:AB128)</f>
        <v>6.5</v>
      </c>
      <c r="AD128">
        <f>3.14*((AA128+AB128)/2)^2*L128</f>
        <v>2520.6349999999998</v>
      </c>
      <c r="AE128" s="26">
        <v>6</v>
      </c>
      <c r="AF128" s="26">
        <v>5</v>
      </c>
      <c r="AG128">
        <f xml:space="preserve"> AVERAGE(AE128:AF128)</f>
        <v>5.5</v>
      </c>
      <c r="AH128">
        <f>3.14*((AE128+AF128)/2)^2*M128</f>
        <v>2184.6550000000002</v>
      </c>
      <c r="AI128" s="77">
        <v>7</v>
      </c>
      <c r="AJ128" s="77">
        <v>6</v>
      </c>
      <c r="AK128">
        <f xml:space="preserve"> AVERAGE(AI128:AJ128)</f>
        <v>6.5</v>
      </c>
      <c r="AL128">
        <f>3.14*((AI128+AJ128)/2)^2*N128</f>
        <v>3316.625</v>
      </c>
      <c r="AM128" s="77">
        <v>7</v>
      </c>
      <c r="AN128" s="77">
        <v>6</v>
      </c>
      <c r="AO128" s="81">
        <v>27</v>
      </c>
      <c r="AP128" s="81">
        <v>28</v>
      </c>
      <c r="AQ128">
        <v>1</v>
      </c>
      <c r="AR128" s="42" t="s">
        <v>84</v>
      </c>
      <c r="AS128" s="42">
        <v>1</v>
      </c>
      <c r="AT128" s="42" t="s">
        <v>93</v>
      </c>
      <c r="AU128" s="32" t="s">
        <v>97</v>
      </c>
      <c r="AV128" s="32">
        <v>1</v>
      </c>
      <c r="AW128" s="32" t="s">
        <v>97</v>
      </c>
      <c r="AX128" s="32">
        <v>1</v>
      </c>
      <c r="AY128" s="32" t="s">
        <v>97</v>
      </c>
      <c r="AZ128" s="53" t="s">
        <v>112</v>
      </c>
      <c r="BA128">
        <v>1</v>
      </c>
      <c r="BB128" s="33" t="s">
        <v>112</v>
      </c>
      <c r="BC128">
        <v>1</v>
      </c>
      <c r="BD128" s="33" t="s">
        <v>118</v>
      </c>
      <c r="BE128">
        <v>1</v>
      </c>
      <c r="BF128" s="33" t="s">
        <v>84</v>
      </c>
      <c r="BG128">
        <v>1</v>
      </c>
      <c r="BH128" s="84" t="s">
        <v>93</v>
      </c>
      <c r="BI128" s="40">
        <v>1</v>
      </c>
      <c r="BJ128" s="88" t="s">
        <v>93</v>
      </c>
      <c r="BK128" s="57">
        <v>1</v>
      </c>
      <c r="BL128" s="26">
        <v>5</v>
      </c>
      <c r="BM128" s="32">
        <v>0</v>
      </c>
      <c r="BN128" s="26">
        <v>2</v>
      </c>
      <c r="BO128" s="26">
        <v>15</v>
      </c>
      <c r="BP128" s="26">
        <v>20</v>
      </c>
      <c r="BQ128" s="26">
        <v>45</v>
      </c>
      <c r="BR128" s="77">
        <v>20</v>
      </c>
      <c r="BS128" s="81">
        <v>100</v>
      </c>
      <c r="BU128" s="44">
        <v>3</v>
      </c>
      <c r="BV128" s="45">
        <v>0.1</v>
      </c>
      <c r="BW128" s="44">
        <v>25</v>
      </c>
      <c r="BX128" s="44">
        <v>2</v>
      </c>
      <c r="BY128" s="43">
        <v>0</v>
      </c>
      <c r="BZ128" s="44">
        <v>33</v>
      </c>
      <c r="CA128" s="45" t="s">
        <v>262</v>
      </c>
      <c r="CB128" s="48"/>
      <c r="CC128" s="40" t="s">
        <v>89</v>
      </c>
      <c r="CD128" s="18" t="s">
        <v>90</v>
      </c>
      <c r="CE128" s="48">
        <v>9</v>
      </c>
      <c r="CF128" s="48">
        <v>7</v>
      </c>
      <c r="CG128" s="48" t="s">
        <v>91</v>
      </c>
    </row>
    <row r="129" spans="1:85" ht="57">
      <c r="A129" s="42">
        <v>4</v>
      </c>
      <c r="B129" s="42" t="s">
        <v>907</v>
      </c>
      <c r="C129" s="42">
        <v>33</v>
      </c>
      <c r="D129" s="22" t="s">
        <v>616</v>
      </c>
      <c r="E129" s="42" t="s">
        <v>102</v>
      </c>
      <c r="F129" s="42">
        <v>2</v>
      </c>
      <c r="G129" s="42">
        <v>10</v>
      </c>
      <c r="H129" s="42">
        <v>17.5</v>
      </c>
      <c r="I129" s="32">
        <v>28</v>
      </c>
      <c r="J129" s="32">
        <v>26</v>
      </c>
      <c r="K129" s="26"/>
      <c r="L129" s="26"/>
      <c r="M129" s="26"/>
      <c r="N129" s="77"/>
      <c r="O129" s="77"/>
      <c r="P129" s="81"/>
      <c r="Q129">
        <f>K129-'[1]data for JMP'!J134</f>
        <v>-26</v>
      </c>
      <c r="R129">
        <f>L129-K129</f>
        <v>0</v>
      </c>
      <c r="S129">
        <f>M129-L129</f>
        <v>0</v>
      </c>
      <c r="T129">
        <f>N129-M129</f>
        <v>0</v>
      </c>
      <c r="U129">
        <f>O129-N129</f>
        <v>0</v>
      </c>
      <c r="V129">
        <f>P129-O129</f>
        <v>0</v>
      </c>
      <c r="W129" s="32">
        <v>7</v>
      </c>
      <c r="X129" s="27">
        <f>3.14*(W129/2)^2*J129</f>
        <v>1000.0900000000001</v>
      </c>
      <c r="Y129" s="26"/>
      <c r="AA129" s="26"/>
      <c r="AB129" s="26"/>
      <c r="AE129" s="26"/>
      <c r="AF129" s="26"/>
      <c r="AI129" s="77"/>
      <c r="AJ129" s="77"/>
      <c r="AM129" s="77"/>
      <c r="AN129" s="77"/>
      <c r="AO129" s="81"/>
      <c r="AP129" s="81"/>
      <c r="AQ129">
        <v>1</v>
      </c>
      <c r="AR129" s="42" t="s">
        <v>97</v>
      </c>
      <c r="AS129" s="42">
        <v>1</v>
      </c>
      <c r="AT129" s="42" t="s">
        <v>93</v>
      </c>
      <c r="AU129" s="32" t="s">
        <v>93</v>
      </c>
      <c r="AV129" s="32">
        <v>1</v>
      </c>
      <c r="AW129" s="32" t="s">
        <v>85</v>
      </c>
      <c r="AX129" s="32">
        <v>0</v>
      </c>
      <c r="AY129" s="32" t="s">
        <v>85</v>
      </c>
      <c r="AZ129" s="53" t="s">
        <v>86</v>
      </c>
      <c r="BA129">
        <v>0</v>
      </c>
      <c r="BB129" s="33" t="s">
        <v>87</v>
      </c>
      <c r="BC129">
        <v>0</v>
      </c>
      <c r="BD129" s="33" t="s">
        <v>87</v>
      </c>
      <c r="BE129">
        <v>0</v>
      </c>
      <c r="BF129" s="33" t="s">
        <v>87</v>
      </c>
      <c r="BG129">
        <v>0</v>
      </c>
      <c r="BH129" s="84"/>
      <c r="BI129">
        <v>0</v>
      </c>
      <c r="BJ129" s="88"/>
      <c r="BK129">
        <v>0</v>
      </c>
      <c r="BL129" s="26">
        <v>0</v>
      </c>
      <c r="BM129" s="32">
        <v>2</v>
      </c>
      <c r="BN129" s="32">
        <v>0</v>
      </c>
      <c r="BO129" s="32">
        <v>0</v>
      </c>
      <c r="BP129" s="32">
        <v>0</v>
      </c>
      <c r="BQ129" s="32">
        <v>0</v>
      </c>
      <c r="BR129" s="77"/>
      <c r="BS129" s="81"/>
      <c r="BU129" s="44">
        <v>1</v>
      </c>
      <c r="BV129" s="45">
        <v>0.1</v>
      </c>
      <c r="BW129" s="44">
        <v>1</v>
      </c>
      <c r="BX129" s="44">
        <v>2</v>
      </c>
      <c r="BY129" s="43">
        <v>2</v>
      </c>
      <c r="BZ129" s="44">
        <v>80</v>
      </c>
      <c r="CA129" s="45" t="s">
        <v>263</v>
      </c>
      <c r="CB129" s="48"/>
      <c r="CC129" s="40" t="s">
        <v>89</v>
      </c>
      <c r="CD129" s="18" t="s">
        <v>90</v>
      </c>
      <c r="CE129" s="48">
        <v>10</v>
      </c>
      <c r="CF129" s="48">
        <v>4</v>
      </c>
      <c r="CG129" s="48" t="s">
        <v>165</v>
      </c>
    </row>
    <row r="130" spans="1:85" ht="43">
      <c r="A130" s="42">
        <v>4</v>
      </c>
      <c r="B130" s="42" t="s">
        <v>907</v>
      </c>
      <c r="C130" s="42">
        <v>34</v>
      </c>
      <c r="D130" s="22" t="s">
        <v>617</v>
      </c>
      <c r="E130" s="42" t="s">
        <v>102</v>
      </c>
      <c r="F130" s="42">
        <v>2</v>
      </c>
      <c r="G130" s="42">
        <v>6</v>
      </c>
      <c r="H130" s="42">
        <v>15</v>
      </c>
      <c r="I130" s="32">
        <v>22</v>
      </c>
      <c r="J130" s="32">
        <v>23</v>
      </c>
      <c r="K130" s="26">
        <v>20</v>
      </c>
      <c r="L130" s="26"/>
      <c r="M130" s="26"/>
      <c r="N130" s="77"/>
      <c r="O130" s="77"/>
      <c r="P130" s="81"/>
      <c r="Q130">
        <f>K130-'[1]data for JMP'!J135</f>
        <v>-3</v>
      </c>
      <c r="R130">
        <f>L130-K130</f>
        <v>-20</v>
      </c>
      <c r="S130">
        <f>M130-L130</f>
        <v>0</v>
      </c>
      <c r="T130">
        <f>N130-M130</f>
        <v>0</v>
      </c>
      <c r="U130">
        <f>O130-N130</f>
        <v>0</v>
      </c>
      <c r="V130">
        <f>P130-O130</f>
        <v>0</v>
      </c>
      <c r="W130" s="32">
        <v>6</v>
      </c>
      <c r="X130" s="27">
        <f>3.14*(W130/2)^2*J130</f>
        <v>649.98</v>
      </c>
      <c r="Y130" s="26">
        <v>4</v>
      </c>
      <c r="Z130">
        <f>3.14*(Y130/2)^2*K130</f>
        <v>251.20000000000002</v>
      </c>
      <c r="AA130" s="26"/>
      <c r="AB130" s="26"/>
      <c r="AE130" s="26"/>
      <c r="AF130" s="26"/>
      <c r="AI130" s="77"/>
      <c r="AJ130" s="77"/>
      <c r="AM130" s="77"/>
      <c r="AN130" s="77"/>
      <c r="AO130" s="81"/>
      <c r="AP130" s="81"/>
      <c r="AQ130">
        <v>1</v>
      </c>
      <c r="AR130" s="42" t="s">
        <v>93</v>
      </c>
      <c r="AS130" s="42">
        <v>1</v>
      </c>
      <c r="AT130" s="42" t="s">
        <v>93</v>
      </c>
      <c r="AU130" s="32" t="s">
        <v>93</v>
      </c>
      <c r="AV130" s="32">
        <v>1</v>
      </c>
      <c r="AW130" s="32" t="s">
        <v>93</v>
      </c>
      <c r="AX130" s="32">
        <v>1</v>
      </c>
      <c r="AY130" s="32" t="s">
        <v>84</v>
      </c>
      <c r="AZ130" s="53" t="s">
        <v>86</v>
      </c>
      <c r="BA130">
        <v>0</v>
      </c>
      <c r="BB130" s="33" t="s">
        <v>87</v>
      </c>
      <c r="BC130">
        <v>0</v>
      </c>
      <c r="BD130" s="33" t="s">
        <v>87</v>
      </c>
      <c r="BE130">
        <v>0</v>
      </c>
      <c r="BF130" s="33" t="s">
        <v>87</v>
      </c>
      <c r="BG130">
        <v>0</v>
      </c>
      <c r="BH130" s="84"/>
      <c r="BI130">
        <v>0</v>
      </c>
      <c r="BJ130" s="88"/>
      <c r="BK130">
        <v>0</v>
      </c>
      <c r="BL130" s="26">
        <v>15</v>
      </c>
      <c r="BM130" s="32">
        <v>1</v>
      </c>
      <c r="BN130" s="26">
        <v>3</v>
      </c>
      <c r="BO130" s="32">
        <v>0</v>
      </c>
      <c r="BP130" s="32">
        <v>0</v>
      </c>
      <c r="BQ130" s="32">
        <v>0</v>
      </c>
      <c r="BR130" s="77"/>
      <c r="BS130" s="81"/>
      <c r="BU130" s="44">
        <v>4</v>
      </c>
      <c r="BV130" s="44">
        <v>9</v>
      </c>
      <c r="BW130" s="44">
        <v>2</v>
      </c>
      <c r="BX130" s="44">
        <v>50</v>
      </c>
      <c r="BY130" s="43">
        <v>1</v>
      </c>
      <c r="BZ130" s="44">
        <v>70</v>
      </c>
      <c r="CA130" s="45" t="s">
        <v>264</v>
      </c>
      <c r="CB130" s="48"/>
      <c r="CC130" s="40" t="s">
        <v>89</v>
      </c>
      <c r="CD130" s="18" t="s">
        <v>90</v>
      </c>
      <c r="CE130" s="48">
        <v>6</v>
      </c>
      <c r="CF130" s="48">
        <v>1</v>
      </c>
      <c r="CG130" s="48" t="s">
        <v>165</v>
      </c>
    </row>
    <row r="131" spans="1:85" ht="57">
      <c r="A131" s="42">
        <v>4</v>
      </c>
      <c r="B131" s="42" t="s">
        <v>907</v>
      </c>
      <c r="C131" s="42">
        <v>35</v>
      </c>
      <c r="D131" s="22" t="s">
        <v>618</v>
      </c>
      <c r="E131" s="42" t="s">
        <v>102</v>
      </c>
      <c r="F131" s="42">
        <v>1</v>
      </c>
      <c r="G131" s="42">
        <v>10</v>
      </c>
      <c r="H131" s="42">
        <v>16.5</v>
      </c>
      <c r="I131" s="32">
        <v>30.5</v>
      </c>
      <c r="J131" s="32">
        <v>32</v>
      </c>
      <c r="K131" s="26">
        <v>37</v>
      </c>
      <c r="L131" s="26">
        <v>55</v>
      </c>
      <c r="M131" s="26">
        <v>59</v>
      </c>
      <c r="N131" s="77">
        <v>86</v>
      </c>
      <c r="O131" s="77">
        <v>91</v>
      </c>
      <c r="P131" s="81">
        <v>135.5</v>
      </c>
      <c r="Q131">
        <f>K131-'[1]data for JMP'!J136</f>
        <v>5</v>
      </c>
      <c r="R131">
        <f>L131-K131</f>
        <v>18</v>
      </c>
      <c r="S131">
        <f>M131-L131</f>
        <v>4</v>
      </c>
      <c r="T131">
        <f>N131-M131</f>
        <v>27</v>
      </c>
      <c r="U131">
        <f>O131-N131</f>
        <v>5</v>
      </c>
      <c r="V131">
        <f>P131-O131</f>
        <v>44.5</v>
      </c>
      <c r="W131" s="32">
        <v>8</v>
      </c>
      <c r="X131" s="27">
        <f>3.14*(W131/2)^2*J131</f>
        <v>1607.68</v>
      </c>
      <c r="Y131" s="26">
        <v>7</v>
      </c>
      <c r="Z131">
        <f>3.14*(Y131/2)^2*K131</f>
        <v>1423.2050000000002</v>
      </c>
      <c r="AA131" s="26">
        <v>16</v>
      </c>
      <c r="AB131" s="26">
        <v>16</v>
      </c>
      <c r="AC131">
        <f xml:space="preserve"> AVERAGE(AA131:AB131)</f>
        <v>16</v>
      </c>
      <c r="AD131">
        <f>3.14*((AA131+AB131)/2)^2*L131</f>
        <v>44211.200000000004</v>
      </c>
      <c r="AE131" s="26">
        <v>21</v>
      </c>
      <c r="AF131" s="26">
        <v>21</v>
      </c>
      <c r="AG131">
        <f xml:space="preserve"> AVERAGE(AE131:AF131)</f>
        <v>21</v>
      </c>
      <c r="AH131">
        <f>3.14*((AE131+AF131)/2)^2*M131</f>
        <v>81699.66</v>
      </c>
      <c r="AI131" s="77">
        <v>37</v>
      </c>
      <c r="AJ131" s="77">
        <v>28</v>
      </c>
      <c r="AK131">
        <f xml:space="preserve"> AVERAGE(AI131:AJ131)</f>
        <v>32.5</v>
      </c>
      <c r="AL131">
        <f>3.14*((AI131+AJ131)/2)^2*N131</f>
        <v>285229.75</v>
      </c>
      <c r="AM131" s="77">
        <v>58</v>
      </c>
      <c r="AN131" s="77">
        <v>42</v>
      </c>
      <c r="AO131" s="81">
        <v>56</v>
      </c>
      <c r="AP131" s="81">
        <v>58</v>
      </c>
      <c r="AQ131">
        <v>1</v>
      </c>
      <c r="AR131" s="42" t="s">
        <v>84</v>
      </c>
      <c r="AS131" s="30">
        <v>1</v>
      </c>
      <c r="AT131" s="31" t="s">
        <v>97</v>
      </c>
      <c r="AU131" s="32" t="s">
        <v>104</v>
      </c>
      <c r="AV131" s="32">
        <v>1</v>
      </c>
      <c r="AW131" s="32" t="s">
        <v>93</v>
      </c>
      <c r="AX131" s="32">
        <v>1</v>
      </c>
      <c r="AY131" s="32" t="s">
        <v>93</v>
      </c>
      <c r="AZ131" s="53" t="s">
        <v>108</v>
      </c>
      <c r="BA131">
        <v>1</v>
      </c>
      <c r="BB131" s="33" t="s">
        <v>105</v>
      </c>
      <c r="BC131">
        <v>1</v>
      </c>
      <c r="BD131" s="33" t="s">
        <v>118</v>
      </c>
      <c r="BE131">
        <v>1</v>
      </c>
      <c r="BF131" s="33" t="s">
        <v>93</v>
      </c>
      <c r="BG131">
        <v>1</v>
      </c>
      <c r="BH131" s="84" t="s">
        <v>93</v>
      </c>
      <c r="BI131" s="40">
        <v>1</v>
      </c>
      <c r="BJ131" s="88" t="s">
        <v>104</v>
      </c>
      <c r="BK131" s="57">
        <v>1</v>
      </c>
      <c r="BL131" s="26">
        <v>1</v>
      </c>
      <c r="BM131" s="32">
        <v>0</v>
      </c>
      <c r="BN131" s="26">
        <v>20</v>
      </c>
      <c r="BO131" s="26">
        <v>18</v>
      </c>
      <c r="BP131" s="26">
        <v>10</v>
      </c>
      <c r="BQ131" s="26">
        <v>3</v>
      </c>
      <c r="BR131" s="77">
        <v>0</v>
      </c>
      <c r="BS131" s="81">
        <v>2</v>
      </c>
      <c r="BU131" s="44">
        <v>3</v>
      </c>
      <c r="BV131" s="44">
        <v>3</v>
      </c>
      <c r="BW131" s="44">
        <v>7</v>
      </c>
      <c r="BX131" s="44">
        <v>80</v>
      </c>
      <c r="BY131" s="43">
        <v>0</v>
      </c>
      <c r="BZ131" s="44">
        <v>10</v>
      </c>
      <c r="CA131" s="45" t="s">
        <v>265</v>
      </c>
      <c r="CB131" s="48"/>
      <c r="CC131" s="40" t="s">
        <v>89</v>
      </c>
      <c r="CD131" s="18" t="s">
        <v>90</v>
      </c>
      <c r="CE131" s="48">
        <v>10</v>
      </c>
      <c r="CF131" s="48">
        <v>7</v>
      </c>
      <c r="CG131" s="48" t="s">
        <v>91</v>
      </c>
    </row>
    <row r="132" spans="1:85" ht="57">
      <c r="A132" s="42">
        <v>4</v>
      </c>
      <c r="B132" s="42" t="s">
        <v>907</v>
      </c>
      <c r="C132" s="42">
        <v>36</v>
      </c>
      <c r="D132" s="22" t="s">
        <v>619</v>
      </c>
      <c r="E132" s="42" t="s">
        <v>96</v>
      </c>
      <c r="F132" s="42">
        <v>2</v>
      </c>
      <c r="G132" s="42">
        <v>6</v>
      </c>
      <c r="H132" s="42">
        <v>9.5</v>
      </c>
      <c r="I132" s="32">
        <v>12</v>
      </c>
      <c r="J132" s="32">
        <v>14</v>
      </c>
      <c r="K132" s="26">
        <v>17</v>
      </c>
      <c r="L132" s="26">
        <v>24</v>
      </c>
      <c r="M132" s="26">
        <v>28</v>
      </c>
      <c r="N132" s="77">
        <v>46.5</v>
      </c>
      <c r="O132" s="77">
        <v>51</v>
      </c>
      <c r="P132" s="81"/>
      <c r="Q132">
        <f>K132-'[1]data for JMP'!J137</f>
        <v>3</v>
      </c>
      <c r="R132">
        <f>L132-K132</f>
        <v>7</v>
      </c>
      <c r="S132">
        <f>M132-L132</f>
        <v>4</v>
      </c>
      <c r="T132">
        <f>N132-M132</f>
        <v>18.5</v>
      </c>
      <c r="U132">
        <f>O132-N132</f>
        <v>4.5</v>
      </c>
      <c r="V132">
        <f>P132-O132</f>
        <v>-51</v>
      </c>
      <c r="W132" s="32">
        <v>3.5</v>
      </c>
      <c r="X132" s="27">
        <f>3.14*(W132/2)^2*J132</f>
        <v>134.6275</v>
      </c>
      <c r="Y132" s="26">
        <v>4</v>
      </c>
      <c r="Z132">
        <f>3.14*(Y132/2)^2*K132</f>
        <v>213.52</v>
      </c>
      <c r="AA132" s="26">
        <v>4</v>
      </c>
      <c r="AB132" s="26">
        <v>4</v>
      </c>
      <c r="AC132">
        <f xml:space="preserve"> AVERAGE(AA132:AB132)</f>
        <v>4</v>
      </c>
      <c r="AD132">
        <f>3.14*((AA132+AB132)/2)^2*L132</f>
        <v>1205.76</v>
      </c>
      <c r="AE132" s="26">
        <v>7</v>
      </c>
      <c r="AF132" s="26">
        <v>5</v>
      </c>
      <c r="AG132">
        <f xml:space="preserve"> AVERAGE(AE132:AF132)</f>
        <v>6</v>
      </c>
      <c r="AH132">
        <f>3.14*((AE132+AF132)/2)^2*M132</f>
        <v>3165.1200000000003</v>
      </c>
      <c r="AI132" s="77">
        <v>18</v>
      </c>
      <c r="AJ132" s="77">
        <v>12</v>
      </c>
      <c r="AK132">
        <f xml:space="preserve"> AVERAGE(AI132:AJ132)</f>
        <v>15</v>
      </c>
      <c r="AL132">
        <f>3.14*((AI132+AJ132)/2)^2*N132</f>
        <v>32852.25</v>
      </c>
      <c r="AM132" s="77">
        <v>15</v>
      </c>
      <c r="AN132" s="77">
        <v>13</v>
      </c>
      <c r="AO132" s="81"/>
      <c r="AP132" s="81"/>
      <c r="AQ132">
        <v>1</v>
      </c>
      <c r="AR132" s="42" t="s">
        <v>84</v>
      </c>
      <c r="AS132" s="30">
        <v>1</v>
      </c>
      <c r="AT132" s="31" t="s">
        <v>97</v>
      </c>
      <c r="AU132" s="32" t="s">
        <v>84</v>
      </c>
      <c r="AV132" s="32">
        <v>1</v>
      </c>
      <c r="AW132" s="32" t="s">
        <v>97</v>
      </c>
      <c r="AX132" s="32">
        <v>1</v>
      </c>
      <c r="AY132" s="32" t="s">
        <v>93</v>
      </c>
      <c r="AZ132" s="53" t="s">
        <v>108</v>
      </c>
      <c r="BA132">
        <v>1</v>
      </c>
      <c r="BB132" s="33" t="s">
        <v>105</v>
      </c>
      <c r="BC132">
        <v>1</v>
      </c>
      <c r="BD132" s="33" t="s">
        <v>118</v>
      </c>
      <c r="BE132">
        <v>1</v>
      </c>
      <c r="BF132" s="33" t="s">
        <v>104</v>
      </c>
      <c r="BG132">
        <v>1</v>
      </c>
      <c r="BH132" s="84" t="s">
        <v>121</v>
      </c>
      <c r="BI132" s="40">
        <v>1</v>
      </c>
      <c r="BJ132" s="88" t="s">
        <v>266</v>
      </c>
      <c r="BK132" s="57" t="s">
        <v>96</v>
      </c>
      <c r="BL132" s="26">
        <v>50</v>
      </c>
      <c r="BM132" s="32">
        <v>8</v>
      </c>
      <c r="BN132" s="26">
        <v>10</v>
      </c>
      <c r="BO132" s="26">
        <v>25</v>
      </c>
      <c r="BP132" s="26">
        <v>10</v>
      </c>
      <c r="BQ132" s="26">
        <v>6</v>
      </c>
      <c r="BR132" s="77">
        <v>6</v>
      </c>
      <c r="BS132" s="81"/>
      <c r="BU132" s="44">
        <v>10</v>
      </c>
      <c r="BV132" s="44">
        <v>12</v>
      </c>
      <c r="BW132" s="44">
        <v>18</v>
      </c>
      <c r="BX132" s="44">
        <v>50</v>
      </c>
      <c r="BY132" s="43">
        <v>8</v>
      </c>
      <c r="BZ132" s="44">
        <v>60</v>
      </c>
      <c r="CA132" s="45" t="s">
        <v>267</v>
      </c>
      <c r="CB132" s="48"/>
      <c r="CC132" s="40" t="s">
        <v>89</v>
      </c>
      <c r="CD132" s="18" t="s">
        <v>90</v>
      </c>
      <c r="CE132" s="48">
        <v>6</v>
      </c>
      <c r="CF132" s="48">
        <v>7</v>
      </c>
      <c r="CG132" s="48" t="s">
        <v>91</v>
      </c>
    </row>
    <row r="133" spans="1:85" ht="57">
      <c r="A133" s="42">
        <v>4</v>
      </c>
      <c r="B133" s="42" t="s">
        <v>907</v>
      </c>
      <c r="C133" s="42">
        <v>37</v>
      </c>
      <c r="D133" s="22" t="s">
        <v>620</v>
      </c>
      <c r="E133" s="42" t="s">
        <v>92</v>
      </c>
      <c r="F133" s="42">
        <v>2</v>
      </c>
      <c r="G133" s="42">
        <v>7</v>
      </c>
      <c r="H133" s="42">
        <v>15</v>
      </c>
      <c r="I133" s="32">
        <v>24</v>
      </c>
      <c r="J133" s="32">
        <v>27</v>
      </c>
      <c r="K133" s="26">
        <v>29</v>
      </c>
      <c r="L133" s="26">
        <v>44</v>
      </c>
      <c r="M133" s="26">
        <v>57</v>
      </c>
      <c r="N133" s="26">
        <v>79.5</v>
      </c>
      <c r="O133" s="26">
        <v>83</v>
      </c>
      <c r="P133" s="58">
        <v>104</v>
      </c>
      <c r="Q133">
        <f>K133-'[1]data for JMP'!J138</f>
        <v>2</v>
      </c>
      <c r="R133">
        <f>L133-K133</f>
        <v>15</v>
      </c>
      <c r="S133">
        <f>M133-L133</f>
        <v>13</v>
      </c>
      <c r="T133">
        <f>N133-M133</f>
        <v>22.5</v>
      </c>
      <c r="U133">
        <f>O133-N133</f>
        <v>3.5</v>
      </c>
      <c r="V133">
        <f>P133-O133</f>
        <v>21</v>
      </c>
      <c r="W133" s="32">
        <v>5.5</v>
      </c>
      <c r="X133" s="27">
        <f>3.14*(W133/2)^2*J133</f>
        <v>641.14874999999995</v>
      </c>
      <c r="Y133" s="26">
        <v>7</v>
      </c>
      <c r="Z133">
        <f>3.14*(Y133/2)^2*K133</f>
        <v>1115.4850000000001</v>
      </c>
      <c r="AA133" s="26">
        <v>11</v>
      </c>
      <c r="AB133" s="26">
        <v>9</v>
      </c>
      <c r="AC133">
        <f xml:space="preserve"> AVERAGE(AA133:AB133)</f>
        <v>10</v>
      </c>
      <c r="AD133">
        <f>3.14*((AA133+AB133)/2)^2*L133</f>
        <v>13816</v>
      </c>
      <c r="AE133" s="26">
        <v>16</v>
      </c>
      <c r="AF133" s="26">
        <v>10</v>
      </c>
      <c r="AG133">
        <f xml:space="preserve"> AVERAGE(AE133:AF133)</f>
        <v>13</v>
      </c>
      <c r="AH133">
        <f>3.14*((AE133+AF133)/2)^2*M133</f>
        <v>30247.62</v>
      </c>
      <c r="AI133" s="26">
        <v>35</v>
      </c>
      <c r="AJ133" s="26">
        <v>18</v>
      </c>
      <c r="AK133">
        <f xml:space="preserve"> AVERAGE(AI133:AJ133)</f>
        <v>26.5</v>
      </c>
      <c r="AL133">
        <f>3.14*((AI133+AJ133)/2)^2*N133</f>
        <v>175302.66750000001</v>
      </c>
      <c r="AM133" s="26">
        <v>32</v>
      </c>
      <c r="AN133" s="26">
        <v>21</v>
      </c>
      <c r="AO133" s="58">
        <v>45</v>
      </c>
      <c r="AP133" s="58">
        <v>30</v>
      </c>
      <c r="AQ133">
        <v>1</v>
      </c>
      <c r="AR133" s="42" t="s">
        <v>97</v>
      </c>
      <c r="AS133" s="30">
        <v>1</v>
      </c>
      <c r="AT133" s="31" t="s">
        <v>93</v>
      </c>
      <c r="AU133" s="32" t="s">
        <v>97</v>
      </c>
      <c r="AV133" s="32">
        <v>1</v>
      </c>
      <c r="AW133" s="32" t="s">
        <v>97</v>
      </c>
      <c r="AX133" s="32">
        <v>1</v>
      </c>
      <c r="AY133" s="32" t="s">
        <v>93</v>
      </c>
      <c r="AZ133" s="53" t="s">
        <v>108</v>
      </c>
      <c r="BA133">
        <v>1</v>
      </c>
      <c r="BB133" s="33" t="s">
        <v>105</v>
      </c>
      <c r="BC133">
        <v>1</v>
      </c>
      <c r="BD133" s="33" t="s">
        <v>93</v>
      </c>
      <c r="BE133">
        <v>1</v>
      </c>
      <c r="BF133" s="33" t="s">
        <v>104</v>
      </c>
      <c r="BG133">
        <v>1</v>
      </c>
      <c r="BH133" s="33" t="s">
        <v>93</v>
      </c>
      <c r="BI133" s="40">
        <v>1</v>
      </c>
      <c r="BJ133" s="56" t="s">
        <v>93</v>
      </c>
      <c r="BK133" s="57">
        <v>1</v>
      </c>
      <c r="BL133" s="26">
        <v>40</v>
      </c>
      <c r="BM133" s="32">
        <v>10</v>
      </c>
      <c r="BN133" s="26">
        <v>12</v>
      </c>
      <c r="BO133" s="26">
        <v>40</v>
      </c>
      <c r="BP133" s="26">
        <v>35</v>
      </c>
      <c r="BQ133" s="26">
        <v>33</v>
      </c>
      <c r="BR133" s="26">
        <v>80</v>
      </c>
      <c r="BS133" s="58">
        <v>100</v>
      </c>
      <c r="BU133" s="44">
        <v>11</v>
      </c>
      <c r="BV133" s="45">
        <v>0.1</v>
      </c>
      <c r="BW133" s="44">
        <v>60</v>
      </c>
      <c r="BX133" s="45">
        <v>0.1</v>
      </c>
      <c r="BY133" s="43">
        <v>10</v>
      </c>
      <c r="BZ133" s="44">
        <v>67</v>
      </c>
      <c r="CA133" s="45" t="s">
        <v>241</v>
      </c>
      <c r="CB133" s="48"/>
      <c r="CC133" s="40" t="s">
        <v>89</v>
      </c>
      <c r="CD133" s="18" t="s">
        <v>90</v>
      </c>
      <c r="CE133" s="48">
        <v>7</v>
      </c>
      <c r="CF133" s="48">
        <v>3</v>
      </c>
      <c r="CG133" s="48" t="s">
        <v>91</v>
      </c>
    </row>
    <row r="134" spans="1:85" ht="57">
      <c r="A134" s="42">
        <v>4</v>
      </c>
      <c r="B134" s="42" t="s">
        <v>907</v>
      </c>
      <c r="C134" s="42">
        <v>38</v>
      </c>
      <c r="D134" s="22" t="s">
        <v>621</v>
      </c>
      <c r="E134" s="42" t="s">
        <v>268</v>
      </c>
      <c r="F134" s="42">
        <v>2</v>
      </c>
      <c r="G134" s="42">
        <v>8</v>
      </c>
      <c r="H134" s="42">
        <v>13</v>
      </c>
      <c r="I134" s="32">
        <v>15</v>
      </c>
      <c r="J134" s="32">
        <v>14</v>
      </c>
      <c r="K134" s="26"/>
      <c r="L134" s="26"/>
      <c r="M134" s="26"/>
      <c r="N134" s="26"/>
      <c r="O134" s="26"/>
      <c r="P134" s="58"/>
      <c r="Q134">
        <f>K134-'[1]data for JMP'!J139</f>
        <v>-14</v>
      </c>
      <c r="R134">
        <f>L134-K134</f>
        <v>0</v>
      </c>
      <c r="S134">
        <f>M134-L134</f>
        <v>0</v>
      </c>
      <c r="T134">
        <f>N134-M134</f>
        <v>0</v>
      </c>
      <c r="U134">
        <f>O134-N134</f>
        <v>0</v>
      </c>
      <c r="V134">
        <f>P134-O134</f>
        <v>0</v>
      </c>
      <c r="W134" s="32">
        <v>4</v>
      </c>
      <c r="X134" s="27">
        <f>3.14*(W134/2)^2*J134</f>
        <v>175.84</v>
      </c>
      <c r="Y134" s="26"/>
      <c r="AA134" s="26"/>
      <c r="AB134" s="26"/>
      <c r="AE134" s="26"/>
      <c r="AF134" s="26"/>
      <c r="AI134" s="26"/>
      <c r="AJ134" s="26"/>
      <c r="AM134" s="26"/>
      <c r="AN134" s="26"/>
      <c r="AO134" s="58"/>
      <c r="AP134" s="58"/>
      <c r="AQ134">
        <v>1</v>
      </c>
      <c r="AR134" s="42" t="s">
        <v>84</v>
      </c>
      <c r="AS134" s="30">
        <v>1</v>
      </c>
      <c r="AT134" s="31" t="s">
        <v>97</v>
      </c>
      <c r="AU134" s="32" t="s">
        <v>84</v>
      </c>
      <c r="AV134" s="32">
        <v>1</v>
      </c>
      <c r="AW134" s="32" t="s">
        <v>85</v>
      </c>
      <c r="AX134" s="32">
        <v>0</v>
      </c>
      <c r="AY134" s="32" t="s">
        <v>85</v>
      </c>
      <c r="AZ134" s="33" t="s">
        <v>87</v>
      </c>
      <c r="BA134">
        <v>0</v>
      </c>
      <c r="BB134" s="33" t="s">
        <v>87</v>
      </c>
      <c r="BC134">
        <v>0</v>
      </c>
      <c r="BD134" s="33" t="s">
        <v>87</v>
      </c>
      <c r="BE134">
        <v>0</v>
      </c>
      <c r="BF134" s="33" t="s">
        <v>87</v>
      </c>
      <c r="BG134">
        <v>0</v>
      </c>
      <c r="BH134" s="33"/>
      <c r="BI134">
        <v>0</v>
      </c>
      <c r="BJ134" s="56"/>
      <c r="BK134">
        <v>0</v>
      </c>
      <c r="BL134" s="26">
        <v>80</v>
      </c>
      <c r="BM134" s="32">
        <v>50</v>
      </c>
      <c r="BN134" s="32">
        <v>0</v>
      </c>
      <c r="BO134" s="32">
        <v>0</v>
      </c>
      <c r="BP134" s="32">
        <v>0</v>
      </c>
      <c r="BQ134" s="32">
        <v>0</v>
      </c>
      <c r="BR134" s="26"/>
      <c r="BS134" s="58"/>
      <c r="BU134" s="44">
        <v>30</v>
      </c>
      <c r="BV134" s="44">
        <v>5</v>
      </c>
      <c r="BW134" s="44">
        <v>50</v>
      </c>
      <c r="BX134" s="44">
        <v>15</v>
      </c>
      <c r="BY134" s="43">
        <v>50</v>
      </c>
      <c r="BZ134" s="44">
        <v>80</v>
      </c>
      <c r="CA134" s="45" t="s">
        <v>269</v>
      </c>
      <c r="CB134" s="48"/>
      <c r="CC134" s="40" t="s">
        <v>89</v>
      </c>
      <c r="CD134" s="18" t="s">
        <v>90</v>
      </c>
      <c r="CE134" s="48">
        <v>8</v>
      </c>
      <c r="CF134" s="48">
        <v>5</v>
      </c>
      <c r="CG134" s="48" t="s">
        <v>91</v>
      </c>
    </row>
    <row r="135" spans="1:85" ht="57">
      <c r="A135" s="42">
        <v>4</v>
      </c>
      <c r="B135" s="42" t="s">
        <v>907</v>
      </c>
      <c r="C135" s="42">
        <v>39</v>
      </c>
      <c r="D135" s="22" t="s">
        <v>622</v>
      </c>
      <c r="E135" s="42" t="s">
        <v>102</v>
      </c>
      <c r="F135" s="42">
        <v>1</v>
      </c>
      <c r="G135" s="42">
        <v>12</v>
      </c>
      <c r="H135" s="42">
        <v>0</v>
      </c>
      <c r="I135" s="32"/>
      <c r="J135" s="32"/>
      <c r="K135" s="26"/>
      <c r="L135" s="26"/>
      <c r="M135" s="26"/>
      <c r="N135" s="26"/>
      <c r="O135" s="26"/>
      <c r="P135" s="58"/>
      <c r="Q135">
        <f>K135-'[1]data for JMP'!J140</f>
        <v>0</v>
      </c>
      <c r="R135">
        <f>L135-K135</f>
        <v>0</v>
      </c>
      <c r="S135">
        <f>M135-L135</f>
        <v>0</v>
      </c>
      <c r="T135">
        <f>N135-M135</f>
        <v>0</v>
      </c>
      <c r="U135">
        <f>O135-N135</f>
        <v>0</v>
      </c>
      <c r="V135">
        <f>P135-O135</f>
        <v>0</v>
      </c>
      <c r="W135" s="32"/>
      <c r="X135" s="27"/>
      <c r="Y135" s="26"/>
      <c r="AA135" s="26"/>
      <c r="AB135" s="26"/>
      <c r="AE135" s="26"/>
      <c r="AF135" s="26"/>
      <c r="AI135" s="26"/>
      <c r="AJ135" s="26"/>
      <c r="AM135" s="26"/>
      <c r="AN135" s="26"/>
      <c r="AO135" s="58"/>
      <c r="AP135" s="58"/>
      <c r="AQ135">
        <v>1</v>
      </c>
      <c r="AR135" s="42" t="s">
        <v>85</v>
      </c>
      <c r="AS135" s="30">
        <v>0</v>
      </c>
      <c r="AT135" s="31" t="s">
        <v>85</v>
      </c>
      <c r="AU135" s="32" t="s">
        <v>85</v>
      </c>
      <c r="AV135" s="32">
        <v>0</v>
      </c>
      <c r="AW135" s="32" t="s">
        <v>85</v>
      </c>
      <c r="AX135" s="32">
        <v>0</v>
      </c>
      <c r="AY135" s="32" t="s">
        <v>85</v>
      </c>
      <c r="AZ135" s="33" t="s">
        <v>87</v>
      </c>
      <c r="BA135">
        <v>0</v>
      </c>
      <c r="BB135" s="33" t="s">
        <v>87</v>
      </c>
      <c r="BC135">
        <v>0</v>
      </c>
      <c r="BD135" s="33" t="s">
        <v>87</v>
      </c>
      <c r="BE135">
        <v>0</v>
      </c>
      <c r="BF135" s="33" t="s">
        <v>87</v>
      </c>
      <c r="BG135">
        <v>0</v>
      </c>
      <c r="BH135" s="33"/>
      <c r="BI135">
        <v>0</v>
      </c>
      <c r="BJ135" s="56"/>
      <c r="BK135">
        <v>0</v>
      </c>
      <c r="BL135" s="26">
        <v>0</v>
      </c>
      <c r="BM135" s="26">
        <v>0</v>
      </c>
      <c r="BN135" s="32">
        <v>0</v>
      </c>
      <c r="BO135" s="32">
        <v>0</v>
      </c>
      <c r="BP135" s="32">
        <v>0</v>
      </c>
      <c r="BQ135" s="32">
        <v>0</v>
      </c>
      <c r="BR135" s="26"/>
      <c r="BS135" s="58"/>
      <c r="BU135" s="44">
        <v>5</v>
      </c>
      <c r="BV135" s="44">
        <v>2</v>
      </c>
      <c r="BW135" s="44">
        <v>10</v>
      </c>
      <c r="BX135" s="44">
        <v>10</v>
      </c>
      <c r="BY135" s="43"/>
      <c r="BZ135" s="44">
        <v>35</v>
      </c>
      <c r="CA135" s="45" t="s">
        <v>270</v>
      </c>
      <c r="CB135" s="48"/>
      <c r="CC135" s="40" t="s">
        <v>89</v>
      </c>
      <c r="CD135" s="18" t="s">
        <v>90</v>
      </c>
      <c r="CE135" s="48">
        <v>12</v>
      </c>
      <c r="CF135" s="48">
        <v>7</v>
      </c>
      <c r="CG135" s="48" t="s">
        <v>91</v>
      </c>
    </row>
    <row r="136" spans="1:85" ht="57">
      <c r="A136" s="42">
        <v>4</v>
      </c>
      <c r="B136" s="42" t="s">
        <v>907</v>
      </c>
      <c r="C136" s="42">
        <v>4</v>
      </c>
      <c r="D136" s="22" t="s">
        <v>623</v>
      </c>
      <c r="E136" s="42" t="s">
        <v>92</v>
      </c>
      <c r="F136" s="42">
        <v>2</v>
      </c>
      <c r="G136" s="42">
        <v>9</v>
      </c>
      <c r="H136" s="42">
        <v>20.5</v>
      </c>
      <c r="I136" s="32">
        <v>35</v>
      </c>
      <c r="J136" s="32">
        <v>38</v>
      </c>
      <c r="K136" s="26">
        <v>47</v>
      </c>
      <c r="L136" s="26">
        <v>73</v>
      </c>
      <c r="M136" s="26">
        <v>82</v>
      </c>
      <c r="N136" s="26">
        <v>118</v>
      </c>
      <c r="O136" s="26">
        <v>116</v>
      </c>
      <c r="P136" s="58">
        <v>148</v>
      </c>
      <c r="Q136">
        <f>K136-'[1]data for JMP'!J105</f>
        <v>9</v>
      </c>
      <c r="R136">
        <f>L136-K136</f>
        <v>26</v>
      </c>
      <c r="S136">
        <f>M136-L136</f>
        <v>9</v>
      </c>
      <c r="T136">
        <f>N136-M136</f>
        <v>36</v>
      </c>
      <c r="U136">
        <f>O136-N136</f>
        <v>-2</v>
      </c>
      <c r="V136">
        <f>P136-O136</f>
        <v>32</v>
      </c>
      <c r="W136" s="32">
        <v>9</v>
      </c>
      <c r="X136" s="27">
        <f>3.14*(W136/2)^2*J136</f>
        <v>2416.23</v>
      </c>
      <c r="Y136" s="26">
        <v>9</v>
      </c>
      <c r="Z136">
        <f>3.14*(Y136/2)^2*K136</f>
        <v>2988.4949999999999</v>
      </c>
      <c r="AA136" s="26">
        <v>15</v>
      </c>
      <c r="AB136" s="26">
        <v>15</v>
      </c>
      <c r="AC136">
        <f xml:space="preserve"> AVERAGE(AA136:AB136)</f>
        <v>15</v>
      </c>
      <c r="AD136">
        <f>3.14*((AA136+AB136)/2)^2*L136</f>
        <v>51574.5</v>
      </c>
      <c r="AE136" s="26">
        <v>24</v>
      </c>
      <c r="AF136" s="26">
        <v>18</v>
      </c>
      <c r="AG136">
        <f xml:space="preserve"> AVERAGE(AE136:AF136)</f>
        <v>21</v>
      </c>
      <c r="AH136">
        <f>3.14*((AE136+AF136)/2)^2*M136</f>
        <v>113548.68000000001</v>
      </c>
      <c r="AI136" s="26">
        <v>23</v>
      </c>
      <c r="AJ136" s="26">
        <v>18</v>
      </c>
      <c r="AK136">
        <f xml:space="preserve"> AVERAGE(AI136:AJ136)</f>
        <v>20.5</v>
      </c>
      <c r="AL136">
        <f>3.14*((AI136+AJ136)/2)^2*N136</f>
        <v>155711.03</v>
      </c>
      <c r="AM136" s="26">
        <v>42</v>
      </c>
      <c r="AN136" s="26">
        <v>27</v>
      </c>
      <c r="AO136" s="58">
        <v>57</v>
      </c>
      <c r="AP136" s="58">
        <v>45</v>
      </c>
      <c r="AQ136">
        <v>1</v>
      </c>
      <c r="AR136" s="42" t="s">
        <v>93</v>
      </c>
      <c r="AS136" s="30">
        <v>1</v>
      </c>
      <c r="AT136" s="31" t="s">
        <v>104</v>
      </c>
      <c r="AU136" s="32" t="s">
        <v>104</v>
      </c>
      <c r="AV136" s="32">
        <v>1</v>
      </c>
      <c r="AW136" s="32" t="s">
        <v>93</v>
      </c>
      <c r="AX136" s="32">
        <v>1</v>
      </c>
      <c r="AY136" s="32" t="s">
        <v>93</v>
      </c>
      <c r="AZ136" s="33" t="s">
        <v>105</v>
      </c>
      <c r="BA136">
        <v>1</v>
      </c>
      <c r="BB136" s="33" t="s">
        <v>106</v>
      </c>
      <c r="BC136">
        <v>1</v>
      </c>
      <c r="BD136" s="33" t="s">
        <v>104</v>
      </c>
      <c r="BE136">
        <v>1</v>
      </c>
      <c r="BF136" s="33" t="s">
        <v>104</v>
      </c>
      <c r="BG136">
        <v>1</v>
      </c>
      <c r="BH136" s="33" t="s">
        <v>93</v>
      </c>
      <c r="BI136" s="40">
        <v>1</v>
      </c>
      <c r="BJ136" s="56" t="s">
        <v>104</v>
      </c>
      <c r="BK136" s="57">
        <v>1</v>
      </c>
      <c r="BL136" s="26">
        <v>15</v>
      </c>
      <c r="BM136" s="32">
        <v>40</v>
      </c>
      <c r="BN136" s="26">
        <v>35</v>
      </c>
      <c r="BO136" s="26">
        <v>15</v>
      </c>
      <c r="BP136" s="26">
        <v>30</v>
      </c>
      <c r="BQ136" s="26">
        <v>25</v>
      </c>
      <c r="BR136" s="26">
        <v>20</v>
      </c>
      <c r="BS136" s="58">
        <v>40</v>
      </c>
      <c r="BU136" s="44">
        <v>1</v>
      </c>
      <c r="BV136" s="44">
        <v>1</v>
      </c>
      <c r="BW136" s="44">
        <v>3</v>
      </c>
      <c r="BX136" s="44">
        <v>5</v>
      </c>
      <c r="BY136" s="43">
        <v>40</v>
      </c>
      <c r="BZ136" s="44">
        <v>20</v>
      </c>
      <c r="CA136" s="45" t="s">
        <v>230</v>
      </c>
      <c r="CB136" s="48"/>
      <c r="CC136" s="40" t="s">
        <v>89</v>
      </c>
      <c r="CD136" s="18" t="s">
        <v>90</v>
      </c>
      <c r="CE136" s="48">
        <v>9</v>
      </c>
      <c r="CF136" s="48">
        <v>3</v>
      </c>
      <c r="CG136" s="48">
        <v>0</v>
      </c>
    </row>
    <row r="137" spans="1:85" ht="57">
      <c r="A137" s="42">
        <v>4</v>
      </c>
      <c r="B137" s="42" t="s">
        <v>907</v>
      </c>
      <c r="C137" s="42">
        <v>40</v>
      </c>
      <c r="D137" s="22" t="s">
        <v>624</v>
      </c>
      <c r="E137" s="42" t="s">
        <v>92</v>
      </c>
      <c r="F137" s="42">
        <v>1</v>
      </c>
      <c r="G137" s="42">
        <v>7</v>
      </c>
      <c r="H137" s="42">
        <v>12.5</v>
      </c>
      <c r="I137" s="32">
        <v>15.5</v>
      </c>
      <c r="J137" s="32">
        <v>17</v>
      </c>
      <c r="K137" s="26">
        <v>22</v>
      </c>
      <c r="L137" s="26">
        <v>33</v>
      </c>
      <c r="M137" s="26">
        <v>43</v>
      </c>
      <c r="N137" s="26">
        <v>58</v>
      </c>
      <c r="O137" s="26">
        <v>63</v>
      </c>
      <c r="P137" s="58">
        <v>90.5</v>
      </c>
      <c r="Q137">
        <f>K137-'[1]data for JMP'!J141</f>
        <v>5</v>
      </c>
      <c r="R137">
        <f>L137-K137</f>
        <v>11</v>
      </c>
      <c r="S137">
        <f>M137-L137</f>
        <v>10</v>
      </c>
      <c r="T137">
        <f>N137-M137</f>
        <v>15</v>
      </c>
      <c r="U137">
        <f>O137-N137</f>
        <v>5</v>
      </c>
      <c r="V137">
        <f>P137-O137</f>
        <v>27.5</v>
      </c>
      <c r="W137" s="32">
        <v>6</v>
      </c>
      <c r="X137" s="27">
        <f>3.14*(W137/2)^2*J137</f>
        <v>480.42</v>
      </c>
      <c r="Y137" s="26">
        <v>8</v>
      </c>
      <c r="Z137">
        <f>3.14*(Y137/2)^2*K137</f>
        <v>1105.28</v>
      </c>
      <c r="AA137" s="26">
        <v>9</v>
      </c>
      <c r="AB137" s="26">
        <v>8</v>
      </c>
      <c r="AC137">
        <f xml:space="preserve"> AVERAGE(AA137:AB137)</f>
        <v>8.5</v>
      </c>
      <c r="AD137">
        <f>3.14*((AA137+AB137)/2)^2*L137</f>
        <v>7486.5450000000001</v>
      </c>
      <c r="AE137" s="26">
        <v>11</v>
      </c>
      <c r="AF137" s="26">
        <v>10</v>
      </c>
      <c r="AG137">
        <f xml:space="preserve"> AVERAGE(AE137:AF137)</f>
        <v>10.5</v>
      </c>
      <c r="AH137">
        <f>3.14*((AE137+AF137)/2)^2*M137</f>
        <v>14885.955</v>
      </c>
      <c r="AI137" s="26">
        <v>19</v>
      </c>
      <c r="AJ137" s="26">
        <v>18</v>
      </c>
      <c r="AK137">
        <f xml:space="preserve"> AVERAGE(AI137:AJ137)</f>
        <v>18.5</v>
      </c>
      <c r="AL137">
        <f>3.14*((AI137+AJ137)/2)^2*N137</f>
        <v>62330.57</v>
      </c>
      <c r="AM137" s="26">
        <v>21</v>
      </c>
      <c r="AN137" s="26">
        <v>23</v>
      </c>
      <c r="AO137" s="58">
        <v>30</v>
      </c>
      <c r="AP137" s="58">
        <v>37</v>
      </c>
      <c r="AQ137">
        <v>1</v>
      </c>
      <c r="AR137" s="42" t="s">
        <v>104</v>
      </c>
      <c r="AS137" s="30">
        <v>1</v>
      </c>
      <c r="AT137" s="31" t="s">
        <v>93</v>
      </c>
      <c r="AU137" s="32" t="s">
        <v>93</v>
      </c>
      <c r="AV137" s="32">
        <v>1</v>
      </c>
      <c r="AW137" s="32" t="s">
        <v>97</v>
      </c>
      <c r="AX137" s="32">
        <v>1</v>
      </c>
      <c r="AY137" s="32" t="s">
        <v>93</v>
      </c>
      <c r="AZ137" s="53" t="s">
        <v>105</v>
      </c>
      <c r="BA137">
        <v>1</v>
      </c>
      <c r="BB137" s="33" t="s">
        <v>105</v>
      </c>
      <c r="BC137">
        <v>1</v>
      </c>
      <c r="BD137" s="33" t="s">
        <v>104</v>
      </c>
      <c r="BE137">
        <v>1</v>
      </c>
      <c r="BF137" s="33" t="s">
        <v>104</v>
      </c>
      <c r="BG137">
        <v>1</v>
      </c>
      <c r="BH137" s="33" t="s">
        <v>93</v>
      </c>
      <c r="BI137" s="40">
        <v>1</v>
      </c>
      <c r="BJ137" s="56" t="s">
        <v>93</v>
      </c>
      <c r="BK137" s="57">
        <v>1</v>
      </c>
      <c r="BL137" s="26">
        <v>0</v>
      </c>
      <c r="BM137" s="32">
        <v>9</v>
      </c>
      <c r="BN137" s="26">
        <v>10</v>
      </c>
      <c r="BO137" s="26">
        <v>15</v>
      </c>
      <c r="BP137" s="26">
        <v>50</v>
      </c>
      <c r="BQ137" s="26">
        <v>30</v>
      </c>
      <c r="BR137" s="26">
        <v>17</v>
      </c>
      <c r="BS137" s="58">
        <v>100</v>
      </c>
      <c r="BU137" s="44">
        <v>25</v>
      </c>
      <c r="BV137" s="44">
        <v>4</v>
      </c>
      <c r="BW137" s="44">
        <v>30</v>
      </c>
      <c r="BX137" s="44">
        <v>30</v>
      </c>
      <c r="BY137" s="43">
        <v>9</v>
      </c>
      <c r="BZ137" s="44">
        <v>90</v>
      </c>
      <c r="CA137" s="45" t="s">
        <v>271</v>
      </c>
      <c r="CB137" s="48"/>
      <c r="CC137" s="40" t="s">
        <v>89</v>
      </c>
      <c r="CD137" s="18" t="s">
        <v>90</v>
      </c>
      <c r="CE137" s="48">
        <v>7</v>
      </c>
      <c r="CF137" s="48">
        <v>3</v>
      </c>
      <c r="CG137" s="48" t="s">
        <v>165</v>
      </c>
    </row>
    <row r="138" spans="1:85" ht="57">
      <c r="A138" s="42">
        <v>4</v>
      </c>
      <c r="B138" s="42" t="s">
        <v>907</v>
      </c>
      <c r="C138" s="42">
        <v>41</v>
      </c>
      <c r="D138" s="22" t="s">
        <v>625</v>
      </c>
      <c r="E138" s="42" t="s">
        <v>102</v>
      </c>
      <c r="F138" s="42">
        <v>2</v>
      </c>
      <c r="G138" s="42">
        <v>9</v>
      </c>
      <c r="H138" s="42">
        <v>11</v>
      </c>
      <c r="I138" s="32">
        <v>18</v>
      </c>
      <c r="J138" s="32">
        <v>20</v>
      </c>
      <c r="K138" s="26">
        <v>24</v>
      </c>
      <c r="L138" s="26">
        <v>32</v>
      </c>
      <c r="M138" s="26">
        <v>52</v>
      </c>
      <c r="N138" s="26">
        <v>76</v>
      </c>
      <c r="O138" s="26">
        <v>68</v>
      </c>
      <c r="P138" s="58">
        <v>72</v>
      </c>
      <c r="Q138">
        <f>K138-'[1]data for JMP'!J142</f>
        <v>4</v>
      </c>
      <c r="R138">
        <f>L138-K138</f>
        <v>8</v>
      </c>
      <c r="S138">
        <f>M138-L138</f>
        <v>20</v>
      </c>
      <c r="T138">
        <f>N138-M138</f>
        <v>24</v>
      </c>
      <c r="U138">
        <f>O138-N138</f>
        <v>-8</v>
      </c>
      <c r="V138">
        <f>P138-O138</f>
        <v>4</v>
      </c>
      <c r="W138" s="32">
        <v>9.5</v>
      </c>
      <c r="X138" s="27">
        <f>3.14*(W138/2)^2*J138</f>
        <v>1416.925</v>
      </c>
      <c r="Y138" s="26">
        <v>6</v>
      </c>
      <c r="Z138">
        <f>3.14*(Y138/2)^2*K138</f>
        <v>678.24</v>
      </c>
      <c r="AA138" s="26">
        <v>13</v>
      </c>
      <c r="AB138" s="26">
        <v>14</v>
      </c>
      <c r="AC138">
        <f xml:space="preserve"> AVERAGE(AA138:AB138)</f>
        <v>13.5</v>
      </c>
      <c r="AD138">
        <f>3.14*((AA138+AB138)/2)^2*L138</f>
        <v>18312.48</v>
      </c>
      <c r="AE138" s="26">
        <v>19</v>
      </c>
      <c r="AF138" s="26">
        <v>15</v>
      </c>
      <c r="AG138">
        <f xml:space="preserve"> AVERAGE(AE138:AF138)</f>
        <v>17</v>
      </c>
      <c r="AH138">
        <f>3.14*((AE138+AF138)/2)^2*M138</f>
        <v>47187.92</v>
      </c>
      <c r="AI138" s="26">
        <v>25</v>
      </c>
      <c r="AJ138" s="26">
        <v>16</v>
      </c>
      <c r="AK138">
        <f xml:space="preserve"> AVERAGE(AI138:AJ138)</f>
        <v>20.5</v>
      </c>
      <c r="AL138">
        <f>3.14*((AI138+AJ138)/2)^2*N138</f>
        <v>100288.46</v>
      </c>
      <c r="AM138" s="26">
        <v>22</v>
      </c>
      <c r="AN138" s="26">
        <v>20</v>
      </c>
      <c r="AO138" s="58">
        <v>28</v>
      </c>
      <c r="AP138" s="58">
        <v>27</v>
      </c>
      <c r="AQ138">
        <v>1</v>
      </c>
      <c r="AR138" s="42" t="s">
        <v>93</v>
      </c>
      <c r="AS138" s="30">
        <v>1</v>
      </c>
      <c r="AT138" s="31" t="s">
        <v>93</v>
      </c>
      <c r="AU138" s="32" t="s">
        <v>104</v>
      </c>
      <c r="AV138" s="32">
        <v>1</v>
      </c>
      <c r="AW138" s="32" t="s">
        <v>93</v>
      </c>
      <c r="AX138" s="32">
        <v>1</v>
      </c>
      <c r="AY138" s="32" t="s">
        <v>93</v>
      </c>
      <c r="AZ138" s="53" t="s">
        <v>105</v>
      </c>
      <c r="BA138">
        <v>1</v>
      </c>
      <c r="BB138" s="33" t="s">
        <v>104</v>
      </c>
      <c r="BC138">
        <v>1</v>
      </c>
      <c r="BD138" s="33" t="s">
        <v>104</v>
      </c>
      <c r="BE138">
        <v>1</v>
      </c>
      <c r="BF138" s="33" t="s">
        <v>104</v>
      </c>
      <c r="BG138">
        <v>1</v>
      </c>
      <c r="BH138" s="33" t="s">
        <v>93</v>
      </c>
      <c r="BI138" s="40">
        <v>1</v>
      </c>
      <c r="BJ138" s="56" t="s">
        <v>93</v>
      </c>
      <c r="BK138" s="57">
        <v>1</v>
      </c>
      <c r="BL138" s="26">
        <v>50</v>
      </c>
      <c r="BM138" s="32">
        <v>5</v>
      </c>
      <c r="BN138" s="26">
        <v>15</v>
      </c>
      <c r="BO138" s="26">
        <v>35</v>
      </c>
      <c r="BP138" s="26">
        <v>20</v>
      </c>
      <c r="BQ138" s="26">
        <v>30</v>
      </c>
      <c r="BR138" s="26">
        <v>20</v>
      </c>
      <c r="BS138" s="58">
        <v>100</v>
      </c>
      <c r="BU138" s="44">
        <v>5</v>
      </c>
      <c r="BV138" s="44">
        <v>1</v>
      </c>
      <c r="BW138" s="44">
        <v>15</v>
      </c>
      <c r="BX138" s="44">
        <v>70</v>
      </c>
      <c r="BY138" s="43">
        <v>5</v>
      </c>
      <c r="BZ138" s="44">
        <v>30</v>
      </c>
      <c r="CA138" s="45" t="s">
        <v>272</v>
      </c>
      <c r="CB138" s="48"/>
      <c r="CC138" s="40" t="s">
        <v>89</v>
      </c>
      <c r="CD138" s="18" t="s">
        <v>90</v>
      </c>
      <c r="CE138" s="48">
        <v>9</v>
      </c>
      <c r="CF138" s="48">
        <v>5</v>
      </c>
      <c r="CG138" s="48" t="s">
        <v>165</v>
      </c>
    </row>
    <row r="139" spans="1:85" ht="57">
      <c r="A139" s="42">
        <v>4</v>
      </c>
      <c r="B139" s="42" t="s">
        <v>907</v>
      </c>
      <c r="C139" s="42">
        <v>42</v>
      </c>
      <c r="D139" s="22" t="s">
        <v>626</v>
      </c>
      <c r="E139" s="42" t="s">
        <v>102</v>
      </c>
      <c r="F139" s="42">
        <v>2</v>
      </c>
      <c r="G139" s="42">
        <v>7</v>
      </c>
      <c r="H139" s="42">
        <v>9.5</v>
      </c>
      <c r="I139" s="32">
        <v>14.5</v>
      </c>
      <c r="J139" s="32">
        <v>19</v>
      </c>
      <c r="K139" s="26">
        <v>24</v>
      </c>
      <c r="L139" s="26">
        <v>42</v>
      </c>
      <c r="M139" s="26">
        <v>55</v>
      </c>
      <c r="N139" s="26">
        <v>82</v>
      </c>
      <c r="O139" s="26">
        <v>90</v>
      </c>
      <c r="P139" s="58">
        <v>139</v>
      </c>
      <c r="Q139">
        <f>K139-'[1]data for JMP'!J143</f>
        <v>5</v>
      </c>
      <c r="R139">
        <f>L139-K139</f>
        <v>18</v>
      </c>
      <c r="S139">
        <f>M139-L139</f>
        <v>13</v>
      </c>
      <c r="T139">
        <f>N139-M139</f>
        <v>27</v>
      </c>
      <c r="U139">
        <f>O139-N139</f>
        <v>8</v>
      </c>
      <c r="V139">
        <f>P139-O139</f>
        <v>49</v>
      </c>
      <c r="W139" s="32">
        <v>5</v>
      </c>
      <c r="X139" s="27">
        <f>3.14*(W139/2)^2*J139</f>
        <v>372.875</v>
      </c>
      <c r="Y139" s="26">
        <v>3</v>
      </c>
      <c r="Z139">
        <f>3.14*(Y139/2)^2*K139</f>
        <v>169.56</v>
      </c>
      <c r="AA139" s="26">
        <v>11</v>
      </c>
      <c r="AB139" s="26">
        <v>9</v>
      </c>
      <c r="AC139">
        <f xml:space="preserve"> AVERAGE(AA139:AB139)</f>
        <v>10</v>
      </c>
      <c r="AD139">
        <f>3.14*((AA139+AB139)/2)^2*L139</f>
        <v>13188</v>
      </c>
      <c r="AE139" s="26">
        <v>16</v>
      </c>
      <c r="AF139" s="26">
        <v>12</v>
      </c>
      <c r="AG139">
        <f xml:space="preserve"> AVERAGE(AE139:AF139)</f>
        <v>14</v>
      </c>
      <c r="AH139">
        <f>3.14*((AE139+AF139)/2)^2*M139</f>
        <v>33849.200000000004</v>
      </c>
      <c r="AI139" s="26">
        <v>21</v>
      </c>
      <c r="AJ139" s="26">
        <v>17</v>
      </c>
      <c r="AK139">
        <f xml:space="preserve"> AVERAGE(AI139:AJ139)</f>
        <v>19</v>
      </c>
      <c r="AL139">
        <f>3.14*((AI139+AJ139)/2)^2*N139</f>
        <v>92950.28</v>
      </c>
      <c r="AM139" s="26">
        <v>32</v>
      </c>
      <c r="AN139" s="26">
        <v>25</v>
      </c>
      <c r="AO139" s="58">
        <v>42</v>
      </c>
      <c r="AP139" s="58">
        <v>45</v>
      </c>
      <c r="AQ139">
        <v>1</v>
      </c>
      <c r="AR139" s="42" t="s">
        <v>84</v>
      </c>
      <c r="AS139" s="30">
        <v>1</v>
      </c>
      <c r="AT139" s="31" t="s">
        <v>97</v>
      </c>
      <c r="AU139" s="32" t="s">
        <v>93</v>
      </c>
      <c r="AV139" s="32">
        <v>1</v>
      </c>
      <c r="AW139" s="32" t="s">
        <v>93</v>
      </c>
      <c r="AX139" s="32">
        <v>1</v>
      </c>
      <c r="AY139" s="32" t="s">
        <v>93</v>
      </c>
      <c r="AZ139" s="53" t="s">
        <v>108</v>
      </c>
      <c r="BA139">
        <v>1</v>
      </c>
      <c r="BB139" s="33" t="s">
        <v>105</v>
      </c>
      <c r="BC139">
        <v>1</v>
      </c>
      <c r="BD139" s="33" t="s">
        <v>104</v>
      </c>
      <c r="BE139">
        <v>1</v>
      </c>
      <c r="BF139" s="33" t="s">
        <v>93</v>
      </c>
      <c r="BG139">
        <v>1</v>
      </c>
      <c r="BH139" s="33" t="s">
        <v>93</v>
      </c>
      <c r="BI139" s="40">
        <v>1</v>
      </c>
      <c r="BJ139" s="56" t="s">
        <v>104</v>
      </c>
      <c r="BK139" s="57">
        <v>1</v>
      </c>
      <c r="BL139" s="26">
        <v>0</v>
      </c>
      <c r="BM139" s="32">
        <v>40</v>
      </c>
      <c r="BN139" s="26">
        <v>40</v>
      </c>
      <c r="BO139" s="26">
        <v>0</v>
      </c>
      <c r="BP139" s="26">
        <v>2</v>
      </c>
      <c r="BQ139" s="26">
        <v>2</v>
      </c>
      <c r="BR139" s="26">
        <v>5</v>
      </c>
      <c r="BS139" s="58">
        <v>0</v>
      </c>
      <c r="BU139" s="44">
        <v>18</v>
      </c>
      <c r="BV139" s="45">
        <v>0.1</v>
      </c>
      <c r="BW139" s="44">
        <v>38</v>
      </c>
      <c r="BX139" s="44">
        <v>7</v>
      </c>
      <c r="BY139" s="43">
        <v>40</v>
      </c>
      <c r="BZ139" s="44">
        <v>16</v>
      </c>
      <c r="CA139" s="45" t="s">
        <v>273</v>
      </c>
      <c r="CB139" s="48"/>
      <c r="CC139" s="40" t="s">
        <v>89</v>
      </c>
      <c r="CD139" s="18" t="s">
        <v>90</v>
      </c>
      <c r="CE139" s="48">
        <v>7</v>
      </c>
      <c r="CF139" s="48">
        <v>1</v>
      </c>
      <c r="CG139" s="48" t="s">
        <v>165</v>
      </c>
    </row>
    <row r="140" spans="1:85" ht="57">
      <c r="A140" s="42">
        <v>4</v>
      </c>
      <c r="B140" s="42" t="s">
        <v>907</v>
      </c>
      <c r="C140" s="42">
        <v>43</v>
      </c>
      <c r="D140" s="22" t="s">
        <v>627</v>
      </c>
      <c r="E140" s="42" t="s">
        <v>102</v>
      </c>
      <c r="F140" s="42">
        <v>2</v>
      </c>
      <c r="G140" s="42">
        <v>6</v>
      </c>
      <c r="H140" s="42">
        <v>12.5</v>
      </c>
      <c r="I140" s="32">
        <v>17</v>
      </c>
      <c r="J140" s="32">
        <v>17</v>
      </c>
      <c r="K140" s="26">
        <v>18</v>
      </c>
      <c r="L140" s="26">
        <v>22</v>
      </c>
      <c r="M140" s="26">
        <v>22</v>
      </c>
      <c r="N140" s="26">
        <v>33.5</v>
      </c>
      <c r="O140" s="26">
        <v>33</v>
      </c>
      <c r="P140" s="58">
        <v>64</v>
      </c>
      <c r="Q140">
        <f>K140-'[1]data for JMP'!J144</f>
        <v>1</v>
      </c>
      <c r="R140">
        <f>L140-K140</f>
        <v>4</v>
      </c>
      <c r="S140">
        <f>M140-L140</f>
        <v>0</v>
      </c>
      <c r="T140">
        <f>N140-M140</f>
        <v>11.5</v>
      </c>
      <c r="U140">
        <f>O140-N140</f>
        <v>-0.5</v>
      </c>
      <c r="V140">
        <f>P140-O140</f>
        <v>31</v>
      </c>
      <c r="W140" s="32">
        <v>5</v>
      </c>
      <c r="X140" s="27">
        <f>3.14*(W140/2)^2*J140</f>
        <v>333.625</v>
      </c>
      <c r="Y140" s="26">
        <v>3</v>
      </c>
      <c r="Z140">
        <f>3.14*(Y140/2)^2*K140</f>
        <v>127.17</v>
      </c>
      <c r="AA140" s="26">
        <v>7</v>
      </c>
      <c r="AB140" s="26">
        <v>5</v>
      </c>
      <c r="AC140">
        <f xml:space="preserve"> AVERAGE(AA140:AB140)</f>
        <v>6</v>
      </c>
      <c r="AD140">
        <f>3.14*((AA140+AB140)/2)^2*L140</f>
        <v>2486.88</v>
      </c>
      <c r="AE140" s="26">
        <v>6</v>
      </c>
      <c r="AF140" s="26">
        <v>5</v>
      </c>
      <c r="AG140">
        <f xml:space="preserve"> AVERAGE(AE140:AF140)</f>
        <v>5.5</v>
      </c>
      <c r="AH140">
        <f>3.14*((AE140+AF140)/2)^2*M140</f>
        <v>2089.67</v>
      </c>
      <c r="AI140" s="26">
        <v>9.5</v>
      </c>
      <c r="AJ140" s="26">
        <v>6</v>
      </c>
      <c r="AK140">
        <f xml:space="preserve"> AVERAGE(AI140:AJ140)</f>
        <v>7.75</v>
      </c>
      <c r="AL140">
        <f>3.14*((AI140+AJ140)/2)^2*N140</f>
        <v>6317.9743749999998</v>
      </c>
      <c r="AM140" s="26">
        <v>8</v>
      </c>
      <c r="AN140" s="26">
        <v>8.5</v>
      </c>
      <c r="AO140" s="58">
        <v>19.5</v>
      </c>
      <c r="AP140" s="58">
        <v>17</v>
      </c>
      <c r="AQ140">
        <v>1</v>
      </c>
      <c r="AR140" s="42" t="s">
        <v>93</v>
      </c>
      <c r="AS140" s="42">
        <v>1</v>
      </c>
      <c r="AT140" s="42" t="s">
        <v>93</v>
      </c>
      <c r="AU140" s="32" t="s">
        <v>93</v>
      </c>
      <c r="AV140" s="32">
        <v>1</v>
      </c>
      <c r="AW140" s="32" t="s">
        <v>93</v>
      </c>
      <c r="AX140" s="32">
        <v>1</v>
      </c>
      <c r="AY140" s="32" t="s">
        <v>93</v>
      </c>
      <c r="AZ140" s="53" t="s">
        <v>108</v>
      </c>
      <c r="BA140">
        <v>1</v>
      </c>
      <c r="BB140" s="33" t="s">
        <v>105</v>
      </c>
      <c r="BC140">
        <v>1</v>
      </c>
      <c r="BD140" s="33" t="s">
        <v>118</v>
      </c>
      <c r="BE140">
        <v>1</v>
      </c>
      <c r="BF140" s="33" t="s">
        <v>93</v>
      </c>
      <c r="BG140">
        <v>1</v>
      </c>
      <c r="BH140" s="33" t="s">
        <v>93</v>
      </c>
      <c r="BI140" s="40">
        <v>1</v>
      </c>
      <c r="BJ140" s="56" t="s">
        <v>93</v>
      </c>
      <c r="BK140" s="57">
        <v>1</v>
      </c>
      <c r="BL140" s="26">
        <v>30</v>
      </c>
      <c r="BM140" s="32">
        <v>30</v>
      </c>
      <c r="BN140" s="26">
        <v>20</v>
      </c>
      <c r="BO140" s="26">
        <v>75</v>
      </c>
      <c r="BP140" s="26">
        <v>15</v>
      </c>
      <c r="BQ140" s="26">
        <v>40</v>
      </c>
      <c r="BR140" s="26">
        <v>80</v>
      </c>
      <c r="BS140" s="58">
        <v>80</v>
      </c>
      <c r="BU140" s="44">
        <v>2</v>
      </c>
      <c r="BV140" s="45">
        <v>0.1</v>
      </c>
      <c r="BW140" s="44">
        <v>15</v>
      </c>
      <c r="BX140" s="44">
        <v>5</v>
      </c>
      <c r="BY140" s="43">
        <v>30</v>
      </c>
      <c r="BZ140" s="44">
        <v>110</v>
      </c>
      <c r="CA140" s="45" t="s">
        <v>274</v>
      </c>
      <c r="CB140" s="48"/>
      <c r="CC140" s="40" t="s">
        <v>89</v>
      </c>
      <c r="CD140" s="18" t="s">
        <v>90</v>
      </c>
      <c r="CE140" s="48">
        <v>6</v>
      </c>
      <c r="CF140" s="48">
        <v>0</v>
      </c>
      <c r="CG140" s="48" t="s">
        <v>165</v>
      </c>
    </row>
    <row r="141" spans="1:85" ht="43">
      <c r="A141" s="42">
        <v>4</v>
      </c>
      <c r="B141" s="42" t="s">
        <v>907</v>
      </c>
      <c r="C141" s="42">
        <v>44</v>
      </c>
      <c r="D141" s="22" t="s">
        <v>628</v>
      </c>
      <c r="E141" s="42" t="s">
        <v>102</v>
      </c>
      <c r="F141" s="42">
        <v>3</v>
      </c>
      <c r="G141" s="42">
        <v>7</v>
      </c>
      <c r="H141" s="42">
        <v>10</v>
      </c>
      <c r="I141" s="32"/>
      <c r="J141" s="32"/>
      <c r="K141" s="26"/>
      <c r="L141" s="26"/>
      <c r="M141" s="26"/>
      <c r="N141" s="26"/>
      <c r="O141" s="26"/>
      <c r="P141" s="58"/>
      <c r="Q141">
        <f>K141-'[1]data for JMP'!J145</f>
        <v>0</v>
      </c>
      <c r="R141">
        <f>L141-K141</f>
        <v>0</v>
      </c>
      <c r="S141">
        <f>M141-L141</f>
        <v>0</v>
      </c>
      <c r="T141">
        <f>N141-M141</f>
        <v>0</v>
      </c>
      <c r="U141">
        <f>O141-N141</f>
        <v>0</v>
      </c>
      <c r="V141">
        <f>P141-O141</f>
        <v>0</v>
      </c>
      <c r="W141" s="32"/>
      <c r="X141" s="27"/>
      <c r="Y141" s="26"/>
      <c r="AA141" s="26"/>
      <c r="AB141" s="26"/>
      <c r="AE141" s="26"/>
      <c r="AF141" s="26"/>
      <c r="AI141" s="26"/>
      <c r="AJ141" s="26"/>
      <c r="AM141" s="26"/>
      <c r="AN141" s="26"/>
      <c r="AO141" s="58"/>
      <c r="AP141" s="58"/>
      <c r="AQ141">
        <v>1</v>
      </c>
      <c r="AR141" s="42" t="s">
        <v>97</v>
      </c>
      <c r="AS141" s="30">
        <v>1</v>
      </c>
      <c r="AT141" s="31" t="s">
        <v>85</v>
      </c>
      <c r="AU141" s="32" t="s">
        <v>85</v>
      </c>
      <c r="AV141" s="32">
        <v>0</v>
      </c>
      <c r="AW141" s="32" t="s">
        <v>85</v>
      </c>
      <c r="AX141" s="32">
        <v>0</v>
      </c>
      <c r="AY141" s="32" t="s">
        <v>85</v>
      </c>
      <c r="AZ141" s="33" t="s">
        <v>87</v>
      </c>
      <c r="BA141">
        <v>0</v>
      </c>
      <c r="BB141" s="33" t="s">
        <v>87</v>
      </c>
      <c r="BC141">
        <v>0</v>
      </c>
      <c r="BD141" s="33" t="s">
        <v>87</v>
      </c>
      <c r="BE141">
        <v>0</v>
      </c>
      <c r="BF141" s="33" t="s">
        <v>87</v>
      </c>
      <c r="BG141">
        <v>0</v>
      </c>
      <c r="BH141" s="33"/>
      <c r="BI141">
        <v>0</v>
      </c>
      <c r="BJ141" s="56"/>
      <c r="BK141">
        <v>0</v>
      </c>
      <c r="BL141" s="26">
        <v>0</v>
      </c>
      <c r="BM141" s="26">
        <v>0</v>
      </c>
      <c r="BN141" s="32">
        <v>0</v>
      </c>
      <c r="BO141" s="32">
        <v>0</v>
      </c>
      <c r="BP141" s="32">
        <v>0</v>
      </c>
      <c r="BQ141" s="32">
        <v>0</v>
      </c>
      <c r="BR141" s="26"/>
      <c r="BS141" s="58"/>
      <c r="BU141" s="44">
        <v>0</v>
      </c>
      <c r="BV141" s="45">
        <v>0.1</v>
      </c>
      <c r="BW141" s="44">
        <v>0</v>
      </c>
      <c r="BX141" s="44">
        <v>17</v>
      </c>
      <c r="BY141" s="43"/>
      <c r="BZ141" s="44">
        <v>3</v>
      </c>
      <c r="CA141" s="45" t="s">
        <v>275</v>
      </c>
      <c r="CB141" s="48"/>
      <c r="CC141" s="40" t="s">
        <v>89</v>
      </c>
      <c r="CD141" s="18" t="s">
        <v>90</v>
      </c>
      <c r="CE141" s="48">
        <v>7</v>
      </c>
      <c r="CF141" s="48">
        <v>1</v>
      </c>
      <c r="CG141" s="48" t="s">
        <v>91</v>
      </c>
    </row>
    <row r="142" spans="1:85" ht="29">
      <c r="A142" s="42">
        <v>4</v>
      </c>
      <c r="B142" s="42" t="s">
        <v>907</v>
      </c>
      <c r="C142" s="42">
        <v>45</v>
      </c>
      <c r="D142" s="22" t="s">
        <v>629</v>
      </c>
      <c r="E142" s="42" t="s">
        <v>102</v>
      </c>
      <c r="F142" s="42">
        <v>3</v>
      </c>
      <c r="G142" s="42">
        <v>7.5</v>
      </c>
      <c r="H142" s="42">
        <v>10.5</v>
      </c>
      <c r="I142" s="32">
        <v>7</v>
      </c>
      <c r="J142" s="32">
        <v>25</v>
      </c>
      <c r="K142" s="26">
        <v>28</v>
      </c>
      <c r="L142" s="26">
        <v>29</v>
      </c>
      <c r="M142" s="26">
        <v>31</v>
      </c>
      <c r="N142" s="26">
        <v>35</v>
      </c>
      <c r="O142" s="26">
        <v>33</v>
      </c>
      <c r="P142" s="58">
        <v>65.5</v>
      </c>
      <c r="Q142">
        <f>K142-'[1]data for JMP'!J146</f>
        <v>3</v>
      </c>
      <c r="R142">
        <f>L142-K142</f>
        <v>1</v>
      </c>
      <c r="S142">
        <f>M142-L142</f>
        <v>2</v>
      </c>
      <c r="T142">
        <f>N142-M142</f>
        <v>4</v>
      </c>
      <c r="U142">
        <f>O142-N142</f>
        <v>-2</v>
      </c>
      <c r="V142">
        <f>P142-O142</f>
        <v>32.5</v>
      </c>
      <c r="W142" s="32">
        <v>10.5</v>
      </c>
      <c r="X142" s="27">
        <f>3.14*(W142/2)^2*J142</f>
        <v>2163.65625</v>
      </c>
      <c r="Y142" s="26">
        <v>5</v>
      </c>
      <c r="Z142">
        <f>3.14*(Y142/2)^2*K142</f>
        <v>549.5</v>
      </c>
      <c r="AA142" s="26">
        <v>15</v>
      </c>
      <c r="AB142" s="26">
        <v>9</v>
      </c>
      <c r="AC142">
        <f xml:space="preserve"> AVERAGE(AA142:AB142)</f>
        <v>12</v>
      </c>
      <c r="AD142">
        <f>3.14*((AA142+AB142)/2)^2*L142</f>
        <v>13112.640000000001</v>
      </c>
      <c r="AE142" s="26">
        <v>19</v>
      </c>
      <c r="AF142" s="26">
        <v>10</v>
      </c>
      <c r="AG142">
        <f xml:space="preserve"> AVERAGE(AE142:AF142)</f>
        <v>14.5</v>
      </c>
      <c r="AH142">
        <f>3.14*((AE142+AF142)/2)^2*M142</f>
        <v>20465.735000000001</v>
      </c>
      <c r="AI142" s="26">
        <v>15</v>
      </c>
      <c r="AJ142" s="26">
        <v>10</v>
      </c>
      <c r="AK142">
        <f xml:space="preserve"> AVERAGE(AI142:AJ142)</f>
        <v>12.5</v>
      </c>
      <c r="AL142">
        <f>3.14*((AI142+AJ142)/2)^2*N142</f>
        <v>17171.875</v>
      </c>
      <c r="AM142" s="26">
        <v>16</v>
      </c>
      <c r="AN142" s="26">
        <v>13</v>
      </c>
      <c r="AO142" s="58">
        <v>32</v>
      </c>
      <c r="AP142" s="58">
        <v>18</v>
      </c>
      <c r="AQ142">
        <v>1</v>
      </c>
      <c r="AR142" s="42" t="s">
        <v>97</v>
      </c>
      <c r="AS142" s="30">
        <v>1</v>
      </c>
      <c r="AT142" s="31" t="s">
        <v>93</v>
      </c>
      <c r="AU142" s="32" t="s">
        <v>97</v>
      </c>
      <c r="AV142" s="32">
        <v>1</v>
      </c>
      <c r="AW142" s="32" t="s">
        <v>93</v>
      </c>
      <c r="AX142" s="32">
        <v>1</v>
      </c>
      <c r="AY142" s="32" t="s">
        <v>104</v>
      </c>
      <c r="AZ142" s="53" t="s">
        <v>112</v>
      </c>
      <c r="BA142">
        <v>1</v>
      </c>
      <c r="BB142" s="33" t="s">
        <v>105</v>
      </c>
      <c r="BC142">
        <v>1</v>
      </c>
      <c r="BD142" s="33" t="s">
        <v>84</v>
      </c>
      <c r="BE142">
        <v>1</v>
      </c>
      <c r="BF142" s="33" t="s">
        <v>93</v>
      </c>
      <c r="BG142">
        <v>1</v>
      </c>
      <c r="BH142" s="33" t="s">
        <v>121</v>
      </c>
      <c r="BI142" s="40">
        <v>1</v>
      </c>
      <c r="BJ142" s="56" t="s">
        <v>93</v>
      </c>
      <c r="BK142" s="57">
        <v>1</v>
      </c>
      <c r="BL142" s="26">
        <v>5</v>
      </c>
      <c r="BM142" s="32">
        <v>0</v>
      </c>
      <c r="BN142" s="26">
        <v>5</v>
      </c>
      <c r="BO142" s="26">
        <v>0</v>
      </c>
      <c r="BP142" s="26">
        <v>2</v>
      </c>
      <c r="BQ142" s="26">
        <v>0</v>
      </c>
      <c r="BR142" s="26">
        <v>0</v>
      </c>
      <c r="BS142" s="58">
        <v>2</v>
      </c>
      <c r="BU142" s="44">
        <v>1</v>
      </c>
      <c r="BV142" s="45">
        <v>0.1</v>
      </c>
      <c r="BW142" s="44">
        <v>15</v>
      </c>
      <c r="BX142" s="45">
        <v>0.1</v>
      </c>
      <c r="BY142" s="43">
        <v>0</v>
      </c>
      <c r="BZ142" s="44">
        <v>20</v>
      </c>
      <c r="CA142" s="45" t="s">
        <v>276</v>
      </c>
      <c r="CB142" s="46" t="s">
        <v>277</v>
      </c>
      <c r="CC142" s="40" t="s">
        <v>89</v>
      </c>
      <c r="CD142" s="18" t="s">
        <v>90</v>
      </c>
      <c r="CE142" s="48">
        <v>7.5</v>
      </c>
      <c r="CF142" s="48">
        <v>0</v>
      </c>
      <c r="CG142" s="48" t="s">
        <v>278</v>
      </c>
    </row>
    <row r="143" spans="1:85" ht="43">
      <c r="A143" s="42">
        <v>4</v>
      </c>
      <c r="B143" s="42" t="s">
        <v>907</v>
      </c>
      <c r="C143" s="42">
        <v>46</v>
      </c>
      <c r="D143" s="22" t="s">
        <v>630</v>
      </c>
      <c r="E143" s="42" t="s">
        <v>268</v>
      </c>
      <c r="F143" s="42">
        <v>3</v>
      </c>
      <c r="G143" s="42">
        <v>7.5</v>
      </c>
      <c r="H143" s="42">
        <v>13</v>
      </c>
      <c r="I143" s="32">
        <v>15.5</v>
      </c>
      <c r="J143" s="32">
        <v>18</v>
      </c>
      <c r="K143" s="26">
        <v>20</v>
      </c>
      <c r="L143" s="26">
        <v>19</v>
      </c>
      <c r="M143" s="26">
        <v>17</v>
      </c>
      <c r="N143" s="26">
        <v>21</v>
      </c>
      <c r="O143" s="26">
        <v>22</v>
      </c>
      <c r="P143" s="58">
        <v>25</v>
      </c>
      <c r="Q143">
        <f>K143-'[1]data for JMP'!J147</f>
        <v>2</v>
      </c>
      <c r="R143">
        <f>L143-K143</f>
        <v>-1</v>
      </c>
      <c r="S143">
        <f>M143-L143</f>
        <v>-2</v>
      </c>
      <c r="T143">
        <f>N143-M143</f>
        <v>4</v>
      </c>
      <c r="U143">
        <f>O143-N143</f>
        <v>1</v>
      </c>
      <c r="V143">
        <f>P143-O143</f>
        <v>3</v>
      </c>
      <c r="W143" s="32">
        <v>6</v>
      </c>
      <c r="X143" s="27">
        <f>3.14*(W143/2)^2*J143</f>
        <v>508.68</v>
      </c>
      <c r="Y143" s="26">
        <v>5</v>
      </c>
      <c r="Z143">
        <f>3.14*(Y143/2)^2*K143</f>
        <v>392.5</v>
      </c>
      <c r="AA143" s="26">
        <v>7</v>
      </c>
      <c r="AB143" s="26">
        <v>6</v>
      </c>
      <c r="AC143">
        <f xml:space="preserve"> AVERAGE(AA143:AB143)</f>
        <v>6.5</v>
      </c>
      <c r="AD143">
        <f>3.14*((AA143+AB143)/2)^2*L143</f>
        <v>2520.6349999999998</v>
      </c>
      <c r="AE143" s="26">
        <v>5</v>
      </c>
      <c r="AF143" s="26">
        <v>5</v>
      </c>
      <c r="AG143">
        <f xml:space="preserve"> AVERAGE(AE143:AF143)</f>
        <v>5</v>
      </c>
      <c r="AH143">
        <f>3.14*((AE143+AF143)/2)^2*M143</f>
        <v>1334.5</v>
      </c>
      <c r="AI143" s="26">
        <v>6.5</v>
      </c>
      <c r="AJ143" s="26">
        <v>6.5</v>
      </c>
      <c r="AK143">
        <f xml:space="preserve"> AVERAGE(AI143:AJ143)</f>
        <v>6.5</v>
      </c>
      <c r="AL143">
        <f>3.14*((AI143+AJ143)/2)^2*N143</f>
        <v>2785.9649999999997</v>
      </c>
      <c r="AM143" s="26">
        <v>8</v>
      </c>
      <c r="AN143" s="26">
        <v>7</v>
      </c>
      <c r="AO143" s="58">
        <v>7</v>
      </c>
      <c r="AP143" s="58">
        <v>4</v>
      </c>
      <c r="AQ143">
        <v>1</v>
      </c>
      <c r="AR143" s="42" t="s">
        <v>93</v>
      </c>
      <c r="AS143" s="30">
        <v>1</v>
      </c>
      <c r="AT143" s="31" t="s">
        <v>93</v>
      </c>
      <c r="AU143" s="32" t="s">
        <v>97</v>
      </c>
      <c r="AV143" s="32">
        <v>1</v>
      </c>
      <c r="AW143" s="32" t="s">
        <v>97</v>
      </c>
      <c r="AX143" s="32">
        <v>1</v>
      </c>
      <c r="AY143" s="32" t="s">
        <v>97</v>
      </c>
      <c r="AZ143" s="53" t="s">
        <v>112</v>
      </c>
      <c r="BA143">
        <v>1</v>
      </c>
      <c r="BB143" s="33" t="s">
        <v>112</v>
      </c>
      <c r="BC143">
        <v>1</v>
      </c>
      <c r="BD143" s="33" t="s">
        <v>118</v>
      </c>
      <c r="BE143">
        <v>1</v>
      </c>
      <c r="BF143" s="33" t="s">
        <v>97</v>
      </c>
      <c r="BG143">
        <v>1</v>
      </c>
      <c r="BH143" s="33" t="s">
        <v>84</v>
      </c>
      <c r="BI143" s="40">
        <v>1</v>
      </c>
      <c r="BJ143" s="56" t="s">
        <v>84</v>
      </c>
      <c r="BK143" s="57">
        <v>1</v>
      </c>
      <c r="BL143" s="26">
        <v>0</v>
      </c>
      <c r="BM143" s="32">
        <v>0</v>
      </c>
      <c r="BN143" s="26">
        <v>3</v>
      </c>
      <c r="BO143" s="26">
        <v>3</v>
      </c>
      <c r="BP143" s="26">
        <v>20</v>
      </c>
      <c r="BQ143" s="26">
        <v>5</v>
      </c>
      <c r="BR143" s="26">
        <v>15</v>
      </c>
      <c r="BS143" s="58">
        <v>75</v>
      </c>
      <c r="BU143" s="44">
        <v>5</v>
      </c>
      <c r="BV143" s="44">
        <v>0</v>
      </c>
      <c r="BW143" s="44">
        <v>15</v>
      </c>
      <c r="BX143" s="44">
        <v>0</v>
      </c>
      <c r="BY143" s="43">
        <v>0</v>
      </c>
      <c r="BZ143" s="44">
        <v>24</v>
      </c>
      <c r="CA143" s="45" t="s">
        <v>250</v>
      </c>
      <c r="CB143" s="48"/>
      <c r="CC143" s="40" t="s">
        <v>89</v>
      </c>
      <c r="CD143" s="18" t="s">
        <v>90</v>
      </c>
      <c r="CE143" s="48">
        <v>7.5</v>
      </c>
      <c r="CF143" s="48">
        <v>4</v>
      </c>
      <c r="CG143" s="48" t="s">
        <v>165</v>
      </c>
    </row>
    <row r="144" spans="1:85" ht="29">
      <c r="A144" s="42">
        <v>4</v>
      </c>
      <c r="B144" s="42" t="s">
        <v>907</v>
      </c>
      <c r="C144" s="42">
        <v>47</v>
      </c>
      <c r="D144" s="22" t="s">
        <v>631</v>
      </c>
      <c r="E144" s="42" t="s">
        <v>268</v>
      </c>
      <c r="F144" s="42">
        <v>3</v>
      </c>
      <c r="G144" s="42">
        <v>5</v>
      </c>
      <c r="H144" s="42">
        <v>10</v>
      </c>
      <c r="I144" s="32">
        <v>14</v>
      </c>
      <c r="J144" s="32">
        <v>9</v>
      </c>
      <c r="K144" s="26">
        <v>11</v>
      </c>
      <c r="L144" s="26">
        <v>15</v>
      </c>
      <c r="M144" s="26">
        <v>18</v>
      </c>
      <c r="N144" s="26">
        <v>26</v>
      </c>
      <c r="O144" s="26">
        <v>27</v>
      </c>
      <c r="P144" s="58">
        <v>27</v>
      </c>
      <c r="Q144">
        <f>K144-'[1]data for JMP'!J148</f>
        <v>2</v>
      </c>
      <c r="R144">
        <f>L144-K144</f>
        <v>4</v>
      </c>
      <c r="S144">
        <f>M144-L144</f>
        <v>3</v>
      </c>
      <c r="T144">
        <f>N144-M144</f>
        <v>8</v>
      </c>
      <c r="U144">
        <f>O144-N144</f>
        <v>1</v>
      </c>
      <c r="V144">
        <f>P144-O144</f>
        <v>0</v>
      </c>
      <c r="W144" s="32">
        <v>5</v>
      </c>
      <c r="X144" s="27">
        <f>3.14*(W144/2)^2*J144</f>
        <v>176.625</v>
      </c>
      <c r="Y144" s="26">
        <v>5</v>
      </c>
      <c r="Z144">
        <f>3.14*(Y144/2)^2*K144</f>
        <v>215.875</v>
      </c>
      <c r="AA144" s="26">
        <v>5</v>
      </c>
      <c r="AB144" s="26">
        <v>3</v>
      </c>
      <c r="AC144">
        <f xml:space="preserve"> AVERAGE(AA144:AB144)</f>
        <v>4</v>
      </c>
      <c r="AD144">
        <f>3.14*((AA144+AB144)/2)^2*L144</f>
        <v>753.6</v>
      </c>
      <c r="AE144" s="26">
        <v>7</v>
      </c>
      <c r="AF144" s="26">
        <v>5</v>
      </c>
      <c r="AG144">
        <f xml:space="preserve"> AVERAGE(AE144:AF144)</f>
        <v>6</v>
      </c>
      <c r="AH144">
        <f>3.14*((AE144+AF144)/2)^2*M144</f>
        <v>2034.72</v>
      </c>
      <c r="AI144" s="26">
        <v>8</v>
      </c>
      <c r="AJ144" s="26">
        <v>6</v>
      </c>
      <c r="AK144">
        <f xml:space="preserve"> AVERAGE(AI144:AJ144)</f>
        <v>7</v>
      </c>
      <c r="AL144">
        <f>3.14*((AI144+AJ144)/2)^2*N144</f>
        <v>4000.3600000000006</v>
      </c>
      <c r="AM144" s="26">
        <v>9</v>
      </c>
      <c r="AN144" s="26">
        <v>8</v>
      </c>
      <c r="AO144" s="58">
        <v>9</v>
      </c>
      <c r="AP144" s="58">
        <v>10</v>
      </c>
      <c r="AQ144">
        <v>1</v>
      </c>
      <c r="AR144" s="42" t="s">
        <v>104</v>
      </c>
      <c r="AS144" s="30">
        <v>1</v>
      </c>
      <c r="AT144" s="31" t="s">
        <v>93</v>
      </c>
      <c r="AU144" s="32" t="s">
        <v>97</v>
      </c>
      <c r="AV144" s="32">
        <v>1</v>
      </c>
      <c r="AW144" s="32" t="s">
        <v>97</v>
      </c>
      <c r="AX144" s="32">
        <v>1</v>
      </c>
      <c r="AY144" s="32" t="s">
        <v>97</v>
      </c>
      <c r="AZ144" s="53" t="s">
        <v>108</v>
      </c>
      <c r="BA144">
        <v>1</v>
      </c>
      <c r="BB144" s="33" t="s">
        <v>105</v>
      </c>
      <c r="BC144">
        <v>1</v>
      </c>
      <c r="BD144" s="33" t="s">
        <v>93</v>
      </c>
      <c r="BE144">
        <v>1</v>
      </c>
      <c r="BF144" s="33" t="s">
        <v>104</v>
      </c>
      <c r="BG144">
        <v>1</v>
      </c>
      <c r="BH144" s="33" t="s">
        <v>84</v>
      </c>
      <c r="BI144" s="40">
        <v>1</v>
      </c>
      <c r="BJ144" s="56" t="s">
        <v>93</v>
      </c>
      <c r="BK144" s="57">
        <v>1</v>
      </c>
      <c r="BL144" s="26">
        <v>10</v>
      </c>
      <c r="BM144" s="32">
        <v>1</v>
      </c>
      <c r="BN144" s="26">
        <v>1</v>
      </c>
      <c r="BO144" s="26">
        <v>15</v>
      </c>
      <c r="BP144" s="26">
        <v>5</v>
      </c>
      <c r="BQ144" s="26">
        <v>5</v>
      </c>
      <c r="BR144" s="26">
        <v>9</v>
      </c>
      <c r="BS144" s="58">
        <v>100</v>
      </c>
      <c r="BU144" s="44">
        <v>17</v>
      </c>
      <c r="BV144" s="44">
        <v>0</v>
      </c>
      <c r="BW144" s="44">
        <v>40</v>
      </c>
      <c r="BX144" s="44">
        <v>0</v>
      </c>
      <c r="BY144" s="43">
        <v>1</v>
      </c>
      <c r="BZ144" s="44">
        <v>150</v>
      </c>
      <c r="CA144" s="45" t="s">
        <v>253</v>
      </c>
      <c r="CB144" s="48"/>
      <c r="CC144" s="40" t="s">
        <v>89</v>
      </c>
      <c r="CD144" s="18" t="s">
        <v>90</v>
      </c>
      <c r="CE144" s="48">
        <v>5</v>
      </c>
      <c r="CF144" s="48">
        <v>0</v>
      </c>
      <c r="CG144" s="48" t="s">
        <v>165</v>
      </c>
    </row>
    <row r="145" spans="1:85" ht="29">
      <c r="A145" s="42">
        <v>4</v>
      </c>
      <c r="B145" s="42" t="s">
        <v>907</v>
      </c>
      <c r="C145" s="42">
        <v>48</v>
      </c>
      <c r="D145" s="22" t="s">
        <v>632</v>
      </c>
      <c r="E145" s="42" t="s">
        <v>102</v>
      </c>
      <c r="F145" s="42">
        <v>3</v>
      </c>
      <c r="G145" s="42">
        <v>4</v>
      </c>
      <c r="H145" s="42">
        <v>10</v>
      </c>
      <c r="I145" s="32">
        <v>19</v>
      </c>
      <c r="J145" s="32">
        <v>17</v>
      </c>
      <c r="K145" s="26">
        <v>18</v>
      </c>
      <c r="L145" s="26">
        <v>14</v>
      </c>
      <c r="M145" s="26">
        <v>8</v>
      </c>
      <c r="N145" s="26"/>
      <c r="O145" s="26"/>
      <c r="P145" s="58"/>
      <c r="Q145">
        <f>K145-'[1]data for JMP'!J149</f>
        <v>1</v>
      </c>
      <c r="R145">
        <f>L145-K145</f>
        <v>-4</v>
      </c>
      <c r="S145">
        <f>M145-L145</f>
        <v>-6</v>
      </c>
      <c r="T145">
        <f>N145-M145</f>
        <v>-8</v>
      </c>
      <c r="U145">
        <f>O145-N145</f>
        <v>0</v>
      </c>
      <c r="V145">
        <f>P145-O145</f>
        <v>0</v>
      </c>
      <c r="W145" s="32">
        <v>2</v>
      </c>
      <c r="X145" s="27">
        <f>3.14*(W145/2)^2*J145</f>
        <v>53.38</v>
      </c>
      <c r="Y145" s="26">
        <v>1</v>
      </c>
      <c r="Z145">
        <f>3.14*(Y145/2)^2*K145</f>
        <v>14.13</v>
      </c>
      <c r="AA145" s="26">
        <v>1</v>
      </c>
      <c r="AB145" s="26">
        <v>1</v>
      </c>
      <c r="AC145">
        <f xml:space="preserve"> AVERAGE(AA145:AB145)</f>
        <v>1</v>
      </c>
      <c r="AD145">
        <f>3.14*((AA145+AB145)/2)^2*L145</f>
        <v>43.96</v>
      </c>
      <c r="AE145" s="26">
        <v>2</v>
      </c>
      <c r="AF145" s="26">
        <v>2</v>
      </c>
      <c r="AG145">
        <f xml:space="preserve"> AVERAGE(AE145:AF145)</f>
        <v>2</v>
      </c>
      <c r="AH145">
        <f>3.14*((AE145+AF145)/2)^2*M145</f>
        <v>100.48</v>
      </c>
      <c r="AI145" s="26"/>
      <c r="AJ145" s="26"/>
      <c r="AM145" s="26"/>
      <c r="AN145" s="26"/>
      <c r="AO145" s="58"/>
      <c r="AP145" s="58"/>
      <c r="AQ145">
        <v>1</v>
      </c>
      <c r="AR145" s="42" t="s">
        <v>93</v>
      </c>
      <c r="AS145" s="30">
        <v>1</v>
      </c>
      <c r="AT145" s="31" t="s">
        <v>93</v>
      </c>
      <c r="AU145" s="32" t="s">
        <v>97</v>
      </c>
      <c r="AV145" s="32">
        <v>1</v>
      </c>
      <c r="AW145" s="32" t="s">
        <v>84</v>
      </c>
      <c r="AX145" s="32">
        <v>1</v>
      </c>
      <c r="AY145" s="32" t="s">
        <v>93</v>
      </c>
      <c r="AZ145" s="53" t="s">
        <v>86</v>
      </c>
      <c r="BA145">
        <v>0</v>
      </c>
      <c r="BB145" s="33" t="s">
        <v>112</v>
      </c>
      <c r="BC145">
        <v>1</v>
      </c>
      <c r="BD145" s="33" t="s">
        <v>85</v>
      </c>
      <c r="BE145">
        <v>0</v>
      </c>
      <c r="BF145" s="33" t="s">
        <v>87</v>
      </c>
      <c r="BG145">
        <v>0</v>
      </c>
      <c r="BH145" s="33"/>
      <c r="BI145">
        <v>0</v>
      </c>
      <c r="BJ145" s="56"/>
      <c r="BK145">
        <v>0</v>
      </c>
      <c r="BL145" s="26">
        <v>0</v>
      </c>
      <c r="BM145" s="32">
        <v>5</v>
      </c>
      <c r="BN145" s="26">
        <v>3</v>
      </c>
      <c r="BO145" s="26">
        <v>10</v>
      </c>
      <c r="BP145" s="26">
        <v>5</v>
      </c>
      <c r="BQ145" s="32">
        <v>0</v>
      </c>
      <c r="BR145" s="26"/>
      <c r="BS145" s="58"/>
      <c r="BU145" s="44">
        <v>5</v>
      </c>
      <c r="BV145" s="44">
        <v>0</v>
      </c>
      <c r="BW145" s="44">
        <v>15</v>
      </c>
      <c r="BX145" s="44">
        <v>0</v>
      </c>
      <c r="BY145" s="43">
        <v>5</v>
      </c>
      <c r="BZ145" s="44">
        <v>30</v>
      </c>
      <c r="CA145" s="45" t="s">
        <v>218</v>
      </c>
      <c r="CB145" s="48"/>
      <c r="CC145" s="40" t="s">
        <v>89</v>
      </c>
      <c r="CD145" s="18" t="s">
        <v>90</v>
      </c>
      <c r="CE145" s="48">
        <v>4</v>
      </c>
      <c r="CF145" s="48">
        <v>0</v>
      </c>
      <c r="CG145" s="48" t="s">
        <v>91</v>
      </c>
    </row>
    <row r="146" spans="1:85" ht="29">
      <c r="A146" s="42">
        <v>4</v>
      </c>
      <c r="B146" s="42" t="s">
        <v>907</v>
      </c>
      <c r="C146" s="42">
        <v>49</v>
      </c>
      <c r="D146" s="22" t="s">
        <v>633</v>
      </c>
      <c r="E146" s="42" t="s">
        <v>268</v>
      </c>
      <c r="F146" s="42">
        <v>2</v>
      </c>
      <c r="G146" s="42">
        <v>7</v>
      </c>
      <c r="H146" s="42">
        <v>12</v>
      </c>
      <c r="I146" s="32">
        <v>20</v>
      </c>
      <c r="J146" s="32">
        <v>25.5</v>
      </c>
      <c r="K146" s="26">
        <v>32</v>
      </c>
      <c r="L146" s="26">
        <v>39</v>
      </c>
      <c r="M146" s="26">
        <v>45</v>
      </c>
      <c r="N146" s="26">
        <v>51</v>
      </c>
      <c r="O146" s="26">
        <v>53</v>
      </c>
      <c r="P146" s="58">
        <v>77</v>
      </c>
      <c r="Q146">
        <f>K146-'[1]data for JMP'!J150</f>
        <v>6.5</v>
      </c>
      <c r="R146">
        <f>L146-K146</f>
        <v>7</v>
      </c>
      <c r="S146">
        <f>M146-L146</f>
        <v>6</v>
      </c>
      <c r="T146">
        <f>N146-M146</f>
        <v>6</v>
      </c>
      <c r="U146">
        <f>O146-N146</f>
        <v>2</v>
      </c>
      <c r="V146">
        <f>P146-O146</f>
        <v>24</v>
      </c>
      <c r="W146" s="32">
        <v>7</v>
      </c>
      <c r="X146" s="27">
        <f>3.14*(W146/2)^2*J146</f>
        <v>980.85750000000007</v>
      </c>
      <c r="Y146" s="26">
        <v>8</v>
      </c>
      <c r="Z146">
        <f>3.14*(Y146/2)^2*K146</f>
        <v>1607.68</v>
      </c>
      <c r="AA146" s="26">
        <v>14</v>
      </c>
      <c r="AB146" s="26">
        <v>12</v>
      </c>
      <c r="AC146">
        <f xml:space="preserve"> AVERAGE(AA146:AB146)</f>
        <v>13</v>
      </c>
      <c r="AD146">
        <f>3.14*((AA146+AB146)/2)^2*L146</f>
        <v>20695.739999999998</v>
      </c>
      <c r="AE146" s="26">
        <v>13</v>
      </c>
      <c r="AF146" s="26">
        <v>8</v>
      </c>
      <c r="AG146">
        <f xml:space="preserve"> AVERAGE(AE146:AF146)</f>
        <v>10.5</v>
      </c>
      <c r="AH146">
        <f>3.14*((AE146+AF146)/2)^2*M146</f>
        <v>15578.325000000001</v>
      </c>
      <c r="AI146" s="26">
        <v>16</v>
      </c>
      <c r="AJ146" s="26">
        <v>13</v>
      </c>
      <c r="AK146">
        <f xml:space="preserve"> AVERAGE(AI146:AJ146)</f>
        <v>14.5</v>
      </c>
      <c r="AL146">
        <f>3.14*((AI146+AJ146)/2)^2*N146</f>
        <v>33669.435000000005</v>
      </c>
      <c r="AM146" s="26">
        <v>21</v>
      </c>
      <c r="AN146" s="26">
        <v>18</v>
      </c>
      <c r="AO146" s="58">
        <v>55</v>
      </c>
      <c r="AP146" s="58">
        <v>27</v>
      </c>
      <c r="AQ146">
        <v>1</v>
      </c>
      <c r="AR146" s="42" t="s">
        <v>97</v>
      </c>
      <c r="AS146" s="30">
        <v>1</v>
      </c>
      <c r="AT146" s="31" t="s">
        <v>93</v>
      </c>
      <c r="AU146" s="32" t="s">
        <v>93</v>
      </c>
      <c r="AV146" s="32">
        <v>1</v>
      </c>
      <c r="AW146" s="32" t="s">
        <v>93</v>
      </c>
      <c r="AX146" s="32">
        <v>1</v>
      </c>
      <c r="AY146" s="32" t="s">
        <v>93</v>
      </c>
      <c r="AZ146" s="53" t="s">
        <v>105</v>
      </c>
      <c r="BA146">
        <v>1</v>
      </c>
      <c r="BB146" s="33" t="s">
        <v>105</v>
      </c>
      <c r="BC146">
        <v>1</v>
      </c>
      <c r="BD146" s="33" t="s">
        <v>104</v>
      </c>
      <c r="BE146">
        <v>1</v>
      </c>
      <c r="BF146" s="33" t="s">
        <v>104</v>
      </c>
      <c r="BG146">
        <v>1</v>
      </c>
      <c r="BH146" s="33" t="s">
        <v>93</v>
      </c>
      <c r="BI146" s="40">
        <v>1</v>
      </c>
      <c r="BJ146" s="56" t="s">
        <v>93</v>
      </c>
      <c r="BK146" s="57">
        <v>1</v>
      </c>
      <c r="BL146" s="26">
        <v>0</v>
      </c>
      <c r="BM146" s="32">
        <v>5</v>
      </c>
      <c r="BN146" s="26">
        <v>6</v>
      </c>
      <c r="BO146" s="26">
        <v>0</v>
      </c>
      <c r="BP146" s="26">
        <v>10</v>
      </c>
      <c r="BQ146" s="26">
        <v>15</v>
      </c>
      <c r="BR146" s="26">
        <v>7</v>
      </c>
      <c r="BS146" s="58">
        <v>100</v>
      </c>
      <c r="BU146" s="44">
        <v>5</v>
      </c>
      <c r="BV146" s="44">
        <v>0</v>
      </c>
      <c r="BW146" s="44">
        <v>27</v>
      </c>
      <c r="BX146" s="44">
        <v>0</v>
      </c>
      <c r="BY146" s="43">
        <v>5</v>
      </c>
      <c r="BZ146" s="44">
        <v>40</v>
      </c>
      <c r="CA146" s="45" t="s">
        <v>218</v>
      </c>
      <c r="CB146" s="48"/>
      <c r="CC146" s="40" t="s">
        <v>89</v>
      </c>
      <c r="CD146" s="18" t="s">
        <v>90</v>
      </c>
      <c r="CE146" s="48">
        <v>7</v>
      </c>
      <c r="CF146" s="48">
        <v>3</v>
      </c>
      <c r="CG146" s="48" t="s">
        <v>165</v>
      </c>
    </row>
    <row r="147" spans="1:85" ht="57">
      <c r="A147" s="42">
        <v>4</v>
      </c>
      <c r="B147" s="42" t="s">
        <v>907</v>
      </c>
      <c r="C147" s="42">
        <v>5</v>
      </c>
      <c r="D147" s="22" t="s">
        <v>634</v>
      </c>
      <c r="E147" s="42" t="s">
        <v>102</v>
      </c>
      <c r="F147" s="42">
        <v>1</v>
      </c>
      <c r="G147" s="42">
        <v>8</v>
      </c>
      <c r="H147" s="42">
        <v>15</v>
      </c>
      <c r="I147" s="32">
        <v>15.5</v>
      </c>
      <c r="J147" s="32">
        <v>32</v>
      </c>
      <c r="K147" s="26">
        <v>43</v>
      </c>
      <c r="L147" s="26">
        <v>53</v>
      </c>
      <c r="M147" s="26">
        <v>62</v>
      </c>
      <c r="N147" s="26">
        <v>86</v>
      </c>
      <c r="O147" s="50"/>
      <c r="P147" s="58"/>
      <c r="Q147">
        <f>K147-'[1]data for JMP'!J106</f>
        <v>11</v>
      </c>
      <c r="R147">
        <f>L147-K147</f>
        <v>10</v>
      </c>
      <c r="S147">
        <f>M147-L147</f>
        <v>9</v>
      </c>
      <c r="T147">
        <f>N147-M147</f>
        <v>24</v>
      </c>
      <c r="U147">
        <f>O147-N147</f>
        <v>-86</v>
      </c>
      <c r="V147">
        <f>P147-O147</f>
        <v>0</v>
      </c>
      <c r="W147" s="32">
        <v>10</v>
      </c>
      <c r="X147" s="27">
        <f>3.14*(W147/2)^2*J147</f>
        <v>2512</v>
      </c>
      <c r="Y147" s="26">
        <v>7</v>
      </c>
      <c r="Z147">
        <f>3.14*(Y147/2)^2*K147</f>
        <v>1653.9950000000001</v>
      </c>
      <c r="AA147" s="26">
        <v>13</v>
      </c>
      <c r="AB147" s="26">
        <v>13</v>
      </c>
      <c r="AC147">
        <f xml:space="preserve"> AVERAGE(AA147:AB147)</f>
        <v>13</v>
      </c>
      <c r="AD147">
        <f>3.14*((AA147+AB147)/2)^2*L147</f>
        <v>28124.98</v>
      </c>
      <c r="AE147" s="26">
        <v>26</v>
      </c>
      <c r="AF147" s="26">
        <v>22</v>
      </c>
      <c r="AG147">
        <f xml:space="preserve"> AVERAGE(AE147:AF147)</f>
        <v>24</v>
      </c>
      <c r="AH147">
        <f>3.14*((AE147+AF147)/2)^2*M147</f>
        <v>112135.68000000001</v>
      </c>
      <c r="AI147" s="26">
        <v>36</v>
      </c>
      <c r="AJ147" s="26">
        <v>21</v>
      </c>
      <c r="AK147">
        <f xml:space="preserve"> AVERAGE(AI147:AJ147)</f>
        <v>28.5</v>
      </c>
      <c r="AL147">
        <f>3.14*((AI147+AJ147)/2)^2*N147</f>
        <v>219339.99000000002</v>
      </c>
      <c r="AM147" s="50"/>
      <c r="AN147" s="50"/>
      <c r="AO147" s="58"/>
      <c r="AP147" s="58"/>
      <c r="AQ147">
        <v>1</v>
      </c>
      <c r="AR147" s="42" t="s">
        <v>97</v>
      </c>
      <c r="AS147" s="30">
        <v>1</v>
      </c>
      <c r="AT147" s="31" t="s">
        <v>93</v>
      </c>
      <c r="AU147" s="32" t="s">
        <v>93</v>
      </c>
      <c r="AV147" s="32">
        <v>1</v>
      </c>
      <c r="AW147" s="32" t="s">
        <v>93</v>
      </c>
      <c r="AX147" s="32">
        <v>1</v>
      </c>
      <c r="AY147" s="32" t="s">
        <v>93</v>
      </c>
      <c r="AZ147" s="33" t="s">
        <v>105</v>
      </c>
      <c r="BA147">
        <v>1</v>
      </c>
      <c r="BB147" s="33" t="s">
        <v>106</v>
      </c>
      <c r="BC147">
        <v>1</v>
      </c>
      <c r="BD147" s="33" t="s">
        <v>104</v>
      </c>
      <c r="BE147">
        <v>1</v>
      </c>
      <c r="BF147" s="33" t="s">
        <v>104</v>
      </c>
      <c r="BG147">
        <v>1</v>
      </c>
      <c r="BH147" s="51"/>
      <c r="BI147">
        <v>0</v>
      </c>
      <c r="BJ147" s="56"/>
      <c r="BK147">
        <v>0</v>
      </c>
      <c r="BL147" s="26">
        <v>20</v>
      </c>
      <c r="BM147" s="32">
        <v>20</v>
      </c>
      <c r="BN147" s="26">
        <v>25</v>
      </c>
      <c r="BO147" s="26">
        <v>35</v>
      </c>
      <c r="BP147" s="26">
        <v>40</v>
      </c>
      <c r="BQ147" s="26">
        <v>15</v>
      </c>
      <c r="BR147" s="50"/>
      <c r="BS147" s="58"/>
      <c r="BU147" s="45">
        <v>0.1</v>
      </c>
      <c r="BV147" s="45">
        <v>12</v>
      </c>
      <c r="BW147" s="44">
        <v>3</v>
      </c>
      <c r="BX147" s="44">
        <v>40</v>
      </c>
      <c r="BY147" s="43">
        <v>20</v>
      </c>
      <c r="BZ147" s="44">
        <v>29</v>
      </c>
      <c r="CA147" s="45" t="s">
        <v>231</v>
      </c>
      <c r="CB147" s="48"/>
      <c r="CC147" s="40" t="s">
        <v>89</v>
      </c>
      <c r="CD147" s="18" t="s">
        <v>90</v>
      </c>
      <c r="CE147" s="48">
        <v>8</v>
      </c>
      <c r="CF147" s="48">
        <v>6</v>
      </c>
      <c r="CG147" s="48" t="s">
        <v>165</v>
      </c>
    </row>
    <row r="148" spans="1:85" ht="29">
      <c r="A148" s="42">
        <v>4</v>
      </c>
      <c r="B148" s="42" t="s">
        <v>907</v>
      </c>
      <c r="C148" s="42">
        <v>50</v>
      </c>
      <c r="D148" s="22" t="s">
        <v>635</v>
      </c>
      <c r="E148" s="42" t="s">
        <v>102</v>
      </c>
      <c r="F148" s="42">
        <v>4</v>
      </c>
      <c r="G148" s="42">
        <v>8</v>
      </c>
      <c r="H148" s="42">
        <v>10</v>
      </c>
      <c r="I148" s="32"/>
      <c r="J148" s="32"/>
      <c r="K148" s="26"/>
      <c r="L148" s="26">
        <v>13</v>
      </c>
      <c r="M148" s="26"/>
      <c r="N148" s="26"/>
      <c r="O148" s="26"/>
      <c r="P148" s="83"/>
      <c r="Q148">
        <f>K148-'[1]data for JMP'!J151</f>
        <v>0</v>
      </c>
      <c r="R148">
        <f>L148-K148</f>
        <v>13</v>
      </c>
      <c r="S148">
        <f>M148-L148</f>
        <v>-13</v>
      </c>
      <c r="T148">
        <f>N148-M148</f>
        <v>0</v>
      </c>
      <c r="U148">
        <f>O148-N148</f>
        <v>0</v>
      </c>
      <c r="V148">
        <f>P148-O148</f>
        <v>0</v>
      </c>
      <c r="W148" s="32"/>
      <c r="X148" s="27"/>
      <c r="Y148" s="26"/>
      <c r="AA148" s="26">
        <v>1</v>
      </c>
      <c r="AB148" s="26">
        <v>1</v>
      </c>
      <c r="AC148">
        <f xml:space="preserve"> AVERAGE(AA148:AB148)</f>
        <v>1</v>
      </c>
      <c r="AD148">
        <f>3.14*((AA148+AB148)/2)^2*L148</f>
        <v>40.82</v>
      </c>
      <c r="AE148" s="26"/>
      <c r="AF148" s="26"/>
      <c r="AI148" s="26"/>
      <c r="AJ148" s="26"/>
      <c r="AM148" s="26"/>
      <c r="AN148" s="26"/>
      <c r="AO148" s="83"/>
      <c r="AP148" s="83"/>
      <c r="AQ148">
        <v>1</v>
      </c>
      <c r="AR148" s="42" t="s">
        <v>97</v>
      </c>
      <c r="AS148" s="30">
        <v>1</v>
      </c>
      <c r="AT148" s="31" t="s">
        <v>85</v>
      </c>
      <c r="AU148" s="32" t="s">
        <v>85</v>
      </c>
      <c r="AV148" s="32">
        <v>0</v>
      </c>
      <c r="AW148" s="32" t="s">
        <v>85</v>
      </c>
      <c r="AX148" s="32">
        <v>0</v>
      </c>
      <c r="AY148" s="32" t="s">
        <v>85</v>
      </c>
      <c r="AZ148" s="33" t="s">
        <v>87</v>
      </c>
      <c r="BA148">
        <v>0</v>
      </c>
      <c r="BB148" s="33" t="s">
        <v>112</v>
      </c>
      <c r="BC148">
        <v>1</v>
      </c>
      <c r="BD148" s="33" t="s">
        <v>87</v>
      </c>
      <c r="BE148">
        <v>0</v>
      </c>
      <c r="BF148" s="33" t="s">
        <v>87</v>
      </c>
      <c r="BG148">
        <v>0</v>
      </c>
      <c r="BH148" s="33"/>
      <c r="BI148">
        <v>0</v>
      </c>
      <c r="BJ148" s="82"/>
      <c r="BK148">
        <v>0</v>
      </c>
      <c r="BL148" s="26">
        <v>0</v>
      </c>
      <c r="BM148" s="26">
        <v>0</v>
      </c>
      <c r="BN148" s="32">
        <v>0</v>
      </c>
      <c r="BO148" s="26">
        <v>5</v>
      </c>
      <c r="BP148" s="32">
        <v>0</v>
      </c>
      <c r="BQ148" s="32">
        <v>0</v>
      </c>
      <c r="BR148" s="26"/>
      <c r="BS148" s="83"/>
      <c r="BU148" s="44">
        <v>2</v>
      </c>
      <c r="BV148" s="44">
        <v>0</v>
      </c>
      <c r="BW148" s="44">
        <v>5</v>
      </c>
      <c r="BX148" s="44">
        <v>0</v>
      </c>
      <c r="BY148" s="43"/>
      <c r="BZ148" s="44">
        <v>45</v>
      </c>
      <c r="CA148" s="45" t="s">
        <v>161</v>
      </c>
      <c r="CB148" s="48"/>
      <c r="CC148" s="40" t="s">
        <v>89</v>
      </c>
      <c r="CD148" s="18" t="s">
        <v>90</v>
      </c>
      <c r="CE148" s="48">
        <v>8</v>
      </c>
      <c r="CF148" s="48">
        <v>0</v>
      </c>
      <c r="CG148" s="48" t="s">
        <v>91</v>
      </c>
    </row>
    <row r="149" spans="1:85" ht="29">
      <c r="A149" s="42">
        <v>4</v>
      </c>
      <c r="B149" s="42" t="s">
        <v>907</v>
      </c>
      <c r="C149" s="42">
        <v>51</v>
      </c>
      <c r="D149" s="22" t="s">
        <v>636</v>
      </c>
      <c r="E149" s="42" t="s">
        <v>102</v>
      </c>
      <c r="F149" s="42">
        <v>2</v>
      </c>
      <c r="G149" s="42">
        <v>10.5</v>
      </c>
      <c r="H149" s="42">
        <v>0</v>
      </c>
      <c r="I149" s="32"/>
      <c r="J149" s="32"/>
      <c r="K149" s="26"/>
      <c r="L149" s="26"/>
      <c r="M149" s="25"/>
      <c r="N149" s="25"/>
      <c r="O149" s="26"/>
      <c r="P149" s="83"/>
      <c r="Q149">
        <f>K149-'[1]data for JMP'!J152</f>
        <v>0</v>
      </c>
      <c r="R149">
        <f>L149-K149</f>
        <v>0</v>
      </c>
      <c r="S149">
        <f>M149-L149</f>
        <v>0</v>
      </c>
      <c r="T149">
        <f>N149-M149</f>
        <v>0</v>
      </c>
      <c r="U149">
        <f>O149-N149</f>
        <v>0</v>
      </c>
      <c r="V149">
        <f>P149-O149</f>
        <v>0</v>
      </c>
      <c r="W149" s="32"/>
      <c r="X149" s="27"/>
      <c r="Y149" s="26"/>
      <c r="AA149" s="26"/>
      <c r="AB149" s="26"/>
      <c r="AE149" s="25"/>
      <c r="AF149" s="25"/>
      <c r="AI149" s="25"/>
      <c r="AJ149" s="25"/>
      <c r="AM149" s="26"/>
      <c r="AN149" s="26"/>
      <c r="AO149" s="83"/>
      <c r="AP149" s="83"/>
      <c r="AQ149">
        <v>1</v>
      </c>
      <c r="AR149" s="42" t="s">
        <v>85</v>
      </c>
      <c r="AS149" s="30">
        <v>0</v>
      </c>
      <c r="AT149" s="31" t="s">
        <v>85</v>
      </c>
      <c r="AU149" s="32" t="s">
        <v>85</v>
      </c>
      <c r="AV149" s="32">
        <v>0</v>
      </c>
      <c r="AW149" s="32" t="s">
        <v>85</v>
      </c>
      <c r="AX149" s="32">
        <v>0</v>
      </c>
      <c r="AY149" s="32" t="s">
        <v>85</v>
      </c>
      <c r="AZ149" s="33" t="s">
        <v>87</v>
      </c>
      <c r="BA149">
        <v>0</v>
      </c>
      <c r="BB149" s="33" t="s">
        <v>87</v>
      </c>
      <c r="BC149">
        <v>0</v>
      </c>
      <c r="BD149" s="33" t="s">
        <v>87</v>
      </c>
      <c r="BE149">
        <v>0</v>
      </c>
      <c r="BF149" s="33" t="s">
        <v>87</v>
      </c>
      <c r="BG149">
        <v>0</v>
      </c>
      <c r="BH149" s="33"/>
      <c r="BI149">
        <v>0</v>
      </c>
      <c r="BJ149" s="82"/>
      <c r="BK149">
        <v>0</v>
      </c>
      <c r="BL149" s="26">
        <v>0</v>
      </c>
      <c r="BM149" s="26">
        <v>0</v>
      </c>
      <c r="BN149" s="32">
        <v>0</v>
      </c>
      <c r="BO149" s="32">
        <v>0</v>
      </c>
      <c r="BP149" s="24">
        <v>0</v>
      </c>
      <c r="BQ149" s="32">
        <v>0</v>
      </c>
      <c r="BR149" s="26"/>
      <c r="BS149" s="83"/>
      <c r="BU149" s="44">
        <v>1</v>
      </c>
      <c r="BV149" s="44">
        <v>1</v>
      </c>
      <c r="BW149" s="44">
        <v>1</v>
      </c>
      <c r="BX149" s="44">
        <v>15</v>
      </c>
      <c r="BY149" s="43"/>
      <c r="BZ149" s="44">
        <v>10</v>
      </c>
      <c r="CA149" s="45" t="s">
        <v>279</v>
      </c>
      <c r="CB149" s="48"/>
      <c r="CC149" s="40" t="s">
        <v>89</v>
      </c>
      <c r="CD149" s="18" t="s">
        <v>90</v>
      </c>
      <c r="CE149" s="48">
        <v>10.5</v>
      </c>
      <c r="CF149" s="48">
        <v>9</v>
      </c>
      <c r="CG149" s="48">
        <v>0</v>
      </c>
    </row>
    <row r="150" spans="1:85" ht="57">
      <c r="A150" s="42">
        <v>4</v>
      </c>
      <c r="B150" s="42" t="s">
        <v>907</v>
      </c>
      <c r="C150" s="42">
        <v>52</v>
      </c>
      <c r="D150" s="22" t="s">
        <v>637</v>
      </c>
      <c r="E150" s="42" t="s">
        <v>102</v>
      </c>
      <c r="F150" s="42">
        <v>1</v>
      </c>
      <c r="G150" s="42">
        <v>7</v>
      </c>
      <c r="H150" s="42">
        <v>0</v>
      </c>
      <c r="I150" s="32"/>
      <c r="J150" s="32"/>
      <c r="K150" s="26"/>
      <c r="L150" s="26"/>
      <c r="M150" s="26"/>
      <c r="N150" s="26"/>
      <c r="O150" s="26"/>
      <c r="P150" s="83"/>
      <c r="Q150">
        <f>K150-'[1]data for JMP'!J153</f>
        <v>0</v>
      </c>
      <c r="R150">
        <f>L150-K150</f>
        <v>0</v>
      </c>
      <c r="S150">
        <f>M150-L150</f>
        <v>0</v>
      </c>
      <c r="T150">
        <f>N150-M150</f>
        <v>0</v>
      </c>
      <c r="U150">
        <f>O150-N150</f>
        <v>0</v>
      </c>
      <c r="V150">
        <f>P150-O150</f>
        <v>0</v>
      </c>
      <c r="W150" s="32"/>
      <c r="X150" s="27"/>
      <c r="Y150" s="26"/>
      <c r="AA150" s="26"/>
      <c r="AB150" s="26"/>
      <c r="AE150" s="26"/>
      <c r="AF150" s="26"/>
      <c r="AI150" s="26"/>
      <c r="AJ150" s="26"/>
      <c r="AM150" s="26"/>
      <c r="AN150" s="26"/>
      <c r="AO150" s="83"/>
      <c r="AP150" s="83"/>
      <c r="AQ150">
        <v>1</v>
      </c>
      <c r="AR150" s="42" t="s">
        <v>85</v>
      </c>
      <c r="AS150" s="30">
        <v>0</v>
      </c>
      <c r="AT150" s="31" t="s">
        <v>85</v>
      </c>
      <c r="AU150" s="32" t="s">
        <v>85</v>
      </c>
      <c r="AV150" s="32">
        <v>0</v>
      </c>
      <c r="AW150" s="32" t="s">
        <v>85</v>
      </c>
      <c r="AX150" s="32">
        <v>0</v>
      </c>
      <c r="AY150" s="32" t="s">
        <v>85</v>
      </c>
      <c r="AZ150" s="33" t="s">
        <v>87</v>
      </c>
      <c r="BA150">
        <v>0</v>
      </c>
      <c r="BB150" s="33" t="s">
        <v>87</v>
      </c>
      <c r="BC150">
        <v>0</v>
      </c>
      <c r="BD150" s="33" t="s">
        <v>87</v>
      </c>
      <c r="BE150">
        <v>0</v>
      </c>
      <c r="BF150" s="33" t="s">
        <v>87</v>
      </c>
      <c r="BG150">
        <v>0</v>
      </c>
      <c r="BH150" s="33"/>
      <c r="BI150">
        <v>0</v>
      </c>
      <c r="BJ150" s="82"/>
      <c r="BK150">
        <v>0</v>
      </c>
      <c r="BL150" s="26">
        <v>0</v>
      </c>
      <c r="BM150" s="26">
        <v>0</v>
      </c>
      <c r="BN150" s="32">
        <v>0</v>
      </c>
      <c r="BO150" s="32">
        <v>0</v>
      </c>
      <c r="BP150" s="32">
        <v>0</v>
      </c>
      <c r="BQ150" s="32">
        <v>0</v>
      </c>
      <c r="BR150" s="26"/>
      <c r="BS150" s="83"/>
      <c r="BU150" s="44">
        <v>15</v>
      </c>
      <c r="BV150" s="44">
        <v>2</v>
      </c>
      <c r="BW150" s="44">
        <v>25</v>
      </c>
      <c r="BX150" s="44">
        <v>2</v>
      </c>
      <c r="BY150" s="43"/>
      <c r="BZ150" s="44">
        <v>40</v>
      </c>
      <c r="CA150" s="45" t="s">
        <v>280</v>
      </c>
      <c r="CB150" s="48"/>
      <c r="CC150" s="40" t="s">
        <v>89</v>
      </c>
      <c r="CD150" s="18" t="s">
        <v>90</v>
      </c>
      <c r="CE150" s="48">
        <v>7</v>
      </c>
      <c r="CF150" s="48">
        <v>8</v>
      </c>
      <c r="CG150" s="48">
        <v>0</v>
      </c>
    </row>
    <row r="151" spans="1:85" ht="43">
      <c r="A151" s="42">
        <v>4</v>
      </c>
      <c r="B151" s="42" t="s">
        <v>907</v>
      </c>
      <c r="C151" s="42">
        <v>53</v>
      </c>
      <c r="D151" s="22" t="s">
        <v>638</v>
      </c>
      <c r="E151" s="42" t="s">
        <v>102</v>
      </c>
      <c r="F151" s="42">
        <v>2</v>
      </c>
      <c r="G151" s="42">
        <v>6</v>
      </c>
      <c r="H151" s="42">
        <v>14.5</v>
      </c>
      <c r="I151" s="32">
        <v>23.5</v>
      </c>
      <c r="J151" s="76">
        <v>27.5</v>
      </c>
      <c r="K151" s="26">
        <v>31</v>
      </c>
      <c r="L151" s="26">
        <v>38</v>
      </c>
      <c r="M151" s="26">
        <v>50</v>
      </c>
      <c r="N151" s="26">
        <v>37</v>
      </c>
      <c r="O151" s="50"/>
      <c r="Q151">
        <f>K151-'[1]data for JMP'!J154</f>
        <v>3.5</v>
      </c>
      <c r="R151">
        <f>L151-K151</f>
        <v>7</v>
      </c>
      <c r="S151">
        <f>M151-L151</f>
        <v>12</v>
      </c>
      <c r="T151" s="63">
        <f>N151-M151</f>
        <v>-13</v>
      </c>
      <c r="U151">
        <f>O151-N151</f>
        <v>-37</v>
      </c>
      <c r="V151">
        <f>P151-O151</f>
        <v>0</v>
      </c>
      <c r="W151" s="32">
        <v>10</v>
      </c>
      <c r="X151" s="27">
        <f>3.14*(W151/2)^2*J151</f>
        <v>2158.75</v>
      </c>
      <c r="Y151" s="26">
        <v>4</v>
      </c>
      <c r="Z151">
        <f>3.14*(Y151/2)^2*K151</f>
        <v>389.36</v>
      </c>
      <c r="AA151" s="26">
        <v>12</v>
      </c>
      <c r="AB151" s="26">
        <v>10</v>
      </c>
      <c r="AC151">
        <f xml:space="preserve"> AVERAGE(AA151:AB151)</f>
        <v>11</v>
      </c>
      <c r="AD151">
        <f>3.14*((AA151+AB151)/2)^2*L151</f>
        <v>14437.72</v>
      </c>
      <c r="AE151" s="26">
        <v>10</v>
      </c>
      <c r="AF151" s="26">
        <v>10</v>
      </c>
      <c r="AG151">
        <f xml:space="preserve"> AVERAGE(AE151:AF151)</f>
        <v>10</v>
      </c>
      <c r="AH151">
        <f>3.14*((AE151+AF151)/2)^2*M151</f>
        <v>15700</v>
      </c>
      <c r="AI151" s="26">
        <v>23</v>
      </c>
      <c r="AJ151" s="26">
        <v>13</v>
      </c>
      <c r="AK151">
        <f xml:space="preserve"> AVERAGE(AI151:AJ151)</f>
        <v>18</v>
      </c>
      <c r="AL151">
        <f>3.14*((AI151+AJ151)/2)^2*N151</f>
        <v>37642.32</v>
      </c>
      <c r="AM151" s="50"/>
      <c r="AN151" s="50"/>
      <c r="AQ151">
        <v>1</v>
      </c>
      <c r="AR151" s="42" t="s">
        <v>97</v>
      </c>
      <c r="AS151" s="30">
        <v>1</v>
      </c>
      <c r="AT151" s="31" t="s">
        <v>93</v>
      </c>
      <c r="AU151" s="32" t="s">
        <v>93</v>
      </c>
      <c r="AV151" s="32">
        <v>1</v>
      </c>
      <c r="AW151" s="32" t="s">
        <v>97</v>
      </c>
      <c r="AX151" s="32">
        <v>1</v>
      </c>
      <c r="AY151" s="32" t="s">
        <v>97</v>
      </c>
      <c r="AZ151" s="53" t="s">
        <v>105</v>
      </c>
      <c r="BA151">
        <v>1</v>
      </c>
      <c r="BB151" s="33" t="s">
        <v>108</v>
      </c>
      <c r="BC151">
        <v>1</v>
      </c>
      <c r="BD151" s="33" t="s">
        <v>118</v>
      </c>
      <c r="BE151">
        <v>1</v>
      </c>
      <c r="BF151" s="33" t="s">
        <v>93</v>
      </c>
      <c r="BG151">
        <v>1</v>
      </c>
      <c r="BH151" s="51"/>
      <c r="BI151">
        <v>0</v>
      </c>
      <c r="BK151">
        <v>0</v>
      </c>
      <c r="BL151" s="26">
        <v>15</v>
      </c>
      <c r="BM151" s="32">
        <v>12</v>
      </c>
      <c r="BN151" s="26">
        <v>30</v>
      </c>
      <c r="BO151" s="26">
        <v>1</v>
      </c>
      <c r="BP151" s="26">
        <v>40</v>
      </c>
      <c r="BQ151" s="26">
        <v>3</v>
      </c>
      <c r="BR151" s="50"/>
      <c r="BU151" s="45">
        <v>0.1</v>
      </c>
      <c r="BV151" s="45">
        <v>0.1</v>
      </c>
      <c r="BW151" s="44">
        <v>22</v>
      </c>
      <c r="BX151" s="44">
        <v>3</v>
      </c>
      <c r="BY151" s="43">
        <v>12</v>
      </c>
      <c r="BZ151" s="44">
        <v>26</v>
      </c>
      <c r="CA151" s="45" t="s">
        <v>281</v>
      </c>
      <c r="CB151" s="48"/>
      <c r="CC151" s="40" t="s">
        <v>89</v>
      </c>
      <c r="CD151" s="18" t="s">
        <v>90</v>
      </c>
      <c r="CE151" s="48">
        <v>6</v>
      </c>
      <c r="CF151" s="48">
        <v>3</v>
      </c>
      <c r="CG151" s="48">
        <v>0</v>
      </c>
    </row>
    <row r="152" spans="1:85" ht="43">
      <c r="A152" s="42">
        <v>4</v>
      </c>
      <c r="B152" s="42" t="s">
        <v>907</v>
      </c>
      <c r="C152" s="42">
        <v>54</v>
      </c>
      <c r="D152" s="22" t="s">
        <v>639</v>
      </c>
      <c r="E152" s="42" t="s">
        <v>102</v>
      </c>
      <c r="F152" s="42">
        <v>1</v>
      </c>
      <c r="G152" s="42">
        <v>8</v>
      </c>
      <c r="H152" s="42">
        <v>11</v>
      </c>
      <c r="I152" s="24"/>
      <c r="J152" s="76"/>
      <c r="K152" s="25"/>
      <c r="L152" s="25"/>
      <c r="M152" s="26"/>
      <c r="N152" s="26"/>
      <c r="O152" s="50"/>
      <c r="Q152">
        <f>K152-'[1]data for JMP'!J155</f>
        <v>0</v>
      </c>
      <c r="R152">
        <f>L152-K152</f>
        <v>0</v>
      </c>
      <c r="S152">
        <f>M152-L152</f>
        <v>0</v>
      </c>
      <c r="T152">
        <f>N152-M152</f>
        <v>0</v>
      </c>
      <c r="U152">
        <f>O152-N152</f>
        <v>0</v>
      </c>
      <c r="V152">
        <f>P152-O152</f>
        <v>0</v>
      </c>
      <c r="W152" s="32"/>
      <c r="X152" s="27"/>
      <c r="Y152" s="25"/>
      <c r="AA152" s="25"/>
      <c r="AB152" s="25"/>
      <c r="AE152" s="26"/>
      <c r="AF152" s="26"/>
      <c r="AI152" s="26"/>
      <c r="AJ152" s="26"/>
      <c r="AM152" s="50"/>
      <c r="AN152" s="50"/>
      <c r="AQ152">
        <v>1</v>
      </c>
      <c r="AR152" s="42" t="s">
        <v>97</v>
      </c>
      <c r="AS152" s="42">
        <v>1</v>
      </c>
      <c r="AT152" s="42" t="s">
        <v>85</v>
      </c>
      <c r="AU152" s="24" t="s">
        <v>85</v>
      </c>
      <c r="AV152" s="24">
        <v>0</v>
      </c>
      <c r="AW152" s="32" t="s">
        <v>85</v>
      </c>
      <c r="AX152" s="32">
        <v>0</v>
      </c>
      <c r="AY152" s="32" t="s">
        <v>85</v>
      </c>
      <c r="AZ152" s="33" t="s">
        <v>87</v>
      </c>
      <c r="BA152">
        <v>0</v>
      </c>
      <c r="BB152" s="33" t="s">
        <v>87</v>
      </c>
      <c r="BC152">
        <v>0</v>
      </c>
      <c r="BD152" s="33" t="s">
        <v>87</v>
      </c>
      <c r="BE152">
        <v>0</v>
      </c>
      <c r="BF152" s="33" t="s">
        <v>87</v>
      </c>
      <c r="BG152">
        <v>0</v>
      </c>
      <c r="BH152" s="51"/>
      <c r="BI152">
        <v>0</v>
      </c>
      <c r="BK152">
        <v>0</v>
      </c>
      <c r="BL152" s="26">
        <v>0</v>
      </c>
      <c r="BM152" s="26">
        <v>0</v>
      </c>
      <c r="BN152" s="32">
        <v>0</v>
      </c>
      <c r="BO152" s="32">
        <v>0</v>
      </c>
      <c r="BP152" s="32">
        <v>0</v>
      </c>
      <c r="BQ152" s="32">
        <v>0</v>
      </c>
      <c r="BR152" s="50"/>
      <c r="BU152" s="44">
        <v>0</v>
      </c>
      <c r="BV152" s="45">
        <v>3</v>
      </c>
      <c r="BW152" s="44">
        <v>2</v>
      </c>
      <c r="BX152" s="44">
        <v>4</v>
      </c>
      <c r="BY152" s="43"/>
      <c r="BZ152" s="44">
        <v>10</v>
      </c>
      <c r="CA152" s="45" t="s">
        <v>282</v>
      </c>
      <c r="CB152" s="48"/>
      <c r="CC152" s="40" t="s">
        <v>89</v>
      </c>
      <c r="CD152" s="18" t="s">
        <v>90</v>
      </c>
      <c r="CE152" s="48">
        <v>8</v>
      </c>
      <c r="CF152" s="48">
        <v>4</v>
      </c>
      <c r="CG152" s="48">
        <v>0</v>
      </c>
    </row>
    <row r="153" spans="1:85" ht="57">
      <c r="A153" s="42">
        <v>4</v>
      </c>
      <c r="B153" s="42" t="s">
        <v>907</v>
      </c>
      <c r="C153" s="42">
        <v>55</v>
      </c>
      <c r="D153" s="22" t="s">
        <v>640</v>
      </c>
      <c r="E153" s="42" t="s">
        <v>102</v>
      </c>
      <c r="F153" s="42">
        <v>1</v>
      </c>
      <c r="G153" s="42">
        <v>10</v>
      </c>
      <c r="H153" s="42">
        <v>20.5</v>
      </c>
      <c r="I153" s="32">
        <v>27</v>
      </c>
      <c r="J153" s="76">
        <v>30</v>
      </c>
      <c r="K153" s="26">
        <v>29</v>
      </c>
      <c r="L153" s="26">
        <v>29</v>
      </c>
      <c r="M153" s="26">
        <v>39</v>
      </c>
      <c r="N153" s="26">
        <v>57</v>
      </c>
      <c r="O153" s="50"/>
      <c r="Q153">
        <f>K153-'[1]data for JMP'!J156</f>
        <v>-1</v>
      </c>
      <c r="R153">
        <f>L153-K153</f>
        <v>0</v>
      </c>
      <c r="S153">
        <f>M153-L153</f>
        <v>10</v>
      </c>
      <c r="T153">
        <f>N153-M153</f>
        <v>18</v>
      </c>
      <c r="U153">
        <f>O153-N153</f>
        <v>-57</v>
      </c>
      <c r="V153">
        <f>P153-O153</f>
        <v>0</v>
      </c>
      <c r="W153" s="32">
        <v>11</v>
      </c>
      <c r="X153" s="27">
        <f>3.14*(W153/2)^2*J153</f>
        <v>2849.55</v>
      </c>
      <c r="Y153" s="26">
        <v>6</v>
      </c>
      <c r="Z153">
        <f>3.14*(Y153/2)^2*K153</f>
        <v>819.54000000000008</v>
      </c>
      <c r="AA153" s="26">
        <v>10</v>
      </c>
      <c r="AB153" s="26">
        <v>9</v>
      </c>
      <c r="AC153">
        <f xml:space="preserve"> AVERAGE(AA153:AB153)</f>
        <v>9.5</v>
      </c>
      <c r="AD153">
        <f>3.14*((AA153+AB153)/2)^2*L153</f>
        <v>8218.1649999999991</v>
      </c>
      <c r="AE153" s="26">
        <v>14</v>
      </c>
      <c r="AF153" s="26">
        <v>12</v>
      </c>
      <c r="AG153">
        <f xml:space="preserve"> AVERAGE(AE153:AF153)</f>
        <v>13</v>
      </c>
      <c r="AH153">
        <f>3.14*((AE153+AF153)/2)^2*M153</f>
        <v>20695.739999999998</v>
      </c>
      <c r="AI153" s="26">
        <v>19</v>
      </c>
      <c r="AJ153" s="26">
        <v>9</v>
      </c>
      <c r="AK153">
        <f xml:space="preserve"> AVERAGE(AI153:AJ153)</f>
        <v>14</v>
      </c>
      <c r="AL153">
        <f>3.14*((AI153+AJ153)/2)^2*N153</f>
        <v>35080.080000000002</v>
      </c>
      <c r="AM153" s="50"/>
      <c r="AN153" s="50"/>
      <c r="AQ153">
        <v>1</v>
      </c>
      <c r="AR153" s="42" t="s">
        <v>93</v>
      </c>
      <c r="AS153" s="42">
        <v>1</v>
      </c>
      <c r="AT153" s="42" t="s">
        <v>104</v>
      </c>
      <c r="AU153" s="32" t="s">
        <v>104</v>
      </c>
      <c r="AV153" s="32">
        <v>1</v>
      </c>
      <c r="AW153" s="24" t="s">
        <v>97</v>
      </c>
      <c r="AX153" s="24">
        <v>1</v>
      </c>
      <c r="AY153" s="32" t="s">
        <v>84</v>
      </c>
      <c r="AZ153" s="53" t="s">
        <v>112</v>
      </c>
      <c r="BA153">
        <v>1</v>
      </c>
      <c r="BB153" s="33" t="s">
        <v>108</v>
      </c>
      <c r="BC153">
        <v>1</v>
      </c>
      <c r="BD153" s="33" t="s">
        <v>118</v>
      </c>
      <c r="BE153">
        <v>1</v>
      </c>
      <c r="BF153" s="33" t="s">
        <v>93</v>
      </c>
      <c r="BG153">
        <v>1</v>
      </c>
      <c r="BH153" s="51"/>
      <c r="BI153">
        <v>0</v>
      </c>
      <c r="BK153">
        <v>0</v>
      </c>
      <c r="BL153" s="26">
        <v>30</v>
      </c>
      <c r="BM153" s="32">
        <v>20</v>
      </c>
      <c r="BN153" s="26">
        <v>10</v>
      </c>
      <c r="BO153" s="26">
        <v>20</v>
      </c>
      <c r="BP153" s="26">
        <v>20</v>
      </c>
      <c r="BQ153" s="26">
        <v>40</v>
      </c>
      <c r="BR153" s="50"/>
      <c r="BU153" s="44">
        <v>8</v>
      </c>
      <c r="BV153" s="22">
        <v>10</v>
      </c>
      <c r="BW153" s="22">
        <v>15</v>
      </c>
      <c r="BX153" s="22">
        <v>15</v>
      </c>
      <c r="BY153" s="43">
        <v>20</v>
      </c>
      <c r="BZ153" s="22">
        <v>50</v>
      </c>
      <c r="CA153" s="45" t="s">
        <v>283</v>
      </c>
      <c r="CB153" s="33"/>
      <c r="CC153" s="40" t="s">
        <v>89</v>
      </c>
      <c r="CD153" s="18" t="s">
        <v>90</v>
      </c>
      <c r="CE153" s="48">
        <v>10</v>
      </c>
      <c r="CF153" s="48">
        <v>9</v>
      </c>
      <c r="CG153" s="48">
        <v>0</v>
      </c>
    </row>
    <row r="154" spans="1:85" ht="57">
      <c r="A154" s="42">
        <v>4</v>
      </c>
      <c r="B154" s="42" t="s">
        <v>907</v>
      </c>
      <c r="C154" s="42">
        <v>56</v>
      </c>
      <c r="D154" s="22" t="s">
        <v>641</v>
      </c>
      <c r="E154" s="42" t="s">
        <v>102</v>
      </c>
      <c r="F154" s="42">
        <v>1</v>
      </c>
      <c r="G154" s="42">
        <v>11</v>
      </c>
      <c r="H154" s="42">
        <v>17</v>
      </c>
      <c r="I154" s="32">
        <v>27.5</v>
      </c>
      <c r="J154" s="32">
        <v>31</v>
      </c>
      <c r="K154" s="26">
        <v>34</v>
      </c>
      <c r="L154" s="26">
        <v>37</v>
      </c>
      <c r="M154" s="26">
        <v>39</v>
      </c>
      <c r="N154" s="26">
        <v>65.5</v>
      </c>
      <c r="O154" s="26">
        <v>68</v>
      </c>
      <c r="P154" s="81">
        <v>89.5</v>
      </c>
      <c r="Q154">
        <f>K154-'[1]data for JMP'!J157</f>
        <v>3</v>
      </c>
      <c r="R154">
        <f>L154-K154</f>
        <v>3</v>
      </c>
      <c r="S154">
        <f>M154-L154</f>
        <v>2</v>
      </c>
      <c r="T154">
        <f>N154-M154</f>
        <v>26.5</v>
      </c>
      <c r="U154">
        <f>O154-N154</f>
        <v>2.5</v>
      </c>
      <c r="V154">
        <f>P154-O154</f>
        <v>21.5</v>
      </c>
      <c r="W154" s="32">
        <v>9</v>
      </c>
      <c r="X154" s="27">
        <f>3.14*(W154/2)^2*J154</f>
        <v>1971.135</v>
      </c>
      <c r="Y154" s="26">
        <v>5</v>
      </c>
      <c r="Z154">
        <f>3.14*(Y154/2)^2*K154</f>
        <v>667.25</v>
      </c>
      <c r="AA154" s="26">
        <v>14</v>
      </c>
      <c r="AB154" s="26">
        <v>12</v>
      </c>
      <c r="AC154">
        <f xml:space="preserve"> AVERAGE(AA154:AB154)</f>
        <v>13</v>
      </c>
      <c r="AD154">
        <f>3.14*((AA154+AB154)/2)^2*L154</f>
        <v>19634.419999999998</v>
      </c>
      <c r="AE154" s="26">
        <v>14</v>
      </c>
      <c r="AF154" s="26">
        <v>12</v>
      </c>
      <c r="AG154">
        <f xml:space="preserve"> AVERAGE(AE154:AF154)</f>
        <v>13</v>
      </c>
      <c r="AH154">
        <f>3.14*((AE154+AF154)/2)^2*M154</f>
        <v>20695.739999999998</v>
      </c>
      <c r="AI154" s="26">
        <v>27</v>
      </c>
      <c r="AJ154" s="26">
        <v>21</v>
      </c>
      <c r="AK154">
        <f xml:space="preserve"> AVERAGE(AI154:AJ154)</f>
        <v>24</v>
      </c>
      <c r="AL154">
        <f>3.14*((AI154+AJ154)/2)^2*N154</f>
        <v>118465.92000000001</v>
      </c>
      <c r="AM154" s="26">
        <v>30</v>
      </c>
      <c r="AN154" s="26">
        <v>27</v>
      </c>
      <c r="AO154" s="81">
        <v>37</v>
      </c>
      <c r="AP154" s="81">
        <v>32</v>
      </c>
      <c r="AQ154">
        <v>1</v>
      </c>
      <c r="AR154" s="42" t="s">
        <v>97</v>
      </c>
      <c r="AS154" s="30">
        <v>1</v>
      </c>
      <c r="AT154" s="31" t="s">
        <v>93</v>
      </c>
      <c r="AU154" s="32" t="s">
        <v>104</v>
      </c>
      <c r="AV154" s="32">
        <v>1</v>
      </c>
      <c r="AW154" s="32" t="s">
        <v>97</v>
      </c>
      <c r="AX154" s="32">
        <v>1</v>
      </c>
      <c r="AY154" s="32" t="s">
        <v>97</v>
      </c>
      <c r="AZ154" s="53" t="s">
        <v>105</v>
      </c>
      <c r="BA154">
        <v>1</v>
      </c>
      <c r="BB154" s="33" t="s">
        <v>105</v>
      </c>
      <c r="BC154">
        <v>1</v>
      </c>
      <c r="BD154" s="33" t="s">
        <v>118</v>
      </c>
      <c r="BE154">
        <v>1</v>
      </c>
      <c r="BF154" s="33" t="s">
        <v>104</v>
      </c>
      <c r="BG154">
        <v>1</v>
      </c>
      <c r="BH154" s="33" t="s">
        <v>93</v>
      </c>
      <c r="BI154" s="40">
        <v>1</v>
      </c>
      <c r="BJ154" s="88" t="s">
        <v>93</v>
      </c>
      <c r="BK154" s="57">
        <v>1</v>
      </c>
      <c r="BL154" s="26">
        <v>30</v>
      </c>
      <c r="BM154" s="32">
        <v>7</v>
      </c>
      <c r="BN154" s="26">
        <v>20</v>
      </c>
      <c r="BO154" s="26">
        <v>3</v>
      </c>
      <c r="BP154" s="26">
        <v>20</v>
      </c>
      <c r="BQ154" s="26">
        <v>4</v>
      </c>
      <c r="BR154" s="26">
        <v>0</v>
      </c>
      <c r="BS154" s="81">
        <v>0</v>
      </c>
      <c r="BU154" s="44">
        <v>30</v>
      </c>
      <c r="BV154" s="44">
        <v>4</v>
      </c>
      <c r="BW154" s="44">
        <v>50</v>
      </c>
      <c r="BX154" s="44">
        <v>35</v>
      </c>
      <c r="BY154" s="43">
        <v>7</v>
      </c>
      <c r="BZ154" s="44">
        <v>40</v>
      </c>
      <c r="CA154" s="65" t="s">
        <v>284</v>
      </c>
      <c r="CB154" s="48"/>
      <c r="CC154" s="40" t="s">
        <v>89</v>
      </c>
      <c r="CD154" s="18" t="s">
        <v>90</v>
      </c>
      <c r="CE154" s="48">
        <v>11</v>
      </c>
      <c r="CF154" s="48">
        <v>5</v>
      </c>
      <c r="CG154" s="48">
        <v>0</v>
      </c>
    </row>
    <row r="155" spans="1:85" ht="57">
      <c r="A155" s="42">
        <v>4</v>
      </c>
      <c r="B155" s="42" t="s">
        <v>907</v>
      </c>
      <c r="C155" s="42">
        <v>57</v>
      </c>
      <c r="D155" s="22" t="s">
        <v>642</v>
      </c>
      <c r="E155" s="42" t="s">
        <v>102</v>
      </c>
      <c r="F155" s="42">
        <v>1</v>
      </c>
      <c r="G155" s="42">
        <v>9</v>
      </c>
      <c r="H155" s="42">
        <v>25</v>
      </c>
      <c r="I155" s="76">
        <v>48</v>
      </c>
      <c r="J155" s="32">
        <v>56</v>
      </c>
      <c r="K155" s="26">
        <v>58</v>
      </c>
      <c r="L155" s="26">
        <v>59</v>
      </c>
      <c r="M155" s="26">
        <v>54</v>
      </c>
      <c r="N155" s="26">
        <v>72</v>
      </c>
      <c r="O155" s="26">
        <v>72</v>
      </c>
      <c r="P155" s="81">
        <v>103</v>
      </c>
      <c r="Q155">
        <f>K155-'[1]data for JMP'!J158</f>
        <v>2</v>
      </c>
      <c r="R155">
        <f>L155-K155</f>
        <v>1</v>
      </c>
      <c r="S155" s="63">
        <f>M155-L155</f>
        <v>-5</v>
      </c>
      <c r="T155">
        <f>N155-M155</f>
        <v>18</v>
      </c>
      <c r="U155">
        <f>O155-N155</f>
        <v>0</v>
      </c>
      <c r="V155">
        <f>P155-O155</f>
        <v>31</v>
      </c>
      <c r="W155" s="76">
        <v>13</v>
      </c>
      <c r="X155" s="27">
        <f>3.14*(W155/2)^2*J155</f>
        <v>7429.24</v>
      </c>
      <c r="Y155" s="26">
        <v>14</v>
      </c>
      <c r="Z155">
        <f>3.14*(Y155/2)^2*K155</f>
        <v>8923.880000000001</v>
      </c>
      <c r="AA155" s="26">
        <v>19</v>
      </c>
      <c r="AB155" s="26">
        <v>13</v>
      </c>
      <c r="AC155">
        <f xml:space="preserve"> AVERAGE(AA155:AB155)</f>
        <v>16</v>
      </c>
      <c r="AD155">
        <f>3.14*((AA155+AB155)/2)^2*L155</f>
        <v>47426.560000000005</v>
      </c>
      <c r="AE155" s="26">
        <v>16</v>
      </c>
      <c r="AF155" s="26">
        <v>15</v>
      </c>
      <c r="AG155">
        <f xml:space="preserve"> AVERAGE(AE155:AF155)</f>
        <v>15.5</v>
      </c>
      <c r="AH155">
        <f>3.14*((AE155+AF155)/2)^2*M155</f>
        <v>40736.79</v>
      </c>
      <c r="AI155" s="26">
        <v>22</v>
      </c>
      <c r="AJ155" s="26">
        <v>19</v>
      </c>
      <c r="AK155">
        <f xml:space="preserve"> AVERAGE(AI155:AJ155)</f>
        <v>20.5</v>
      </c>
      <c r="AL155">
        <f>3.14*((AI155+AJ155)/2)^2*N155</f>
        <v>95010.12</v>
      </c>
      <c r="AM155" s="26">
        <v>29</v>
      </c>
      <c r="AN155" s="26">
        <v>22</v>
      </c>
      <c r="AO155" s="81">
        <v>52</v>
      </c>
      <c r="AP155" s="81">
        <v>26</v>
      </c>
      <c r="AQ155">
        <v>1</v>
      </c>
      <c r="AR155" s="42" t="s">
        <v>93</v>
      </c>
      <c r="AS155" s="30">
        <v>1</v>
      </c>
      <c r="AT155" s="31" t="s">
        <v>104</v>
      </c>
      <c r="AU155" s="32" t="s">
        <v>104</v>
      </c>
      <c r="AV155" s="32">
        <v>1</v>
      </c>
      <c r="AW155" s="32" t="s">
        <v>97</v>
      </c>
      <c r="AX155" s="32">
        <v>1</v>
      </c>
      <c r="AY155" s="32" t="s">
        <v>97</v>
      </c>
      <c r="AZ155" s="53" t="s">
        <v>105</v>
      </c>
      <c r="BA155">
        <v>1</v>
      </c>
      <c r="BB155" s="33" t="s">
        <v>108</v>
      </c>
      <c r="BC155">
        <v>1</v>
      </c>
      <c r="BD155" s="33" t="s">
        <v>118</v>
      </c>
      <c r="BE155">
        <v>1</v>
      </c>
      <c r="BF155" s="33" t="s">
        <v>93</v>
      </c>
      <c r="BG155">
        <v>1</v>
      </c>
      <c r="BH155" s="33" t="s">
        <v>121</v>
      </c>
      <c r="BI155" s="40">
        <v>1</v>
      </c>
      <c r="BJ155" s="88" t="s">
        <v>93</v>
      </c>
      <c r="BK155" s="57">
        <v>1</v>
      </c>
      <c r="BL155" s="26">
        <v>40</v>
      </c>
      <c r="BM155" s="32">
        <v>8</v>
      </c>
      <c r="BN155" s="26">
        <v>8</v>
      </c>
      <c r="BO155" s="26">
        <v>15</v>
      </c>
      <c r="BP155" s="26">
        <v>65</v>
      </c>
      <c r="BQ155" s="26">
        <v>25</v>
      </c>
      <c r="BR155" s="26">
        <v>15</v>
      </c>
      <c r="BS155" s="81">
        <v>95</v>
      </c>
      <c r="BU155" s="44">
        <v>0</v>
      </c>
      <c r="BV155" s="44">
        <v>20</v>
      </c>
      <c r="BW155" s="44">
        <v>3</v>
      </c>
      <c r="BX155" s="44">
        <v>35</v>
      </c>
      <c r="BY155" s="43">
        <v>8</v>
      </c>
      <c r="BZ155" s="44">
        <v>40</v>
      </c>
      <c r="CA155" s="45" t="s">
        <v>285</v>
      </c>
      <c r="CB155" s="48"/>
      <c r="CC155" s="40" t="s">
        <v>89</v>
      </c>
      <c r="CD155" s="18" t="s">
        <v>90</v>
      </c>
      <c r="CE155" s="48">
        <v>9</v>
      </c>
      <c r="CF155" s="48">
        <v>8</v>
      </c>
      <c r="CG155" s="48">
        <v>0</v>
      </c>
    </row>
    <row r="156" spans="1:85" ht="57">
      <c r="A156" s="42">
        <v>4</v>
      </c>
      <c r="B156" s="42" t="s">
        <v>907</v>
      </c>
      <c r="C156" s="42">
        <v>58</v>
      </c>
      <c r="D156" s="22" t="s">
        <v>643</v>
      </c>
      <c r="E156" s="42" t="s">
        <v>102</v>
      </c>
      <c r="F156" s="42">
        <v>1</v>
      </c>
      <c r="G156" s="42">
        <v>8</v>
      </c>
      <c r="H156" s="42">
        <v>11.5</v>
      </c>
      <c r="I156" s="32">
        <v>20</v>
      </c>
      <c r="J156" s="32">
        <v>22</v>
      </c>
      <c r="K156" s="26">
        <v>26</v>
      </c>
      <c r="L156" s="26">
        <v>36</v>
      </c>
      <c r="M156" s="26">
        <v>52</v>
      </c>
      <c r="N156" s="26">
        <v>69.5</v>
      </c>
      <c r="O156" s="26">
        <v>72</v>
      </c>
      <c r="P156" s="81"/>
      <c r="Q156">
        <f>K156-'[1]data for JMP'!J159</f>
        <v>4</v>
      </c>
      <c r="R156">
        <f>L156-K156</f>
        <v>10</v>
      </c>
      <c r="S156">
        <f>M156-L156</f>
        <v>16</v>
      </c>
      <c r="T156">
        <f>N156-M156</f>
        <v>17.5</v>
      </c>
      <c r="U156">
        <f>O156-N156</f>
        <v>2.5</v>
      </c>
      <c r="V156">
        <f>P156-O156</f>
        <v>-72</v>
      </c>
      <c r="W156" s="32">
        <v>4.5</v>
      </c>
      <c r="X156" s="27">
        <f>3.14*(W156/2)^2*J156</f>
        <v>349.71750000000003</v>
      </c>
      <c r="Y156" s="26">
        <v>7</v>
      </c>
      <c r="Z156">
        <f>3.14*(Y156/2)^2*K156</f>
        <v>1000.0900000000001</v>
      </c>
      <c r="AA156" s="26">
        <v>9</v>
      </c>
      <c r="AB156" s="26">
        <v>8</v>
      </c>
      <c r="AC156">
        <f xml:space="preserve"> AVERAGE(AA156:AB156)</f>
        <v>8.5</v>
      </c>
      <c r="AD156">
        <f>3.14*((AA156+AB156)/2)^2*L156</f>
        <v>8167.14</v>
      </c>
      <c r="AE156" s="26">
        <v>13</v>
      </c>
      <c r="AF156" s="26">
        <v>11</v>
      </c>
      <c r="AG156">
        <f xml:space="preserve"> AVERAGE(AE156:AF156)</f>
        <v>12</v>
      </c>
      <c r="AH156">
        <f>3.14*((AE156+AF156)/2)^2*M156</f>
        <v>23512.32</v>
      </c>
      <c r="AI156" s="26">
        <v>15</v>
      </c>
      <c r="AJ156" s="26">
        <v>13</v>
      </c>
      <c r="AK156">
        <f xml:space="preserve"> AVERAGE(AI156:AJ156)</f>
        <v>14</v>
      </c>
      <c r="AL156">
        <f>3.14*((AI156+AJ156)/2)^2*N156</f>
        <v>42773.08</v>
      </c>
      <c r="AM156" s="26">
        <v>18</v>
      </c>
      <c r="AN156" s="26">
        <v>16</v>
      </c>
      <c r="AO156" s="81"/>
      <c r="AP156" s="81"/>
      <c r="AQ156">
        <v>1</v>
      </c>
      <c r="AR156" s="42" t="s">
        <v>97</v>
      </c>
      <c r="AS156" s="30">
        <v>1</v>
      </c>
      <c r="AT156" s="31" t="s">
        <v>93</v>
      </c>
      <c r="AU156" s="32" t="s">
        <v>104</v>
      </c>
      <c r="AV156" s="32">
        <v>1</v>
      </c>
      <c r="AW156" s="32" t="s">
        <v>97</v>
      </c>
      <c r="AX156" s="32">
        <v>1</v>
      </c>
      <c r="AY156" s="32" t="s">
        <v>84</v>
      </c>
      <c r="AZ156" s="53" t="s">
        <v>105</v>
      </c>
      <c r="BA156">
        <v>1</v>
      </c>
      <c r="BB156" s="33" t="s">
        <v>105</v>
      </c>
      <c r="BC156">
        <v>1</v>
      </c>
      <c r="BD156" s="33" t="s">
        <v>118</v>
      </c>
      <c r="BE156">
        <v>1</v>
      </c>
      <c r="BF156" s="33" t="s">
        <v>93</v>
      </c>
      <c r="BG156">
        <v>1</v>
      </c>
      <c r="BH156" s="33" t="s">
        <v>121</v>
      </c>
      <c r="BI156" s="40">
        <v>1</v>
      </c>
      <c r="BJ156" s="88"/>
      <c r="BK156">
        <v>0</v>
      </c>
      <c r="BL156" s="26">
        <v>35</v>
      </c>
      <c r="BM156" s="32">
        <v>20</v>
      </c>
      <c r="BN156" s="26">
        <v>25</v>
      </c>
      <c r="BO156" s="26">
        <v>12</v>
      </c>
      <c r="BP156" s="26">
        <v>30</v>
      </c>
      <c r="BQ156" s="26">
        <v>30</v>
      </c>
      <c r="BR156" s="26">
        <v>20</v>
      </c>
      <c r="BS156" s="81"/>
      <c r="BU156" s="44">
        <v>15</v>
      </c>
      <c r="BV156" s="44">
        <v>5</v>
      </c>
      <c r="BW156" s="44">
        <v>20</v>
      </c>
      <c r="BX156" s="44">
        <v>20</v>
      </c>
      <c r="BY156" s="43">
        <v>20</v>
      </c>
      <c r="BZ156" s="44">
        <v>50</v>
      </c>
      <c r="CA156" s="45" t="s">
        <v>286</v>
      </c>
      <c r="CB156" s="48"/>
      <c r="CC156" s="40" t="s">
        <v>89</v>
      </c>
      <c r="CD156" s="18" t="s">
        <v>90</v>
      </c>
      <c r="CE156" s="48">
        <v>8</v>
      </c>
      <c r="CF156" s="48">
        <v>5</v>
      </c>
      <c r="CG156" s="48">
        <v>0</v>
      </c>
    </row>
    <row r="157" spans="1:85" ht="57">
      <c r="A157" s="42">
        <v>4</v>
      </c>
      <c r="B157" s="42" t="s">
        <v>907</v>
      </c>
      <c r="C157" s="42">
        <v>59</v>
      </c>
      <c r="D157" s="22" t="s">
        <v>644</v>
      </c>
      <c r="E157" s="42" t="s">
        <v>102</v>
      </c>
      <c r="F157" s="42">
        <v>2</v>
      </c>
      <c r="G157" s="42">
        <v>8.5</v>
      </c>
      <c r="H157" s="42">
        <v>11.5</v>
      </c>
      <c r="I157" s="32">
        <v>13.5</v>
      </c>
      <c r="J157" s="32">
        <v>13</v>
      </c>
      <c r="K157" s="26">
        <v>14</v>
      </c>
      <c r="L157" s="26">
        <v>17</v>
      </c>
      <c r="M157" s="26">
        <v>22</v>
      </c>
      <c r="N157" s="26">
        <v>30.5</v>
      </c>
      <c r="O157" s="26">
        <v>31</v>
      </c>
      <c r="P157" s="58">
        <v>44.5</v>
      </c>
      <c r="Q157">
        <f>K157-'[1]data for JMP'!J160</f>
        <v>1</v>
      </c>
      <c r="R157">
        <f>L157-K157</f>
        <v>3</v>
      </c>
      <c r="S157">
        <f>M157-L157</f>
        <v>5</v>
      </c>
      <c r="T157">
        <f>N157-M157</f>
        <v>8.5</v>
      </c>
      <c r="U157">
        <f>O157-N157</f>
        <v>0.5</v>
      </c>
      <c r="V157">
        <f>P157-O157</f>
        <v>13.5</v>
      </c>
      <c r="W157" s="32">
        <v>50</v>
      </c>
      <c r="X157" s="27">
        <f>3.14*(W157/2)^2*J157</f>
        <v>25512.5</v>
      </c>
      <c r="Y157" s="26">
        <v>6</v>
      </c>
      <c r="Z157">
        <f>3.14*(Y157/2)^2*K157</f>
        <v>395.64000000000004</v>
      </c>
      <c r="AA157" s="26">
        <v>6</v>
      </c>
      <c r="AB157" s="26">
        <v>5</v>
      </c>
      <c r="AC157">
        <f xml:space="preserve"> AVERAGE(AA157:AB157)</f>
        <v>5.5</v>
      </c>
      <c r="AD157">
        <f>3.14*((AA157+AB157)/2)^2*L157</f>
        <v>1614.7449999999999</v>
      </c>
      <c r="AE157" s="26">
        <v>6</v>
      </c>
      <c r="AF157" s="26">
        <v>5</v>
      </c>
      <c r="AG157">
        <f xml:space="preserve"> AVERAGE(AE157:AF157)</f>
        <v>5.5</v>
      </c>
      <c r="AH157">
        <f>3.14*((AE157+AF157)/2)^2*M157</f>
        <v>2089.67</v>
      </c>
      <c r="AI157" s="26">
        <v>10</v>
      </c>
      <c r="AJ157" s="26">
        <v>5</v>
      </c>
      <c r="AK157">
        <f xml:space="preserve"> AVERAGE(AI157:AJ157)</f>
        <v>7.5</v>
      </c>
      <c r="AL157">
        <f>3.14*((AI157+AJ157)/2)^2*N157</f>
        <v>5387.0625</v>
      </c>
      <c r="AM157" s="26">
        <v>12</v>
      </c>
      <c r="AN157" s="26">
        <v>10</v>
      </c>
      <c r="AO157" s="58">
        <v>21</v>
      </c>
      <c r="AP157" s="58">
        <v>13.4</v>
      </c>
      <c r="AQ157">
        <v>1</v>
      </c>
      <c r="AR157" s="42" t="s">
        <v>97</v>
      </c>
      <c r="AS157" s="30">
        <v>1</v>
      </c>
      <c r="AT157" s="31" t="s">
        <v>97</v>
      </c>
      <c r="AU157" s="32" t="s">
        <v>93</v>
      </c>
      <c r="AV157" s="32">
        <v>1</v>
      </c>
      <c r="AW157" s="32" t="s">
        <v>97</v>
      </c>
      <c r="AX157" s="32">
        <v>1</v>
      </c>
      <c r="AY157" s="32" t="s">
        <v>84</v>
      </c>
      <c r="AZ157" s="53" t="s">
        <v>108</v>
      </c>
      <c r="BA157">
        <v>1</v>
      </c>
      <c r="BB157" s="33" t="s">
        <v>108</v>
      </c>
      <c r="BC157">
        <v>1</v>
      </c>
      <c r="BD157" s="33" t="s">
        <v>118</v>
      </c>
      <c r="BE157">
        <v>1</v>
      </c>
      <c r="BF157" s="33" t="s">
        <v>93</v>
      </c>
      <c r="BG157">
        <v>1</v>
      </c>
      <c r="BH157" s="33" t="s">
        <v>121</v>
      </c>
      <c r="BI157" s="40">
        <v>1</v>
      </c>
      <c r="BJ157" s="56" t="s">
        <v>93</v>
      </c>
      <c r="BK157" s="57">
        <v>1</v>
      </c>
      <c r="BL157" s="26">
        <v>10</v>
      </c>
      <c r="BM157" s="32">
        <v>5</v>
      </c>
      <c r="BN157" s="26">
        <v>2</v>
      </c>
      <c r="BO157" s="26">
        <v>5</v>
      </c>
      <c r="BP157" s="26">
        <v>20</v>
      </c>
      <c r="BQ157" s="26">
        <v>6</v>
      </c>
      <c r="BR157" s="26">
        <v>8</v>
      </c>
      <c r="BS157" s="58">
        <v>100</v>
      </c>
      <c r="BU157" s="44">
        <v>5</v>
      </c>
      <c r="BV157" s="44">
        <v>1</v>
      </c>
      <c r="BW157" s="44">
        <v>10</v>
      </c>
      <c r="BX157" s="44">
        <v>5</v>
      </c>
      <c r="BY157" s="43">
        <v>5</v>
      </c>
      <c r="BZ157" s="44">
        <v>50</v>
      </c>
      <c r="CA157" s="49" t="s">
        <v>287</v>
      </c>
      <c r="CB157" s="48"/>
      <c r="CC157" s="40" t="s">
        <v>89</v>
      </c>
      <c r="CD157" s="18" t="s">
        <v>90</v>
      </c>
      <c r="CE157" s="48">
        <v>8.5</v>
      </c>
      <c r="CF157" s="48">
        <v>4</v>
      </c>
      <c r="CG157" s="48">
        <v>0</v>
      </c>
    </row>
    <row r="158" spans="1:85" ht="43">
      <c r="A158" s="42">
        <v>4</v>
      </c>
      <c r="B158" s="42" t="s">
        <v>907</v>
      </c>
      <c r="C158" s="42">
        <v>6</v>
      </c>
      <c r="D158" s="22" t="s">
        <v>645</v>
      </c>
      <c r="E158" s="42" t="s">
        <v>102</v>
      </c>
      <c r="F158" s="42">
        <v>2</v>
      </c>
      <c r="G158" s="42">
        <v>11</v>
      </c>
      <c r="H158" s="42">
        <v>13</v>
      </c>
      <c r="I158" s="32">
        <v>18</v>
      </c>
      <c r="J158" s="32">
        <v>19</v>
      </c>
      <c r="K158" s="26">
        <v>23</v>
      </c>
      <c r="L158" s="26">
        <v>35</v>
      </c>
      <c r="M158" s="26">
        <v>59</v>
      </c>
      <c r="N158" s="26">
        <v>77.5</v>
      </c>
      <c r="O158" s="50"/>
      <c r="P158" s="58"/>
      <c r="Q158">
        <f>K158-'[1]data for JMP'!J107</f>
        <v>4</v>
      </c>
      <c r="R158">
        <f>L158-K158</f>
        <v>12</v>
      </c>
      <c r="S158">
        <f>M158-L158</f>
        <v>24</v>
      </c>
      <c r="T158">
        <f>N158-M158</f>
        <v>18.5</v>
      </c>
      <c r="U158">
        <f>O158-N158</f>
        <v>-77.5</v>
      </c>
      <c r="V158">
        <f>P158-O158</f>
        <v>0</v>
      </c>
      <c r="W158" s="32">
        <v>7</v>
      </c>
      <c r="X158" s="27">
        <f>3.14*(W158/2)^2*J158</f>
        <v>730.83500000000004</v>
      </c>
      <c r="Y158" s="26">
        <v>7</v>
      </c>
      <c r="Z158">
        <f>3.14*(Y158/2)^2*K158</f>
        <v>884.69500000000005</v>
      </c>
      <c r="AA158" s="26">
        <v>9</v>
      </c>
      <c r="AB158" s="26">
        <v>9</v>
      </c>
      <c r="AC158">
        <f xml:space="preserve"> AVERAGE(AA158:AB158)</f>
        <v>9</v>
      </c>
      <c r="AD158">
        <f>3.14*((AA158+AB158)/2)^2*L158</f>
        <v>8901.9</v>
      </c>
      <c r="AE158" s="26">
        <v>12</v>
      </c>
      <c r="AF158" s="26">
        <v>11</v>
      </c>
      <c r="AG158">
        <f xml:space="preserve"> AVERAGE(AE158:AF158)</f>
        <v>11.5</v>
      </c>
      <c r="AH158">
        <f>3.14*((AE158+AF158)/2)^2*M158</f>
        <v>24500.635000000002</v>
      </c>
      <c r="AI158" s="26">
        <v>20</v>
      </c>
      <c r="AJ158" s="26">
        <v>15</v>
      </c>
      <c r="AK158">
        <f xml:space="preserve"> AVERAGE(AI158:AJ158)</f>
        <v>17.5</v>
      </c>
      <c r="AL158">
        <f>3.14*((AI158+AJ158)/2)^2*N158</f>
        <v>74525.9375</v>
      </c>
      <c r="AM158" s="50"/>
      <c r="AN158" s="50"/>
      <c r="AO158" s="58"/>
      <c r="AP158" s="58"/>
      <c r="AQ158">
        <v>1</v>
      </c>
      <c r="AR158" s="42" t="s">
        <v>97</v>
      </c>
      <c r="AS158" s="30">
        <v>1</v>
      </c>
      <c r="AT158" s="31" t="s">
        <v>93</v>
      </c>
      <c r="AU158" s="32" t="s">
        <v>93</v>
      </c>
      <c r="AV158" s="32">
        <v>1</v>
      </c>
      <c r="AW158" s="32" t="s">
        <v>97</v>
      </c>
      <c r="AX158" s="32">
        <v>1</v>
      </c>
      <c r="AY158" s="32" t="s">
        <v>93</v>
      </c>
      <c r="AZ158" s="33" t="s">
        <v>105</v>
      </c>
      <c r="BA158">
        <v>1</v>
      </c>
      <c r="BB158" s="33" t="s">
        <v>106</v>
      </c>
      <c r="BC158">
        <v>1</v>
      </c>
      <c r="BD158" s="33" t="s">
        <v>93</v>
      </c>
      <c r="BE158">
        <v>1</v>
      </c>
      <c r="BF158" s="33" t="s">
        <v>104</v>
      </c>
      <c r="BG158">
        <v>1</v>
      </c>
      <c r="BH158" s="51"/>
      <c r="BI158">
        <v>0</v>
      </c>
      <c r="BJ158" s="56"/>
      <c r="BK158">
        <v>0</v>
      </c>
      <c r="BL158" s="26">
        <v>1</v>
      </c>
      <c r="BM158" s="32">
        <v>0</v>
      </c>
      <c r="BN158" s="26">
        <v>5</v>
      </c>
      <c r="BO158" s="26">
        <v>5</v>
      </c>
      <c r="BP158" s="26">
        <v>10</v>
      </c>
      <c r="BQ158" s="26">
        <v>7</v>
      </c>
      <c r="BR158" s="50"/>
      <c r="BS158" s="58"/>
      <c r="BU158" s="44">
        <v>1</v>
      </c>
      <c r="BV158" s="44">
        <v>4</v>
      </c>
      <c r="BW158" s="44">
        <v>12</v>
      </c>
      <c r="BX158" s="44">
        <v>70</v>
      </c>
      <c r="BY158" s="43">
        <v>0</v>
      </c>
      <c r="BZ158" s="44">
        <v>32</v>
      </c>
      <c r="CA158" s="45" t="s">
        <v>232</v>
      </c>
      <c r="CB158" s="48"/>
      <c r="CC158" s="40" t="s">
        <v>89</v>
      </c>
      <c r="CD158" s="18" t="s">
        <v>90</v>
      </c>
      <c r="CE158" s="48">
        <v>11</v>
      </c>
      <c r="CF158" s="48">
        <v>6</v>
      </c>
      <c r="CG158" s="48">
        <v>0</v>
      </c>
    </row>
    <row r="159" spans="1:85" ht="43">
      <c r="A159" s="42">
        <v>4</v>
      </c>
      <c r="B159" s="42" t="s">
        <v>907</v>
      </c>
      <c r="C159" s="42">
        <v>60</v>
      </c>
      <c r="D159" s="22" t="s">
        <v>646</v>
      </c>
      <c r="E159" s="42" t="s">
        <v>102</v>
      </c>
      <c r="F159" s="42">
        <v>3</v>
      </c>
      <c r="G159" s="42">
        <v>10</v>
      </c>
      <c r="H159" s="42">
        <v>12</v>
      </c>
      <c r="I159" s="32">
        <v>13</v>
      </c>
      <c r="J159" s="32">
        <v>12</v>
      </c>
      <c r="K159" s="26">
        <v>10</v>
      </c>
      <c r="L159" s="26">
        <v>12</v>
      </c>
      <c r="M159" s="26">
        <v>13</v>
      </c>
      <c r="N159" s="26">
        <v>13</v>
      </c>
      <c r="O159" s="26">
        <v>12</v>
      </c>
      <c r="P159" s="58">
        <v>30</v>
      </c>
      <c r="Q159">
        <f>K159-'[1]data for JMP'!J161</f>
        <v>-2</v>
      </c>
      <c r="R159">
        <f>L159-K159</f>
        <v>2</v>
      </c>
      <c r="S159">
        <f>M159-L159</f>
        <v>1</v>
      </c>
      <c r="T159">
        <f>N159-M159</f>
        <v>0</v>
      </c>
      <c r="U159">
        <f>O159-N159</f>
        <v>-1</v>
      </c>
      <c r="V159">
        <f>P159-O159</f>
        <v>18</v>
      </c>
      <c r="W159" s="32">
        <v>3</v>
      </c>
      <c r="X159" s="27">
        <f>3.14*(W159/2)^2*J159</f>
        <v>84.78</v>
      </c>
      <c r="Y159" s="26">
        <v>4</v>
      </c>
      <c r="Z159">
        <f>3.14*(Y159/2)^2*K159</f>
        <v>125.60000000000001</v>
      </c>
      <c r="AA159" s="26">
        <v>4</v>
      </c>
      <c r="AB159" s="26">
        <v>4</v>
      </c>
      <c r="AC159">
        <f xml:space="preserve"> AVERAGE(AA159:AB159)</f>
        <v>4</v>
      </c>
      <c r="AD159">
        <f>3.14*((AA159+AB159)/2)^2*L159</f>
        <v>602.88</v>
      </c>
      <c r="AE159" s="26">
        <v>5</v>
      </c>
      <c r="AF159" s="26">
        <v>4</v>
      </c>
      <c r="AG159">
        <f xml:space="preserve"> AVERAGE(AE159:AF159)</f>
        <v>4.5</v>
      </c>
      <c r="AH159">
        <f>3.14*((AE159+AF159)/2)^2*M159</f>
        <v>826.60500000000002</v>
      </c>
      <c r="AI159" s="26">
        <v>4</v>
      </c>
      <c r="AJ159" s="26">
        <v>3</v>
      </c>
      <c r="AK159">
        <f xml:space="preserve"> AVERAGE(AI159:AJ159)</f>
        <v>3.5</v>
      </c>
      <c r="AL159">
        <f>3.14*((AI159+AJ159)/2)^2*N159</f>
        <v>500.04500000000007</v>
      </c>
      <c r="AM159" s="26">
        <v>6</v>
      </c>
      <c r="AN159" s="26">
        <v>5</v>
      </c>
      <c r="AO159" s="58">
        <v>16</v>
      </c>
      <c r="AP159" s="58">
        <v>11</v>
      </c>
      <c r="AQ159">
        <v>1</v>
      </c>
      <c r="AR159" s="42" t="s">
        <v>97</v>
      </c>
      <c r="AS159" s="30">
        <v>1</v>
      </c>
      <c r="AT159" s="31" t="s">
        <v>84</v>
      </c>
      <c r="AU159" s="32" t="s">
        <v>97</v>
      </c>
      <c r="AV159" s="32">
        <v>1</v>
      </c>
      <c r="AW159" s="32" t="s">
        <v>84</v>
      </c>
      <c r="AX159" s="32">
        <v>1</v>
      </c>
      <c r="AY159" s="32" t="s">
        <v>84</v>
      </c>
      <c r="AZ159" s="53" t="s">
        <v>112</v>
      </c>
      <c r="BA159">
        <v>1</v>
      </c>
      <c r="BB159" s="33" t="s">
        <v>112</v>
      </c>
      <c r="BC159">
        <v>1</v>
      </c>
      <c r="BD159" s="33" t="s">
        <v>84</v>
      </c>
      <c r="BE159">
        <v>1</v>
      </c>
      <c r="BF159" s="33" t="s">
        <v>84</v>
      </c>
      <c r="BG159">
        <v>1</v>
      </c>
      <c r="BH159" s="33" t="s">
        <v>84</v>
      </c>
      <c r="BI159" s="40">
        <v>1</v>
      </c>
      <c r="BJ159" s="56" t="s">
        <v>93</v>
      </c>
      <c r="BK159" s="57">
        <v>1</v>
      </c>
      <c r="BL159" s="26">
        <v>10</v>
      </c>
      <c r="BM159" s="32">
        <v>1</v>
      </c>
      <c r="BN159" s="26">
        <v>1</v>
      </c>
      <c r="BO159" s="26">
        <v>18</v>
      </c>
      <c r="BP159" s="26">
        <v>25</v>
      </c>
      <c r="BQ159" s="26">
        <v>9</v>
      </c>
      <c r="BR159" s="26">
        <v>45</v>
      </c>
      <c r="BS159" s="58">
        <v>60</v>
      </c>
      <c r="BU159" s="44">
        <v>0</v>
      </c>
      <c r="BV159" s="44">
        <v>1</v>
      </c>
      <c r="BW159" s="44">
        <v>1</v>
      </c>
      <c r="BX159" s="44">
        <v>1</v>
      </c>
      <c r="BY159" s="43">
        <v>1</v>
      </c>
      <c r="BZ159" s="44">
        <v>5</v>
      </c>
      <c r="CA159" s="45" t="s">
        <v>288</v>
      </c>
      <c r="CB159" s="48"/>
      <c r="CC159" s="40" t="s">
        <v>89</v>
      </c>
      <c r="CD159" s="18" t="s">
        <v>90</v>
      </c>
      <c r="CE159" s="48">
        <v>10</v>
      </c>
      <c r="CF159" s="48">
        <v>5</v>
      </c>
      <c r="CG159" s="48">
        <v>0</v>
      </c>
    </row>
    <row r="160" spans="1:85" ht="17">
      <c r="A160" s="42">
        <v>4</v>
      </c>
      <c r="B160" s="42" t="s">
        <v>907</v>
      </c>
      <c r="C160" s="42">
        <v>61</v>
      </c>
      <c r="D160" s="22" t="s">
        <v>647</v>
      </c>
      <c r="E160" s="42" t="s">
        <v>102</v>
      </c>
      <c r="F160" s="42">
        <v>2</v>
      </c>
      <c r="G160" s="42">
        <v>7</v>
      </c>
      <c r="H160" s="42">
        <v>9.5</v>
      </c>
      <c r="I160" s="32">
        <v>9</v>
      </c>
      <c r="J160" s="32">
        <v>7.5</v>
      </c>
      <c r="K160" s="26"/>
      <c r="L160" s="26">
        <v>7.5</v>
      </c>
      <c r="M160" s="26"/>
      <c r="N160" s="26"/>
      <c r="O160" s="26"/>
      <c r="P160" s="58"/>
      <c r="Q160">
        <f>K160-'[1]data for JMP'!J162</f>
        <v>-7.5</v>
      </c>
      <c r="R160">
        <f>L160-K160</f>
        <v>7.5</v>
      </c>
      <c r="S160">
        <f>M160-L160</f>
        <v>-7.5</v>
      </c>
      <c r="T160">
        <f>N160-M160</f>
        <v>0</v>
      </c>
      <c r="U160">
        <f>O160-N160</f>
        <v>0</v>
      </c>
      <c r="V160">
        <f>P160-O160</f>
        <v>0</v>
      </c>
      <c r="W160" s="32">
        <v>2.5</v>
      </c>
      <c r="X160" s="27">
        <f>3.14*(W160/2)^2*J160</f>
        <v>36.796875</v>
      </c>
      <c r="Y160" s="26"/>
      <c r="AA160" s="26"/>
      <c r="AB160" s="26"/>
      <c r="AE160" s="26"/>
      <c r="AF160" s="26"/>
      <c r="AI160" s="26"/>
      <c r="AJ160" s="26"/>
      <c r="AM160" s="26"/>
      <c r="AN160" s="26"/>
      <c r="AO160" s="58"/>
      <c r="AP160" s="58"/>
      <c r="AQ160">
        <v>1</v>
      </c>
      <c r="AR160" s="42" t="s">
        <v>97</v>
      </c>
      <c r="AS160" s="30">
        <v>1</v>
      </c>
      <c r="AT160" s="31" t="s">
        <v>84</v>
      </c>
      <c r="AU160" s="32" t="s">
        <v>84</v>
      </c>
      <c r="AV160" s="32">
        <v>1</v>
      </c>
      <c r="AW160" s="32" t="s">
        <v>85</v>
      </c>
      <c r="AX160" s="32">
        <v>0</v>
      </c>
      <c r="AY160" s="32" t="s">
        <v>85</v>
      </c>
      <c r="AZ160" s="33" t="s">
        <v>87</v>
      </c>
      <c r="BA160">
        <v>0</v>
      </c>
      <c r="BB160" s="33" t="s">
        <v>112</v>
      </c>
      <c r="BC160">
        <v>1</v>
      </c>
      <c r="BD160" s="33" t="s">
        <v>87</v>
      </c>
      <c r="BE160">
        <v>0</v>
      </c>
      <c r="BF160" s="53" t="s">
        <v>113</v>
      </c>
      <c r="BG160">
        <v>0</v>
      </c>
      <c r="BH160" s="33"/>
      <c r="BI160">
        <v>0</v>
      </c>
      <c r="BJ160" s="56"/>
      <c r="BK160">
        <v>0</v>
      </c>
      <c r="BL160" s="26">
        <v>5</v>
      </c>
      <c r="BM160" s="32">
        <v>1</v>
      </c>
      <c r="BN160" s="32">
        <v>0</v>
      </c>
      <c r="BO160" s="26">
        <v>15</v>
      </c>
      <c r="BP160" s="32">
        <v>0</v>
      </c>
      <c r="BQ160" s="32">
        <v>0</v>
      </c>
      <c r="BR160" s="26"/>
      <c r="BS160" s="58"/>
      <c r="BU160" s="44">
        <v>1</v>
      </c>
      <c r="BV160" s="44">
        <v>0</v>
      </c>
      <c r="BW160" s="44">
        <v>5</v>
      </c>
      <c r="BX160" s="44">
        <v>0</v>
      </c>
      <c r="BY160" s="43">
        <v>1</v>
      </c>
      <c r="BZ160" s="44">
        <v>60</v>
      </c>
      <c r="CA160" s="45" t="s">
        <v>88</v>
      </c>
      <c r="CB160" s="48"/>
      <c r="CC160" s="40" t="s">
        <v>89</v>
      </c>
      <c r="CD160" s="18" t="s">
        <v>90</v>
      </c>
      <c r="CE160" s="48">
        <v>7</v>
      </c>
      <c r="CF160" s="48">
        <v>4</v>
      </c>
      <c r="CG160" s="48">
        <v>0</v>
      </c>
    </row>
    <row r="161" spans="1:85" ht="57">
      <c r="A161" s="42">
        <v>4</v>
      </c>
      <c r="B161" s="42" t="s">
        <v>907</v>
      </c>
      <c r="C161" s="42">
        <v>62</v>
      </c>
      <c r="D161" s="22" t="s">
        <v>648</v>
      </c>
      <c r="E161" s="42" t="s">
        <v>102</v>
      </c>
      <c r="F161" s="42">
        <v>3</v>
      </c>
      <c r="G161" s="42">
        <v>7</v>
      </c>
      <c r="H161" s="42">
        <v>11</v>
      </c>
      <c r="I161" s="32">
        <v>14</v>
      </c>
      <c r="J161" s="32">
        <v>14</v>
      </c>
      <c r="K161" s="26">
        <v>20</v>
      </c>
      <c r="L161" s="26">
        <v>20</v>
      </c>
      <c r="M161" s="26">
        <v>25</v>
      </c>
      <c r="N161" s="26">
        <v>42.5</v>
      </c>
      <c r="O161" s="26">
        <v>49</v>
      </c>
      <c r="P161" s="58">
        <v>91</v>
      </c>
      <c r="Q161">
        <f>K161-'[1]data for JMP'!J163</f>
        <v>6</v>
      </c>
      <c r="R161">
        <f>L161-K161</f>
        <v>0</v>
      </c>
      <c r="S161">
        <f>M161-L161</f>
        <v>5</v>
      </c>
      <c r="T161">
        <f>N161-M161</f>
        <v>17.5</v>
      </c>
      <c r="U161">
        <f>O161-N161</f>
        <v>6.5</v>
      </c>
      <c r="V161">
        <f>P161-O161</f>
        <v>42</v>
      </c>
      <c r="W161" s="32">
        <v>5.5</v>
      </c>
      <c r="X161" s="27">
        <f>3.14*(W161/2)^2*J161</f>
        <v>332.44749999999999</v>
      </c>
      <c r="Y161" s="26">
        <v>6</v>
      </c>
      <c r="Z161">
        <f>3.14*(Y161/2)^2*K161</f>
        <v>565.20000000000005</v>
      </c>
      <c r="AA161" s="26">
        <v>7</v>
      </c>
      <c r="AB161" s="26">
        <v>8</v>
      </c>
      <c r="AC161">
        <f xml:space="preserve"> AVERAGE(AA161:AB161)</f>
        <v>7.5</v>
      </c>
      <c r="AD161">
        <f>3.14*((AA161+AB161)/2)^2*L161</f>
        <v>3532.5</v>
      </c>
      <c r="AE161" s="26">
        <v>8</v>
      </c>
      <c r="AF161" s="26">
        <v>6</v>
      </c>
      <c r="AG161">
        <f xml:space="preserve"> AVERAGE(AE161:AF161)</f>
        <v>7</v>
      </c>
      <c r="AH161">
        <f>3.14*((AE161+AF161)/2)^2*M161</f>
        <v>3846.5000000000005</v>
      </c>
      <c r="AI161" s="26">
        <v>12</v>
      </c>
      <c r="AJ161" s="26">
        <v>11</v>
      </c>
      <c r="AK161">
        <f xml:space="preserve"> AVERAGE(AI161:AJ161)</f>
        <v>11.5</v>
      </c>
      <c r="AL161">
        <f>3.14*((AI161+AJ161)/2)^2*N161</f>
        <v>17648.762500000001</v>
      </c>
      <c r="AM161" s="26">
        <v>14</v>
      </c>
      <c r="AN161" s="26">
        <v>11</v>
      </c>
      <c r="AO161" s="58">
        <v>48</v>
      </c>
      <c r="AP161" s="58">
        <v>41</v>
      </c>
      <c r="AQ161">
        <v>1</v>
      </c>
      <c r="AR161" s="42" t="s">
        <v>97</v>
      </c>
      <c r="AS161" s="30">
        <v>1</v>
      </c>
      <c r="AT161" s="31" t="s">
        <v>93</v>
      </c>
      <c r="AU161" s="32" t="s">
        <v>93</v>
      </c>
      <c r="AV161" s="32">
        <v>1</v>
      </c>
      <c r="AW161" s="32" t="s">
        <v>97</v>
      </c>
      <c r="AX161" s="32">
        <v>1</v>
      </c>
      <c r="AY161" s="32" t="s">
        <v>85</v>
      </c>
      <c r="AZ161" s="53" t="s">
        <v>108</v>
      </c>
      <c r="BA161">
        <v>1</v>
      </c>
      <c r="BB161" s="33" t="s">
        <v>105</v>
      </c>
      <c r="BC161">
        <v>1</v>
      </c>
      <c r="BD161" s="33" t="s">
        <v>118</v>
      </c>
      <c r="BE161">
        <v>1</v>
      </c>
      <c r="BF161" s="33" t="s">
        <v>104</v>
      </c>
      <c r="BG161">
        <v>1</v>
      </c>
      <c r="BH161" s="33" t="s">
        <v>93</v>
      </c>
      <c r="BI161" s="40">
        <v>1</v>
      </c>
      <c r="BJ161" s="56" t="s">
        <v>93</v>
      </c>
      <c r="BK161" s="57">
        <v>1</v>
      </c>
      <c r="BL161" s="26">
        <v>5</v>
      </c>
      <c r="BM161" s="32">
        <v>0</v>
      </c>
      <c r="BN161" s="26">
        <v>0</v>
      </c>
      <c r="BO161" s="26">
        <v>0</v>
      </c>
      <c r="BP161" s="26">
        <v>0</v>
      </c>
      <c r="BQ161" s="26">
        <v>0</v>
      </c>
      <c r="BR161" s="26">
        <v>1</v>
      </c>
      <c r="BS161" s="58">
        <v>20</v>
      </c>
      <c r="BU161" s="44">
        <v>2</v>
      </c>
      <c r="BV161" s="44">
        <v>2</v>
      </c>
      <c r="BW161" s="44">
        <v>8</v>
      </c>
      <c r="BX161" s="45">
        <v>0.1</v>
      </c>
      <c r="BY161" s="43">
        <v>0</v>
      </c>
      <c r="BZ161" s="44">
        <v>25</v>
      </c>
      <c r="CA161" s="45" t="s">
        <v>289</v>
      </c>
      <c r="CB161" s="48"/>
      <c r="CC161" s="40" t="s">
        <v>89</v>
      </c>
      <c r="CD161" s="18" t="s">
        <v>90</v>
      </c>
      <c r="CE161" s="48">
        <v>7</v>
      </c>
      <c r="CF161" s="48">
        <v>7</v>
      </c>
      <c r="CG161" s="48">
        <v>0</v>
      </c>
    </row>
    <row r="162" spans="1:85" ht="43">
      <c r="A162" s="42">
        <v>4</v>
      </c>
      <c r="B162" s="42" t="s">
        <v>907</v>
      </c>
      <c r="C162" s="42">
        <v>63</v>
      </c>
      <c r="D162" s="22" t="s">
        <v>649</v>
      </c>
      <c r="E162" s="42" t="s">
        <v>102</v>
      </c>
      <c r="F162" s="42">
        <v>2</v>
      </c>
      <c r="G162" s="42">
        <v>7</v>
      </c>
      <c r="H162" s="42">
        <v>11</v>
      </c>
      <c r="I162" s="32">
        <v>13</v>
      </c>
      <c r="J162" s="32">
        <v>13</v>
      </c>
      <c r="K162" s="26">
        <v>15</v>
      </c>
      <c r="L162" s="26">
        <v>17</v>
      </c>
      <c r="M162" s="26">
        <v>16</v>
      </c>
      <c r="N162" s="26">
        <v>15</v>
      </c>
      <c r="O162" s="26">
        <v>17</v>
      </c>
      <c r="P162" s="58">
        <v>20</v>
      </c>
      <c r="Q162">
        <f>K162-'[1]data for JMP'!J164</f>
        <v>2</v>
      </c>
      <c r="R162">
        <f>L162-K162</f>
        <v>2</v>
      </c>
      <c r="S162">
        <f>M162-L162</f>
        <v>-1</v>
      </c>
      <c r="T162">
        <f>N162-M162</f>
        <v>-1</v>
      </c>
      <c r="U162">
        <f>O162-N162</f>
        <v>2</v>
      </c>
      <c r="V162">
        <f>P162-O162</f>
        <v>3</v>
      </c>
      <c r="W162" s="32">
        <v>3</v>
      </c>
      <c r="X162" s="27">
        <f>3.14*(W162/2)^2*J162</f>
        <v>91.844999999999999</v>
      </c>
      <c r="Y162" s="26">
        <v>4</v>
      </c>
      <c r="Z162">
        <f>3.14*(Y162/2)^2*K162</f>
        <v>188.4</v>
      </c>
      <c r="AA162" s="26">
        <v>6</v>
      </c>
      <c r="AB162" s="26">
        <v>4</v>
      </c>
      <c r="AC162">
        <f xml:space="preserve"> AVERAGE(AA162:AB162)</f>
        <v>5</v>
      </c>
      <c r="AD162">
        <f>3.14*((AA162+AB162)/2)^2*L162</f>
        <v>1334.5</v>
      </c>
      <c r="AE162" s="26">
        <v>7</v>
      </c>
      <c r="AF162" s="26">
        <v>4</v>
      </c>
      <c r="AG162">
        <f xml:space="preserve"> AVERAGE(AE162:AF162)</f>
        <v>5.5</v>
      </c>
      <c r="AH162">
        <f>3.14*((AE162+AF162)/2)^2*M162</f>
        <v>1519.76</v>
      </c>
      <c r="AI162" s="26">
        <v>8</v>
      </c>
      <c r="AJ162" s="26">
        <v>6</v>
      </c>
      <c r="AK162">
        <f xml:space="preserve"> AVERAGE(AI162:AJ162)</f>
        <v>7</v>
      </c>
      <c r="AL162">
        <f>3.14*((AI162+AJ162)/2)^2*N162</f>
        <v>2307.9</v>
      </c>
      <c r="AM162" s="26">
        <v>10</v>
      </c>
      <c r="AN162" s="26">
        <v>6</v>
      </c>
      <c r="AO162" s="58">
        <v>12</v>
      </c>
      <c r="AP162" s="58">
        <v>6</v>
      </c>
      <c r="AQ162">
        <v>1</v>
      </c>
      <c r="AR162" s="42" t="s">
        <v>93</v>
      </c>
      <c r="AS162" s="30">
        <v>1</v>
      </c>
      <c r="AT162" s="31" t="s">
        <v>93</v>
      </c>
      <c r="AU162" s="32" t="s">
        <v>97</v>
      </c>
      <c r="AV162" s="32">
        <v>1</v>
      </c>
      <c r="AW162" s="32" t="s">
        <v>97</v>
      </c>
      <c r="AX162" s="32">
        <v>1</v>
      </c>
      <c r="AY162" s="32" t="s">
        <v>97</v>
      </c>
      <c r="AZ162" s="53" t="s">
        <v>112</v>
      </c>
      <c r="BA162">
        <v>1</v>
      </c>
      <c r="BB162" s="33" t="s">
        <v>112</v>
      </c>
      <c r="BC162">
        <v>1</v>
      </c>
      <c r="BD162" s="33" t="s">
        <v>118</v>
      </c>
      <c r="BE162">
        <v>1</v>
      </c>
      <c r="BF162" s="33" t="s">
        <v>84</v>
      </c>
      <c r="BG162">
        <v>1</v>
      </c>
      <c r="BH162" s="33" t="s">
        <v>84</v>
      </c>
      <c r="BI162" s="40">
        <v>1</v>
      </c>
      <c r="BJ162" s="56" t="s">
        <v>97</v>
      </c>
      <c r="BK162" s="57">
        <v>1</v>
      </c>
      <c r="BL162" s="26">
        <v>30</v>
      </c>
      <c r="BM162" s="32">
        <v>5</v>
      </c>
      <c r="BN162" s="26">
        <v>10</v>
      </c>
      <c r="BO162" s="26">
        <v>25</v>
      </c>
      <c r="BP162" s="26">
        <v>30</v>
      </c>
      <c r="BQ162" s="26">
        <v>40</v>
      </c>
      <c r="BR162" s="26">
        <v>8</v>
      </c>
      <c r="BS162" s="58">
        <v>80</v>
      </c>
      <c r="BU162" s="44">
        <v>30</v>
      </c>
      <c r="BV162" s="44">
        <v>0</v>
      </c>
      <c r="BW162" s="44">
        <v>50</v>
      </c>
      <c r="BX162" s="44">
        <v>0</v>
      </c>
      <c r="BY162" s="43">
        <v>5</v>
      </c>
      <c r="BZ162" s="44">
        <v>45</v>
      </c>
      <c r="CA162" s="45" t="s">
        <v>250</v>
      </c>
      <c r="CB162" s="48"/>
      <c r="CC162" s="40" t="s">
        <v>89</v>
      </c>
      <c r="CD162" s="18" t="s">
        <v>90</v>
      </c>
      <c r="CE162" s="48">
        <v>7</v>
      </c>
      <c r="CF162" s="48">
        <v>3</v>
      </c>
      <c r="CG162" s="48">
        <v>0</v>
      </c>
    </row>
    <row r="163" spans="1:85" ht="17">
      <c r="A163" s="42">
        <v>4</v>
      </c>
      <c r="B163" s="42" t="s">
        <v>907</v>
      </c>
      <c r="C163" s="42">
        <v>64</v>
      </c>
      <c r="D163" s="22" t="s">
        <v>650</v>
      </c>
      <c r="E163" s="42" t="s">
        <v>102</v>
      </c>
      <c r="F163" s="42">
        <v>2</v>
      </c>
      <c r="G163" s="42">
        <v>4</v>
      </c>
      <c r="H163" s="42">
        <v>6.5</v>
      </c>
      <c r="I163" s="32">
        <v>11.5</v>
      </c>
      <c r="J163" s="32">
        <v>11.5</v>
      </c>
      <c r="K163" s="26">
        <v>12</v>
      </c>
      <c r="L163" s="26">
        <v>11</v>
      </c>
      <c r="M163" s="26">
        <v>10</v>
      </c>
      <c r="N163" s="26"/>
      <c r="O163" s="26"/>
      <c r="P163" s="83"/>
      <c r="Q163">
        <f>K163-'[1]data for JMP'!J165</f>
        <v>0.5</v>
      </c>
      <c r="R163">
        <f>L163-K163</f>
        <v>-1</v>
      </c>
      <c r="S163">
        <f>M163-L163</f>
        <v>-1</v>
      </c>
      <c r="T163">
        <f>N163-M163</f>
        <v>-10</v>
      </c>
      <c r="U163">
        <f>O163-N163</f>
        <v>0</v>
      </c>
      <c r="V163">
        <f>P163-O163</f>
        <v>0</v>
      </c>
      <c r="W163" s="32">
        <v>6</v>
      </c>
      <c r="X163" s="27">
        <f>3.14*(W163/2)^2*J163</f>
        <v>324.99</v>
      </c>
      <c r="Y163" s="26">
        <v>6</v>
      </c>
      <c r="Z163">
        <f>3.14*(Y163/2)^2*K163</f>
        <v>339.12</v>
      </c>
      <c r="AA163" s="26"/>
      <c r="AB163" s="26"/>
      <c r="AE163" s="26">
        <v>1</v>
      </c>
      <c r="AF163" s="26">
        <v>1</v>
      </c>
      <c r="AG163">
        <f xml:space="preserve"> AVERAGE(AE163:AF163)</f>
        <v>1</v>
      </c>
      <c r="AI163" s="26"/>
      <c r="AJ163" s="26"/>
      <c r="AM163" s="26"/>
      <c r="AN163" s="26"/>
      <c r="AO163" s="83"/>
      <c r="AP163" s="83"/>
      <c r="AQ163">
        <v>1</v>
      </c>
      <c r="AR163" s="42" t="s">
        <v>97</v>
      </c>
      <c r="AS163" s="30">
        <v>1</v>
      </c>
      <c r="AT163" s="31" t="s">
        <v>93</v>
      </c>
      <c r="AU163" s="32" t="s">
        <v>97</v>
      </c>
      <c r="AV163" s="32">
        <v>1</v>
      </c>
      <c r="AW163" s="32" t="s">
        <v>97</v>
      </c>
      <c r="AX163" s="32">
        <v>1</v>
      </c>
      <c r="AY163" s="32" t="s">
        <v>97</v>
      </c>
      <c r="AZ163" s="53" t="s">
        <v>86</v>
      </c>
      <c r="BA163">
        <v>0</v>
      </c>
      <c r="BB163" s="33" t="s">
        <v>112</v>
      </c>
      <c r="BC163">
        <v>1</v>
      </c>
      <c r="BD163" s="33" t="s">
        <v>84</v>
      </c>
      <c r="BE163">
        <v>1</v>
      </c>
      <c r="BF163" s="33" t="s">
        <v>87</v>
      </c>
      <c r="BG163">
        <v>0</v>
      </c>
      <c r="BH163" s="33"/>
      <c r="BI163">
        <v>0</v>
      </c>
      <c r="BJ163" s="82"/>
      <c r="BK163">
        <v>0</v>
      </c>
      <c r="BL163" s="26">
        <v>5</v>
      </c>
      <c r="BM163" s="32">
        <v>0</v>
      </c>
      <c r="BN163" s="26">
        <v>1</v>
      </c>
      <c r="BO163" s="26">
        <v>5</v>
      </c>
      <c r="BP163" s="26">
        <v>45</v>
      </c>
      <c r="BQ163" s="32">
        <v>0</v>
      </c>
      <c r="BR163" s="26"/>
      <c r="BS163" s="83"/>
      <c r="BU163" s="44">
        <v>0</v>
      </c>
      <c r="BV163" s="44">
        <v>2</v>
      </c>
      <c r="BW163" s="44">
        <v>3</v>
      </c>
      <c r="BX163" s="44">
        <v>10</v>
      </c>
      <c r="BY163" s="43">
        <v>0</v>
      </c>
      <c r="BZ163" s="44">
        <v>40</v>
      </c>
      <c r="CA163" s="45" t="s">
        <v>127</v>
      </c>
      <c r="CB163" s="48"/>
      <c r="CC163" s="40" t="s">
        <v>89</v>
      </c>
      <c r="CD163" s="18" t="s">
        <v>90</v>
      </c>
      <c r="CE163" s="48">
        <v>4</v>
      </c>
      <c r="CF163" s="48">
        <v>4</v>
      </c>
      <c r="CG163" s="48" t="s">
        <v>165</v>
      </c>
    </row>
    <row r="164" spans="1:85" ht="43">
      <c r="A164" s="42">
        <v>4</v>
      </c>
      <c r="B164" s="42" t="s">
        <v>907</v>
      </c>
      <c r="C164" s="42">
        <v>65</v>
      </c>
      <c r="D164" s="22" t="s">
        <v>651</v>
      </c>
      <c r="E164" s="42" t="s">
        <v>102</v>
      </c>
      <c r="F164" s="42">
        <v>2</v>
      </c>
      <c r="G164" s="42">
        <v>5</v>
      </c>
      <c r="H164" s="42">
        <v>7.5</v>
      </c>
      <c r="I164" s="32">
        <v>11.5</v>
      </c>
      <c r="J164" s="32">
        <v>14.5</v>
      </c>
      <c r="K164" s="26">
        <v>18</v>
      </c>
      <c r="L164" s="26">
        <v>20</v>
      </c>
      <c r="M164" s="26">
        <v>18</v>
      </c>
      <c r="N164" s="26"/>
      <c r="O164" s="26"/>
      <c r="P164" s="83"/>
      <c r="Q164">
        <f>K164-'[1]data for JMP'!J166</f>
        <v>3.5</v>
      </c>
      <c r="R164">
        <f>L164-K164</f>
        <v>2</v>
      </c>
      <c r="S164">
        <f>M164-L164</f>
        <v>-2</v>
      </c>
      <c r="T164">
        <f>N164-M164</f>
        <v>-18</v>
      </c>
      <c r="U164">
        <f>O164-N164</f>
        <v>0</v>
      </c>
      <c r="V164">
        <f>P164-O164</f>
        <v>0</v>
      </c>
      <c r="W164" s="32">
        <v>3.5</v>
      </c>
      <c r="X164" s="27">
        <f>3.14*(W164/2)^2*J164</f>
        <v>139.43562500000002</v>
      </c>
      <c r="Y164" s="26">
        <v>4</v>
      </c>
      <c r="Z164">
        <f>3.14*(Y164/2)^2*K164</f>
        <v>226.08</v>
      </c>
      <c r="AA164" s="26">
        <v>6</v>
      </c>
      <c r="AB164" s="26">
        <v>5</v>
      </c>
      <c r="AC164">
        <f xml:space="preserve"> AVERAGE(AA164:AB164)</f>
        <v>5.5</v>
      </c>
      <c r="AD164">
        <f>3.14*((AA164+AB164)/2)^2*L164</f>
        <v>1899.7</v>
      </c>
      <c r="AE164" s="26">
        <v>7</v>
      </c>
      <c r="AF164" s="26">
        <v>5</v>
      </c>
      <c r="AG164">
        <f xml:space="preserve"> AVERAGE(AE164:AF164)</f>
        <v>6</v>
      </c>
      <c r="AH164">
        <f>3.14*((AE164+AF164)/2)^2*M164</f>
        <v>2034.72</v>
      </c>
      <c r="AI164" s="26"/>
      <c r="AJ164" s="26"/>
      <c r="AM164" s="26"/>
      <c r="AN164" s="26"/>
      <c r="AO164" s="83"/>
      <c r="AP164" s="83"/>
      <c r="AQ164">
        <v>1</v>
      </c>
      <c r="AR164" s="42" t="s">
        <v>93</v>
      </c>
      <c r="AS164" s="30">
        <v>1</v>
      </c>
      <c r="AT164" s="31" t="s">
        <v>93</v>
      </c>
      <c r="AU164" s="32" t="s">
        <v>93</v>
      </c>
      <c r="AV164" s="32">
        <v>1</v>
      </c>
      <c r="AW164" s="32" t="s">
        <v>97</v>
      </c>
      <c r="AX164" s="32">
        <v>1</v>
      </c>
      <c r="AY164" s="32" t="s">
        <v>97</v>
      </c>
      <c r="AZ164" s="53" t="s">
        <v>108</v>
      </c>
      <c r="BA164">
        <v>1</v>
      </c>
      <c r="BB164" s="33" t="s">
        <v>108</v>
      </c>
      <c r="BC164">
        <v>1</v>
      </c>
      <c r="BD164" s="33" t="s">
        <v>118</v>
      </c>
      <c r="BE164">
        <v>1</v>
      </c>
      <c r="BF164" s="33" t="s">
        <v>87</v>
      </c>
      <c r="BG164">
        <v>0</v>
      </c>
      <c r="BH164" s="33"/>
      <c r="BI164">
        <v>0</v>
      </c>
      <c r="BJ164" s="82"/>
      <c r="BK164">
        <v>0</v>
      </c>
      <c r="BL164" s="26">
        <v>30</v>
      </c>
      <c r="BM164" s="32">
        <v>1</v>
      </c>
      <c r="BN164" s="26">
        <v>2</v>
      </c>
      <c r="BO164" s="26">
        <v>12</v>
      </c>
      <c r="BP164" s="26">
        <v>60</v>
      </c>
      <c r="BQ164" s="32">
        <v>0</v>
      </c>
      <c r="BR164" s="26"/>
      <c r="BS164" s="83"/>
      <c r="BU164" s="44">
        <v>20</v>
      </c>
      <c r="BV164" s="44">
        <v>0</v>
      </c>
      <c r="BW164" s="44">
        <v>30</v>
      </c>
      <c r="BX164" s="44">
        <v>2</v>
      </c>
      <c r="BY164" s="43">
        <v>1</v>
      </c>
      <c r="BZ164" s="44">
        <v>45</v>
      </c>
      <c r="CA164" s="45" t="s">
        <v>290</v>
      </c>
      <c r="CB164" s="48"/>
      <c r="CC164" s="40" t="s">
        <v>89</v>
      </c>
      <c r="CD164" s="18" t="s">
        <v>90</v>
      </c>
      <c r="CE164" s="48">
        <v>5</v>
      </c>
      <c r="CF164" s="48">
        <v>0</v>
      </c>
      <c r="CG164" s="48" t="s">
        <v>165</v>
      </c>
    </row>
    <row r="165" spans="1:85" ht="57">
      <c r="A165" s="42">
        <v>4</v>
      </c>
      <c r="B165" s="42" t="s">
        <v>907</v>
      </c>
      <c r="C165" s="42">
        <v>66</v>
      </c>
      <c r="D165" s="22" t="s">
        <v>652</v>
      </c>
      <c r="E165" s="42" t="s">
        <v>102</v>
      </c>
      <c r="F165" s="42">
        <v>2</v>
      </c>
      <c r="G165" s="42">
        <v>10</v>
      </c>
      <c r="H165" s="42">
        <v>0</v>
      </c>
      <c r="I165" s="32"/>
      <c r="J165" s="32"/>
      <c r="K165" s="26"/>
      <c r="L165" s="26"/>
      <c r="M165" s="26"/>
      <c r="N165" s="26"/>
      <c r="O165" s="26"/>
      <c r="Q165">
        <f>K165-'[1]data for JMP'!J167</f>
        <v>0</v>
      </c>
      <c r="R165">
        <f>L165-K165</f>
        <v>0</v>
      </c>
      <c r="S165">
        <f>M165-L165</f>
        <v>0</v>
      </c>
      <c r="T165">
        <f>N165-M165</f>
        <v>0</v>
      </c>
      <c r="U165">
        <f>O165-N165</f>
        <v>0</v>
      </c>
      <c r="V165">
        <f>P165-O165</f>
        <v>0</v>
      </c>
      <c r="W165" s="32"/>
      <c r="X165" s="27"/>
      <c r="Y165" s="26"/>
      <c r="AA165" s="26"/>
      <c r="AB165" s="26"/>
      <c r="AE165" s="26"/>
      <c r="AF165" s="26"/>
      <c r="AI165" s="26"/>
      <c r="AJ165" s="26"/>
      <c r="AM165" s="26"/>
      <c r="AN165" s="26"/>
      <c r="AQ165">
        <v>1</v>
      </c>
      <c r="AR165" s="42" t="s">
        <v>85</v>
      </c>
      <c r="AS165" s="30">
        <v>0</v>
      </c>
      <c r="AT165" s="31" t="s">
        <v>85</v>
      </c>
      <c r="AU165" s="32" t="s">
        <v>85</v>
      </c>
      <c r="AV165" s="32">
        <v>0</v>
      </c>
      <c r="AW165" s="32" t="s">
        <v>85</v>
      </c>
      <c r="AX165" s="32">
        <v>0</v>
      </c>
      <c r="AY165" s="32" t="s">
        <v>85</v>
      </c>
      <c r="AZ165" s="33" t="s">
        <v>87</v>
      </c>
      <c r="BA165">
        <v>0</v>
      </c>
      <c r="BB165" s="33" t="s">
        <v>87</v>
      </c>
      <c r="BC165">
        <v>0</v>
      </c>
      <c r="BD165" s="33" t="s">
        <v>87</v>
      </c>
      <c r="BE165">
        <v>0</v>
      </c>
      <c r="BF165" s="33" t="s">
        <v>87</v>
      </c>
      <c r="BG165">
        <v>0</v>
      </c>
      <c r="BH165" s="33"/>
      <c r="BI165">
        <v>0</v>
      </c>
      <c r="BK165">
        <v>0</v>
      </c>
      <c r="BL165" s="26">
        <v>0</v>
      </c>
      <c r="BM165" s="26">
        <v>0</v>
      </c>
      <c r="BN165" s="32">
        <v>0</v>
      </c>
      <c r="BO165" s="32">
        <v>0</v>
      </c>
      <c r="BP165" s="32">
        <v>0</v>
      </c>
      <c r="BQ165" s="32">
        <v>0</v>
      </c>
      <c r="BR165" s="26"/>
      <c r="BU165" s="44">
        <v>5</v>
      </c>
      <c r="BV165" s="44">
        <v>1</v>
      </c>
      <c r="BW165" s="44">
        <v>3</v>
      </c>
      <c r="BX165" s="44">
        <v>10</v>
      </c>
      <c r="BY165" s="43"/>
      <c r="BZ165" s="44">
        <v>40</v>
      </c>
      <c r="CA165" s="45" t="s">
        <v>291</v>
      </c>
      <c r="CB165" s="48"/>
      <c r="CC165" s="40" t="s">
        <v>89</v>
      </c>
      <c r="CD165" s="18" t="s">
        <v>90</v>
      </c>
      <c r="CE165" s="48">
        <v>10</v>
      </c>
      <c r="CF165" s="48">
        <v>8</v>
      </c>
      <c r="CG165" s="48">
        <v>0</v>
      </c>
    </row>
    <row r="166" spans="1:85" ht="29">
      <c r="A166" s="42">
        <v>4</v>
      </c>
      <c r="B166" s="42" t="s">
        <v>907</v>
      </c>
      <c r="C166" s="42">
        <v>67</v>
      </c>
      <c r="D166" s="22" t="s">
        <v>653</v>
      </c>
      <c r="E166" s="42" t="s">
        <v>102</v>
      </c>
      <c r="F166" s="42">
        <v>1</v>
      </c>
      <c r="G166" s="42">
        <v>6.5</v>
      </c>
      <c r="H166" s="42">
        <v>9</v>
      </c>
      <c r="I166" s="32"/>
      <c r="J166" s="32"/>
      <c r="K166" s="26"/>
      <c r="L166" s="26"/>
      <c r="M166" s="26"/>
      <c r="N166" s="26"/>
      <c r="O166" s="26"/>
      <c r="Q166">
        <f>K166-'[1]data for JMP'!J168</f>
        <v>0</v>
      </c>
      <c r="R166">
        <f>L166-K166</f>
        <v>0</v>
      </c>
      <c r="S166">
        <f>M166-L166</f>
        <v>0</v>
      </c>
      <c r="T166">
        <f>N166-M166</f>
        <v>0</v>
      </c>
      <c r="U166">
        <f>O166-N166</f>
        <v>0</v>
      </c>
      <c r="V166">
        <f>P166-O166</f>
        <v>0</v>
      </c>
      <c r="W166" s="32"/>
      <c r="X166" s="27"/>
      <c r="Y166" s="26"/>
      <c r="AA166" s="26"/>
      <c r="AB166" s="26"/>
      <c r="AE166" s="26"/>
      <c r="AF166" s="26"/>
      <c r="AI166" s="26"/>
      <c r="AJ166" s="26"/>
      <c r="AM166" s="26"/>
      <c r="AN166" s="26"/>
      <c r="AQ166">
        <v>1</v>
      </c>
      <c r="AR166" s="42" t="s">
        <v>97</v>
      </c>
      <c r="AS166" s="30">
        <v>1</v>
      </c>
      <c r="AT166" s="31" t="s">
        <v>85</v>
      </c>
      <c r="AU166" s="32" t="s">
        <v>85</v>
      </c>
      <c r="AV166" s="32">
        <v>0</v>
      </c>
      <c r="AW166" s="32" t="s">
        <v>85</v>
      </c>
      <c r="AX166" s="32">
        <v>0</v>
      </c>
      <c r="AY166" s="32" t="s">
        <v>85</v>
      </c>
      <c r="AZ166" s="33" t="s">
        <v>87</v>
      </c>
      <c r="BA166">
        <v>0</v>
      </c>
      <c r="BB166" s="33" t="s">
        <v>87</v>
      </c>
      <c r="BC166">
        <v>0</v>
      </c>
      <c r="BD166" s="33" t="s">
        <v>87</v>
      </c>
      <c r="BE166">
        <v>0</v>
      </c>
      <c r="BF166" s="33" t="s">
        <v>87</v>
      </c>
      <c r="BG166">
        <v>0</v>
      </c>
      <c r="BH166" s="33"/>
      <c r="BI166">
        <v>0</v>
      </c>
      <c r="BK166">
        <v>0</v>
      </c>
      <c r="BL166" s="26">
        <v>0</v>
      </c>
      <c r="BM166" s="26">
        <v>0</v>
      </c>
      <c r="BN166" s="32">
        <v>0</v>
      </c>
      <c r="BO166" s="32">
        <v>0</v>
      </c>
      <c r="BP166" s="32">
        <v>0</v>
      </c>
      <c r="BQ166" s="32">
        <v>0</v>
      </c>
      <c r="BR166" s="26"/>
      <c r="BU166" s="44">
        <v>0</v>
      </c>
      <c r="BV166" s="44">
        <v>8</v>
      </c>
      <c r="BW166" s="44">
        <v>0</v>
      </c>
      <c r="BX166" s="44">
        <v>25</v>
      </c>
      <c r="BY166" s="43"/>
      <c r="BZ166" s="44">
        <v>15</v>
      </c>
      <c r="CA166" s="45" t="s">
        <v>292</v>
      </c>
      <c r="CB166" s="48"/>
      <c r="CC166" s="40" t="s">
        <v>89</v>
      </c>
      <c r="CD166" s="18" t="s">
        <v>90</v>
      </c>
      <c r="CE166" s="48">
        <v>6.5</v>
      </c>
      <c r="CF166" s="48">
        <v>3</v>
      </c>
      <c r="CG166" s="48" t="s">
        <v>165</v>
      </c>
    </row>
    <row r="167" spans="1:85" ht="29">
      <c r="A167" s="42">
        <v>4</v>
      </c>
      <c r="B167" s="42" t="s">
        <v>907</v>
      </c>
      <c r="C167" s="42">
        <v>68</v>
      </c>
      <c r="D167" s="22" t="s">
        <v>654</v>
      </c>
      <c r="E167" s="42" t="s">
        <v>102</v>
      </c>
      <c r="F167" s="42">
        <v>2</v>
      </c>
      <c r="G167" s="42">
        <v>4</v>
      </c>
      <c r="H167" s="42">
        <v>8</v>
      </c>
      <c r="I167" s="32">
        <v>11.5</v>
      </c>
      <c r="J167" s="32"/>
      <c r="K167" s="26"/>
      <c r="L167" s="26">
        <v>0</v>
      </c>
      <c r="M167" s="26"/>
      <c r="N167" s="26"/>
      <c r="O167" s="26"/>
      <c r="Q167">
        <f>K167-'[1]data for JMP'!J169</f>
        <v>0</v>
      </c>
      <c r="R167">
        <f>L167-K167</f>
        <v>0</v>
      </c>
      <c r="S167">
        <f>M167-L167</f>
        <v>0</v>
      </c>
      <c r="T167">
        <f>N167-M167</f>
        <v>0</v>
      </c>
      <c r="U167">
        <f>O167-N167</f>
        <v>0</v>
      </c>
      <c r="V167">
        <f>P167-O167</f>
        <v>0</v>
      </c>
      <c r="W167" s="32"/>
      <c r="X167" s="27"/>
      <c r="Y167" s="26"/>
      <c r="AA167" s="26"/>
      <c r="AB167" s="26"/>
      <c r="AE167" s="26"/>
      <c r="AF167" s="26"/>
      <c r="AI167" s="26"/>
      <c r="AJ167" s="26"/>
      <c r="AM167" s="26"/>
      <c r="AN167" s="26"/>
      <c r="AQ167">
        <v>1</v>
      </c>
      <c r="AR167" s="42" t="s">
        <v>97</v>
      </c>
      <c r="AS167" s="42">
        <v>1</v>
      </c>
      <c r="AT167" s="42" t="s">
        <v>93</v>
      </c>
      <c r="AU167" s="32" t="s">
        <v>84</v>
      </c>
      <c r="AV167" s="32">
        <v>1</v>
      </c>
      <c r="AW167" s="32" t="s">
        <v>85</v>
      </c>
      <c r="AX167" s="32">
        <v>0</v>
      </c>
      <c r="AY167" s="32" t="s">
        <v>85</v>
      </c>
      <c r="AZ167" s="33" t="s">
        <v>87</v>
      </c>
      <c r="BA167">
        <v>0</v>
      </c>
      <c r="BB167" s="33" t="s">
        <v>116</v>
      </c>
      <c r="BC167">
        <v>0</v>
      </c>
      <c r="BD167" s="33" t="s">
        <v>87</v>
      </c>
      <c r="BE167">
        <v>0</v>
      </c>
      <c r="BF167" s="33" t="s">
        <v>87</v>
      </c>
      <c r="BG167">
        <v>0</v>
      </c>
      <c r="BH167" s="33"/>
      <c r="BI167">
        <v>0</v>
      </c>
      <c r="BK167">
        <v>0</v>
      </c>
      <c r="BL167" s="26">
        <v>0</v>
      </c>
      <c r="BM167" s="26">
        <v>0</v>
      </c>
      <c r="BN167" s="32">
        <v>0</v>
      </c>
      <c r="BO167" s="26">
        <v>0</v>
      </c>
      <c r="BP167" s="32">
        <v>0</v>
      </c>
      <c r="BQ167" s="32">
        <v>0</v>
      </c>
      <c r="BR167" s="26"/>
      <c r="BU167" s="44">
        <v>0</v>
      </c>
      <c r="BV167" s="44">
        <v>1</v>
      </c>
      <c r="BW167" s="44">
        <v>0</v>
      </c>
      <c r="BX167" s="44">
        <v>5</v>
      </c>
      <c r="BY167" s="43"/>
      <c r="BZ167" s="44">
        <v>10</v>
      </c>
      <c r="CA167" s="45" t="s">
        <v>293</v>
      </c>
      <c r="CB167" s="46" t="s">
        <v>147</v>
      </c>
      <c r="CC167" s="47" t="s">
        <v>100</v>
      </c>
      <c r="CD167" s="18" t="s">
        <v>90</v>
      </c>
      <c r="CE167" s="48">
        <v>4</v>
      </c>
      <c r="CF167" s="48">
        <v>0</v>
      </c>
      <c r="CG167" s="48">
        <v>0</v>
      </c>
    </row>
    <row r="168" spans="1:85" ht="43">
      <c r="A168" s="42">
        <v>4</v>
      </c>
      <c r="B168" s="42" t="s">
        <v>907</v>
      </c>
      <c r="C168" s="42">
        <v>69</v>
      </c>
      <c r="D168" s="22" t="s">
        <v>655</v>
      </c>
      <c r="E168" s="42" t="s">
        <v>102</v>
      </c>
      <c r="F168" s="42">
        <v>2</v>
      </c>
      <c r="G168" s="42">
        <v>6</v>
      </c>
      <c r="H168" s="42">
        <v>14.5</v>
      </c>
      <c r="I168" s="32">
        <v>27</v>
      </c>
      <c r="J168" s="32">
        <v>23</v>
      </c>
      <c r="K168" s="26">
        <v>32</v>
      </c>
      <c r="L168" s="26">
        <v>59</v>
      </c>
      <c r="M168" s="26">
        <v>61</v>
      </c>
      <c r="N168" s="26">
        <v>81</v>
      </c>
      <c r="O168" s="26">
        <v>68</v>
      </c>
      <c r="P168" s="81">
        <v>102</v>
      </c>
      <c r="Q168">
        <f>K168-'[1]data for JMP'!J170</f>
        <v>9</v>
      </c>
      <c r="R168">
        <f>L168-K168</f>
        <v>27</v>
      </c>
      <c r="S168">
        <f>M168-L168</f>
        <v>2</v>
      </c>
      <c r="T168">
        <f>N168-M168</f>
        <v>20</v>
      </c>
      <c r="U168">
        <f>O168-N168</f>
        <v>-13</v>
      </c>
      <c r="V168">
        <f>P168-O168</f>
        <v>34</v>
      </c>
      <c r="W168" s="32">
        <v>10</v>
      </c>
      <c r="X168" s="27">
        <f>3.14*(W168/2)^2*J168</f>
        <v>1805.5</v>
      </c>
      <c r="Y168" s="26">
        <v>12</v>
      </c>
      <c r="Z168">
        <f>3.14*(Y168/2)^2*K168</f>
        <v>3617.28</v>
      </c>
      <c r="AA168" s="26">
        <v>22</v>
      </c>
      <c r="AB168" s="26">
        <v>16</v>
      </c>
      <c r="AC168">
        <f xml:space="preserve"> AVERAGE(AA168:AB168)</f>
        <v>19</v>
      </c>
      <c r="AD168">
        <f>3.14*((AA168+AB168)/2)^2*L168</f>
        <v>66878.86</v>
      </c>
      <c r="AE168" s="26">
        <v>31</v>
      </c>
      <c r="AF168" s="26">
        <v>19</v>
      </c>
      <c r="AG168">
        <f xml:space="preserve"> AVERAGE(AE168:AF168)</f>
        <v>25</v>
      </c>
      <c r="AH168">
        <f>3.14*((AE168+AF168)/2)^2*M168</f>
        <v>119712.5</v>
      </c>
      <c r="AI168" s="26">
        <v>31</v>
      </c>
      <c r="AJ168" s="26">
        <v>25</v>
      </c>
      <c r="AK168">
        <f xml:space="preserve"> AVERAGE(AI168:AJ168)</f>
        <v>28</v>
      </c>
      <c r="AL168">
        <f>3.14*((AI168+AJ168)/2)^2*N168</f>
        <v>199402.56000000003</v>
      </c>
      <c r="AM168" s="26">
        <v>39</v>
      </c>
      <c r="AN168" s="26">
        <v>24</v>
      </c>
      <c r="AO168" s="81">
        <v>46</v>
      </c>
      <c r="AP168" s="81">
        <v>43</v>
      </c>
      <c r="AQ168">
        <v>1</v>
      </c>
      <c r="AR168" s="42" t="s">
        <v>93</v>
      </c>
      <c r="AS168" s="30">
        <v>1</v>
      </c>
      <c r="AT168" s="31" t="s">
        <v>104</v>
      </c>
      <c r="AU168" s="32" t="s">
        <v>93</v>
      </c>
      <c r="AV168" s="32">
        <v>1</v>
      </c>
      <c r="AW168" s="32" t="s">
        <v>93</v>
      </c>
      <c r="AX168" s="32">
        <v>1</v>
      </c>
      <c r="AY168" s="32" t="s">
        <v>93</v>
      </c>
      <c r="AZ168" s="53" t="s">
        <v>108</v>
      </c>
      <c r="BA168">
        <v>1</v>
      </c>
      <c r="BB168" s="33" t="s">
        <v>105</v>
      </c>
      <c r="BC168">
        <v>1</v>
      </c>
      <c r="BD168" s="33" t="s">
        <v>104</v>
      </c>
      <c r="BE168">
        <v>1</v>
      </c>
      <c r="BF168" s="33" t="s">
        <v>104</v>
      </c>
      <c r="BG168">
        <v>1</v>
      </c>
      <c r="BH168" s="33" t="s">
        <v>93</v>
      </c>
      <c r="BI168" s="40">
        <v>1</v>
      </c>
      <c r="BJ168" s="88" t="s">
        <v>93</v>
      </c>
      <c r="BK168" s="57">
        <v>1</v>
      </c>
      <c r="BL168" s="26">
        <v>30</v>
      </c>
      <c r="BM168" s="32">
        <v>8</v>
      </c>
      <c r="BN168" s="26">
        <v>15</v>
      </c>
      <c r="BO168" s="26">
        <v>30</v>
      </c>
      <c r="BP168" s="26">
        <v>25</v>
      </c>
      <c r="BQ168" s="26">
        <v>5</v>
      </c>
      <c r="BR168" s="26">
        <v>40</v>
      </c>
      <c r="BS168" s="81">
        <v>20</v>
      </c>
      <c r="BU168" s="44">
        <v>10</v>
      </c>
      <c r="BV168" s="44">
        <v>5</v>
      </c>
      <c r="BW168" s="44">
        <v>35</v>
      </c>
      <c r="BX168" s="44">
        <v>5</v>
      </c>
      <c r="BY168" s="43">
        <v>8</v>
      </c>
      <c r="BZ168" s="44">
        <v>40</v>
      </c>
      <c r="CA168" s="45" t="s">
        <v>294</v>
      </c>
      <c r="CB168" s="46" t="s">
        <v>147</v>
      </c>
      <c r="CC168" s="47" t="s">
        <v>100</v>
      </c>
      <c r="CD168" s="18" t="s">
        <v>295</v>
      </c>
      <c r="CE168" s="48">
        <v>6</v>
      </c>
      <c r="CF168" s="48">
        <v>2</v>
      </c>
      <c r="CG168" s="48">
        <v>0</v>
      </c>
    </row>
    <row r="169" spans="1:85" ht="57">
      <c r="A169" s="42">
        <v>4</v>
      </c>
      <c r="B169" s="42" t="s">
        <v>907</v>
      </c>
      <c r="C169" s="42">
        <v>7</v>
      </c>
      <c r="D169" s="22" t="s">
        <v>656</v>
      </c>
      <c r="E169" s="42" t="s">
        <v>102</v>
      </c>
      <c r="F169" s="42">
        <v>1</v>
      </c>
      <c r="G169" s="42">
        <v>8</v>
      </c>
      <c r="H169" s="42">
        <v>15.5</v>
      </c>
      <c r="I169" s="32"/>
      <c r="J169" s="32"/>
      <c r="K169" s="26"/>
      <c r="L169" s="26"/>
      <c r="M169" s="26"/>
      <c r="N169" s="26"/>
      <c r="O169" s="50"/>
      <c r="P169" s="81"/>
      <c r="Q169">
        <f>K169-'[1]data for JMP'!J108</f>
        <v>0</v>
      </c>
      <c r="R169">
        <f>L169-K169</f>
        <v>0</v>
      </c>
      <c r="S169">
        <f>M169-L169</f>
        <v>0</v>
      </c>
      <c r="T169">
        <f>N169-M169</f>
        <v>0</v>
      </c>
      <c r="U169">
        <f>O169-N169</f>
        <v>0</v>
      </c>
      <c r="V169">
        <f>P169-O169</f>
        <v>0</v>
      </c>
      <c r="W169" s="32"/>
      <c r="X169" s="27"/>
      <c r="Y169" s="26"/>
      <c r="AA169" s="26"/>
      <c r="AB169" s="26"/>
      <c r="AE169" s="26"/>
      <c r="AF169" s="26"/>
      <c r="AI169" s="26"/>
      <c r="AJ169" s="26"/>
      <c r="AM169" s="50"/>
      <c r="AN169" s="50"/>
      <c r="AO169" s="81"/>
      <c r="AP169" s="81"/>
      <c r="AQ169">
        <v>1</v>
      </c>
      <c r="AR169" s="42" t="s">
        <v>93</v>
      </c>
      <c r="AS169" s="30">
        <v>1</v>
      </c>
      <c r="AT169" s="31" t="s">
        <v>93</v>
      </c>
      <c r="AU169" s="32" t="s">
        <v>85</v>
      </c>
      <c r="AV169" s="32">
        <v>0</v>
      </c>
      <c r="AW169" s="32" t="s">
        <v>85</v>
      </c>
      <c r="AX169" s="32">
        <v>0</v>
      </c>
      <c r="AY169" s="32" t="s">
        <v>85</v>
      </c>
      <c r="AZ169" s="33" t="s">
        <v>87</v>
      </c>
      <c r="BA169">
        <v>0</v>
      </c>
      <c r="BB169" s="33" t="s">
        <v>87</v>
      </c>
      <c r="BC169">
        <v>0</v>
      </c>
      <c r="BD169" s="33" t="s">
        <v>87</v>
      </c>
      <c r="BE169">
        <v>0</v>
      </c>
      <c r="BF169" s="33" t="s">
        <v>87</v>
      </c>
      <c r="BG169">
        <v>0</v>
      </c>
      <c r="BH169" s="51"/>
      <c r="BI169">
        <v>0</v>
      </c>
      <c r="BJ169" s="88"/>
      <c r="BK169">
        <v>0</v>
      </c>
      <c r="BL169" s="26">
        <v>0</v>
      </c>
      <c r="BM169" s="26">
        <v>0</v>
      </c>
      <c r="BN169" s="32">
        <v>0</v>
      </c>
      <c r="BO169" s="32">
        <v>0</v>
      </c>
      <c r="BP169" s="32">
        <v>0</v>
      </c>
      <c r="BQ169" s="32">
        <v>0</v>
      </c>
      <c r="BR169" s="50"/>
      <c r="BS169" s="81"/>
      <c r="BU169" s="44">
        <v>3</v>
      </c>
      <c r="BV169" s="44">
        <v>3</v>
      </c>
      <c r="BW169" s="44">
        <v>27</v>
      </c>
      <c r="BX169" s="44">
        <v>13</v>
      </c>
      <c r="BY169" s="43"/>
      <c r="BZ169" s="44">
        <v>24</v>
      </c>
      <c r="CA169" s="45" t="s">
        <v>233</v>
      </c>
      <c r="CB169" s="48"/>
      <c r="CC169" s="40" t="s">
        <v>89</v>
      </c>
      <c r="CD169" s="18" t="s">
        <v>90</v>
      </c>
      <c r="CE169" s="48">
        <v>8</v>
      </c>
      <c r="CF169" s="48">
        <v>2</v>
      </c>
      <c r="CG169" s="48" t="s">
        <v>95</v>
      </c>
    </row>
    <row r="170" spans="1:85" ht="43">
      <c r="A170" s="42">
        <v>4</v>
      </c>
      <c r="B170" s="42" t="s">
        <v>907</v>
      </c>
      <c r="C170" s="42">
        <v>70</v>
      </c>
      <c r="D170" s="22" t="s">
        <v>657</v>
      </c>
      <c r="E170" s="42" t="s">
        <v>102</v>
      </c>
      <c r="F170" s="42">
        <v>1</v>
      </c>
      <c r="G170" s="42">
        <v>7.5</v>
      </c>
      <c r="H170" s="42">
        <v>11.5</v>
      </c>
      <c r="I170" s="32">
        <v>17</v>
      </c>
      <c r="J170" s="32">
        <v>11</v>
      </c>
      <c r="K170" s="26"/>
      <c r="L170" s="26">
        <v>12</v>
      </c>
      <c r="M170" s="26"/>
      <c r="N170" s="26"/>
      <c r="O170" s="26"/>
      <c r="P170" s="83"/>
      <c r="Q170">
        <f>K170-'[1]data for JMP'!J171</f>
        <v>-11</v>
      </c>
      <c r="R170">
        <f>L170-K170</f>
        <v>12</v>
      </c>
      <c r="S170">
        <f>M170-L170</f>
        <v>-12</v>
      </c>
      <c r="T170">
        <f>N170-M170</f>
        <v>0</v>
      </c>
      <c r="U170">
        <f>O170-N170</f>
        <v>0</v>
      </c>
      <c r="V170">
        <f>P170-O170</f>
        <v>0</v>
      </c>
      <c r="W170" s="32">
        <v>4</v>
      </c>
      <c r="X170" s="27">
        <f>3.14*(W170/2)^2*J170</f>
        <v>138.16</v>
      </c>
      <c r="Y170" s="26"/>
      <c r="AA170" s="26"/>
      <c r="AB170" s="26"/>
      <c r="AE170" s="26"/>
      <c r="AF170" s="26"/>
      <c r="AI170" s="26"/>
      <c r="AJ170" s="26"/>
      <c r="AM170" s="26"/>
      <c r="AN170" s="26"/>
      <c r="AO170" s="83"/>
      <c r="AP170" s="83"/>
      <c r="AQ170">
        <v>1</v>
      </c>
      <c r="AR170" s="42" t="s">
        <v>93</v>
      </c>
      <c r="AS170" s="30">
        <v>1</v>
      </c>
      <c r="AT170" s="31" t="s">
        <v>93</v>
      </c>
      <c r="AU170" s="32" t="s">
        <v>93</v>
      </c>
      <c r="AV170" s="32">
        <v>1</v>
      </c>
      <c r="AW170" s="32" t="s">
        <v>85</v>
      </c>
      <c r="AX170" s="32">
        <v>0</v>
      </c>
      <c r="AY170" s="32" t="s">
        <v>85</v>
      </c>
      <c r="AZ170" s="33" t="s">
        <v>87</v>
      </c>
      <c r="BA170">
        <v>0</v>
      </c>
      <c r="BB170" s="33" t="s">
        <v>112</v>
      </c>
      <c r="BC170">
        <v>1</v>
      </c>
      <c r="BD170" s="33" t="s">
        <v>87</v>
      </c>
      <c r="BE170">
        <v>0</v>
      </c>
      <c r="BF170" s="53" t="s">
        <v>113</v>
      </c>
      <c r="BG170">
        <v>0</v>
      </c>
      <c r="BH170" s="33"/>
      <c r="BI170">
        <v>0</v>
      </c>
      <c r="BJ170" s="82"/>
      <c r="BK170">
        <v>0</v>
      </c>
      <c r="BL170" s="26">
        <v>20</v>
      </c>
      <c r="BM170" s="32">
        <v>30</v>
      </c>
      <c r="BN170" s="32">
        <v>0</v>
      </c>
      <c r="BO170" s="26">
        <v>2</v>
      </c>
      <c r="BP170" s="32">
        <v>0</v>
      </c>
      <c r="BQ170" s="32">
        <v>0</v>
      </c>
      <c r="BR170" s="26"/>
      <c r="BS170" s="83"/>
      <c r="BU170" s="44">
        <v>3</v>
      </c>
      <c r="BV170" s="44">
        <v>1</v>
      </c>
      <c r="BW170" s="44">
        <v>35</v>
      </c>
      <c r="BX170" s="44">
        <v>5</v>
      </c>
      <c r="BY170" s="43">
        <v>30</v>
      </c>
      <c r="BZ170" s="44">
        <v>30</v>
      </c>
      <c r="CA170" s="45" t="s">
        <v>296</v>
      </c>
      <c r="CB170" s="48"/>
      <c r="CC170" s="40" t="s">
        <v>89</v>
      </c>
      <c r="CD170" s="18" t="s">
        <v>90</v>
      </c>
      <c r="CE170" s="48">
        <v>7.5</v>
      </c>
      <c r="CF170" s="48">
        <v>4</v>
      </c>
      <c r="CG170" s="48" t="s">
        <v>165</v>
      </c>
    </row>
    <row r="171" spans="1:85" ht="57">
      <c r="A171" s="42">
        <v>4</v>
      </c>
      <c r="B171" s="42" t="s">
        <v>907</v>
      </c>
      <c r="C171" s="42">
        <v>71</v>
      </c>
      <c r="D171" s="22" t="s">
        <v>658</v>
      </c>
      <c r="E171" s="42" t="s">
        <v>102</v>
      </c>
      <c r="F171" s="42">
        <v>2</v>
      </c>
      <c r="G171" s="42">
        <v>6</v>
      </c>
      <c r="H171" s="42">
        <v>10.5</v>
      </c>
      <c r="I171" s="32">
        <v>26</v>
      </c>
      <c r="J171" s="32">
        <v>33</v>
      </c>
      <c r="K171" s="26">
        <v>48</v>
      </c>
      <c r="L171" s="26">
        <v>70</v>
      </c>
      <c r="M171" s="26">
        <v>83</v>
      </c>
      <c r="N171" s="26">
        <v>107</v>
      </c>
      <c r="O171" s="50"/>
      <c r="Q171">
        <f>K171-'[1]data for JMP'!J172</f>
        <v>15</v>
      </c>
      <c r="R171">
        <f>L171-K171</f>
        <v>22</v>
      </c>
      <c r="S171">
        <f>M171-L171</f>
        <v>13</v>
      </c>
      <c r="T171">
        <f>N171-M171</f>
        <v>24</v>
      </c>
      <c r="U171">
        <f>O171-N171</f>
        <v>-107</v>
      </c>
      <c r="V171">
        <f>P171-O171</f>
        <v>0</v>
      </c>
      <c r="W171" s="32">
        <v>7</v>
      </c>
      <c r="X171" s="27">
        <f>3.14*(W171/2)^2*J171</f>
        <v>1269.345</v>
      </c>
      <c r="Y171" s="26">
        <v>7</v>
      </c>
      <c r="Z171">
        <f>3.14*(Y171/2)^2*K171</f>
        <v>1846.3200000000002</v>
      </c>
      <c r="AA171" s="26">
        <v>16</v>
      </c>
      <c r="AB171" s="26">
        <v>16</v>
      </c>
      <c r="AC171">
        <f xml:space="preserve"> AVERAGE(AA171:AB171)</f>
        <v>16</v>
      </c>
      <c r="AD171">
        <f>3.14*((AA171+AB171)/2)^2*L171</f>
        <v>56268.800000000003</v>
      </c>
      <c r="AE171" s="26">
        <v>28</v>
      </c>
      <c r="AF171" s="26">
        <v>24</v>
      </c>
      <c r="AG171">
        <f xml:space="preserve"> AVERAGE(AE171:AF171)</f>
        <v>26</v>
      </c>
      <c r="AH171">
        <f>3.14*((AE171+AF171)/2)^2*M171</f>
        <v>176179.12</v>
      </c>
      <c r="AI171" s="26">
        <v>39</v>
      </c>
      <c r="AJ171" s="26">
        <v>27</v>
      </c>
      <c r="AK171">
        <f xml:space="preserve"> AVERAGE(AI171:AJ171)</f>
        <v>33</v>
      </c>
      <c r="AL171">
        <f>3.14*((AI171+AJ171)/2)^2*N171</f>
        <v>365882.22000000003</v>
      </c>
      <c r="AM171" s="50"/>
      <c r="AN171" s="50"/>
      <c r="AQ171">
        <v>1</v>
      </c>
      <c r="AR171" s="42" t="s">
        <v>93</v>
      </c>
      <c r="AS171" s="30">
        <v>1</v>
      </c>
      <c r="AT171" s="31" t="s">
        <v>93</v>
      </c>
      <c r="AU171" s="32" t="s">
        <v>104</v>
      </c>
      <c r="AV171" s="32">
        <v>1</v>
      </c>
      <c r="AW171" s="32" t="s">
        <v>97</v>
      </c>
      <c r="AX171" s="32">
        <v>1</v>
      </c>
      <c r="AY171" s="32" t="s">
        <v>84</v>
      </c>
      <c r="AZ171" s="53" t="s">
        <v>105</v>
      </c>
      <c r="BA171">
        <v>1</v>
      </c>
      <c r="BB171" s="33" t="s">
        <v>105</v>
      </c>
      <c r="BC171">
        <v>1</v>
      </c>
      <c r="BD171" s="33" t="s">
        <v>118</v>
      </c>
      <c r="BE171">
        <v>1</v>
      </c>
      <c r="BF171" s="33" t="s">
        <v>104</v>
      </c>
      <c r="BG171">
        <v>1</v>
      </c>
      <c r="BH171" s="51"/>
      <c r="BI171">
        <v>0</v>
      </c>
      <c r="BK171">
        <v>0</v>
      </c>
      <c r="BL171" s="26">
        <v>5</v>
      </c>
      <c r="BM171" s="32">
        <v>10</v>
      </c>
      <c r="BN171" s="26">
        <v>2</v>
      </c>
      <c r="BO171" s="26">
        <v>3</v>
      </c>
      <c r="BP171" s="26">
        <v>15</v>
      </c>
      <c r="BQ171" s="26">
        <v>1</v>
      </c>
      <c r="BR171" s="50"/>
      <c r="BU171" s="44">
        <v>1</v>
      </c>
      <c r="BV171" s="44">
        <v>20</v>
      </c>
      <c r="BW171" s="44">
        <v>1</v>
      </c>
      <c r="BX171" s="44">
        <v>50</v>
      </c>
      <c r="BY171" s="43">
        <v>10</v>
      </c>
      <c r="BZ171" s="44">
        <v>18</v>
      </c>
      <c r="CA171" s="45" t="s">
        <v>297</v>
      </c>
      <c r="CB171" s="46" t="s">
        <v>111</v>
      </c>
      <c r="CC171" s="47" t="s">
        <v>100</v>
      </c>
      <c r="CD171" s="18" t="s">
        <v>90</v>
      </c>
      <c r="CE171" s="48">
        <v>6</v>
      </c>
      <c r="CF171" s="48">
        <v>3</v>
      </c>
      <c r="CG171" s="48">
        <v>0</v>
      </c>
    </row>
    <row r="172" spans="1:85" ht="57">
      <c r="A172" s="42">
        <v>4</v>
      </c>
      <c r="B172" s="42" t="s">
        <v>907</v>
      </c>
      <c r="C172" s="42">
        <v>72</v>
      </c>
      <c r="D172" s="22" t="s">
        <v>659</v>
      </c>
      <c r="E172" s="42" t="s">
        <v>102</v>
      </c>
      <c r="F172" s="42">
        <v>2</v>
      </c>
      <c r="G172" s="42">
        <v>5.5</v>
      </c>
      <c r="H172" s="42">
        <v>11.5</v>
      </c>
      <c r="I172" s="32">
        <v>18</v>
      </c>
      <c r="J172" s="32">
        <v>20.5</v>
      </c>
      <c r="K172" s="26">
        <v>22</v>
      </c>
      <c r="L172" s="26">
        <v>25</v>
      </c>
      <c r="M172" s="26">
        <v>31</v>
      </c>
      <c r="N172" s="26">
        <v>55</v>
      </c>
      <c r="O172" s="50"/>
      <c r="Q172">
        <f>K172-'[1]data for JMP'!J173</f>
        <v>1.5</v>
      </c>
      <c r="R172">
        <f>L172-K172</f>
        <v>3</v>
      </c>
      <c r="S172">
        <f>M172-L172</f>
        <v>6</v>
      </c>
      <c r="T172">
        <f>N172-M172</f>
        <v>24</v>
      </c>
      <c r="U172">
        <f>O172-N172</f>
        <v>-55</v>
      </c>
      <c r="V172">
        <f>P172-O172</f>
        <v>0</v>
      </c>
      <c r="W172" s="32">
        <v>7</v>
      </c>
      <c r="X172" s="27">
        <f>3.14*(W172/2)^2*J172</f>
        <v>788.53250000000003</v>
      </c>
      <c r="Y172" s="26">
        <v>5</v>
      </c>
      <c r="Z172">
        <f>3.14*(Y172/2)^2*K172</f>
        <v>431.75</v>
      </c>
      <c r="AA172" s="26">
        <v>10</v>
      </c>
      <c r="AB172" s="26">
        <v>10</v>
      </c>
      <c r="AC172">
        <f xml:space="preserve"> AVERAGE(AA172:AB172)</f>
        <v>10</v>
      </c>
      <c r="AD172">
        <f>3.14*((AA172+AB172)/2)^2*L172</f>
        <v>7850</v>
      </c>
      <c r="AE172" s="26">
        <v>12</v>
      </c>
      <c r="AF172" s="26">
        <v>9</v>
      </c>
      <c r="AG172">
        <f xml:space="preserve"> AVERAGE(AE172:AF172)</f>
        <v>10.5</v>
      </c>
      <c r="AH172">
        <f>3.14*((AE172+AF172)/2)^2*M172</f>
        <v>10731.735000000001</v>
      </c>
      <c r="AI172" s="26">
        <v>18</v>
      </c>
      <c r="AJ172" s="26">
        <v>14</v>
      </c>
      <c r="AK172">
        <f xml:space="preserve"> AVERAGE(AI172:AJ172)</f>
        <v>16</v>
      </c>
      <c r="AL172">
        <f>3.14*((AI172+AJ172)/2)^2*N172</f>
        <v>44211.200000000004</v>
      </c>
      <c r="AM172" s="50"/>
      <c r="AN172" s="50"/>
      <c r="AQ172">
        <v>1</v>
      </c>
      <c r="AR172" s="42" t="s">
        <v>93</v>
      </c>
      <c r="AS172" s="30">
        <v>1</v>
      </c>
      <c r="AT172" s="31" t="s">
        <v>93</v>
      </c>
      <c r="AU172" s="32" t="s">
        <v>104</v>
      </c>
      <c r="AV172" s="32">
        <v>1</v>
      </c>
      <c r="AW172" s="32" t="s">
        <v>97</v>
      </c>
      <c r="AX172" s="32">
        <v>1</v>
      </c>
      <c r="AY172" s="32" t="s">
        <v>84</v>
      </c>
      <c r="AZ172" s="53" t="s">
        <v>108</v>
      </c>
      <c r="BA172">
        <v>1</v>
      </c>
      <c r="BB172" s="33" t="s">
        <v>105</v>
      </c>
      <c r="BC172">
        <v>1</v>
      </c>
      <c r="BD172" s="33" t="s">
        <v>93</v>
      </c>
      <c r="BE172">
        <v>1</v>
      </c>
      <c r="BF172" s="33" t="s">
        <v>104</v>
      </c>
      <c r="BG172">
        <v>1</v>
      </c>
      <c r="BH172" s="51"/>
      <c r="BI172">
        <v>0</v>
      </c>
      <c r="BK172">
        <v>0</v>
      </c>
      <c r="BL172" s="26">
        <v>10</v>
      </c>
      <c r="BM172" s="32">
        <v>12</v>
      </c>
      <c r="BN172" s="26">
        <v>3</v>
      </c>
      <c r="BO172" s="26">
        <v>7</v>
      </c>
      <c r="BP172" s="26">
        <v>30</v>
      </c>
      <c r="BQ172" s="26">
        <v>17</v>
      </c>
      <c r="BR172" s="50"/>
      <c r="BU172" s="44">
        <v>5</v>
      </c>
      <c r="BV172" s="44">
        <v>5</v>
      </c>
      <c r="BW172" s="44">
        <v>15</v>
      </c>
      <c r="BX172" s="44">
        <v>20</v>
      </c>
      <c r="BY172" s="43">
        <v>12</v>
      </c>
      <c r="BZ172" s="44">
        <v>37</v>
      </c>
      <c r="CA172" s="45" t="s">
        <v>298</v>
      </c>
      <c r="CB172" s="48"/>
      <c r="CC172" s="40" t="s">
        <v>89</v>
      </c>
      <c r="CD172" s="18" t="s">
        <v>90</v>
      </c>
      <c r="CE172" s="48">
        <v>5.5</v>
      </c>
      <c r="CF172" s="48">
        <v>2</v>
      </c>
      <c r="CG172" s="48">
        <v>0</v>
      </c>
    </row>
    <row r="173" spans="1:85" ht="57">
      <c r="A173" s="42">
        <v>4</v>
      </c>
      <c r="B173" s="42" t="s">
        <v>907</v>
      </c>
      <c r="C173" s="42">
        <v>73</v>
      </c>
      <c r="D173" s="22" t="s">
        <v>660</v>
      </c>
      <c r="E173" s="42" t="s">
        <v>102</v>
      </c>
      <c r="F173" s="42">
        <v>2</v>
      </c>
      <c r="G173" s="42">
        <v>9</v>
      </c>
      <c r="H173" s="42">
        <v>0</v>
      </c>
      <c r="I173" s="32"/>
      <c r="J173" s="32"/>
      <c r="K173" s="26"/>
      <c r="L173" s="26"/>
      <c r="M173" s="26"/>
      <c r="N173" s="26"/>
      <c r="O173" s="50"/>
      <c r="Q173">
        <f>K173-'[1]data for JMP'!J174</f>
        <v>0</v>
      </c>
      <c r="R173">
        <f>L173-K173</f>
        <v>0</v>
      </c>
      <c r="S173">
        <f>M173-L173</f>
        <v>0</v>
      </c>
      <c r="T173">
        <f>N173-M173</f>
        <v>0</v>
      </c>
      <c r="U173">
        <f>O173-N173</f>
        <v>0</v>
      </c>
      <c r="V173">
        <f>P173-O173</f>
        <v>0</v>
      </c>
      <c r="W173" s="32"/>
      <c r="X173" s="27"/>
      <c r="Y173" s="26"/>
      <c r="AA173" s="26"/>
      <c r="AB173" s="26"/>
      <c r="AE173" s="26"/>
      <c r="AF173" s="26"/>
      <c r="AI173" s="26"/>
      <c r="AJ173" s="26"/>
      <c r="AM173" s="50"/>
      <c r="AN173" s="50"/>
      <c r="AQ173">
        <v>1</v>
      </c>
      <c r="AR173" s="42" t="s">
        <v>85</v>
      </c>
      <c r="AS173" s="30">
        <v>0</v>
      </c>
      <c r="AT173" s="31" t="s">
        <v>85</v>
      </c>
      <c r="AU173" s="32" t="s">
        <v>85</v>
      </c>
      <c r="AV173" s="32">
        <v>0</v>
      </c>
      <c r="AW173" s="32" t="s">
        <v>85</v>
      </c>
      <c r="AX173" s="32">
        <v>0</v>
      </c>
      <c r="AY173" s="32" t="s">
        <v>85</v>
      </c>
      <c r="AZ173" s="33" t="s">
        <v>87</v>
      </c>
      <c r="BA173">
        <v>0</v>
      </c>
      <c r="BB173" s="33" t="s">
        <v>87</v>
      </c>
      <c r="BC173">
        <v>0</v>
      </c>
      <c r="BD173" s="33" t="s">
        <v>87</v>
      </c>
      <c r="BE173">
        <v>0</v>
      </c>
      <c r="BF173" s="33" t="s">
        <v>87</v>
      </c>
      <c r="BG173">
        <v>0</v>
      </c>
      <c r="BH173" s="51"/>
      <c r="BI173">
        <v>0</v>
      </c>
      <c r="BK173">
        <v>0</v>
      </c>
      <c r="BL173" s="26">
        <v>0</v>
      </c>
      <c r="BM173" s="26">
        <v>0</v>
      </c>
      <c r="BN173" s="32">
        <v>0</v>
      </c>
      <c r="BO173" s="32">
        <v>0</v>
      </c>
      <c r="BP173" s="32">
        <v>0</v>
      </c>
      <c r="BQ173" s="32">
        <v>0</v>
      </c>
      <c r="BR173" s="50"/>
      <c r="BU173" s="44">
        <v>5</v>
      </c>
      <c r="BV173" s="44">
        <v>10</v>
      </c>
      <c r="BW173" s="44">
        <v>20</v>
      </c>
      <c r="BX173" s="44">
        <v>10</v>
      </c>
      <c r="BY173" s="43"/>
      <c r="BZ173" s="44">
        <v>40</v>
      </c>
      <c r="CA173" s="45" t="s">
        <v>299</v>
      </c>
      <c r="CB173" s="48"/>
      <c r="CC173" s="40" t="s">
        <v>89</v>
      </c>
      <c r="CD173" s="18" t="s">
        <v>90</v>
      </c>
      <c r="CE173" s="48">
        <v>9</v>
      </c>
      <c r="CF173" s="48">
        <v>6</v>
      </c>
      <c r="CG173" s="48">
        <v>0</v>
      </c>
    </row>
    <row r="174" spans="1:85" ht="43">
      <c r="A174" s="42">
        <v>4</v>
      </c>
      <c r="B174" s="42" t="s">
        <v>907</v>
      </c>
      <c r="C174" s="42">
        <v>74</v>
      </c>
      <c r="D174" s="22" t="s">
        <v>661</v>
      </c>
      <c r="E174" s="42" t="s">
        <v>102</v>
      </c>
      <c r="F174" s="42">
        <v>2</v>
      </c>
      <c r="G174" s="42">
        <v>10</v>
      </c>
      <c r="H174" s="42">
        <v>14.5</v>
      </c>
      <c r="I174" s="32">
        <v>18</v>
      </c>
      <c r="J174" s="32">
        <v>19</v>
      </c>
      <c r="K174" s="26">
        <v>26</v>
      </c>
      <c r="L174" s="26">
        <v>43</v>
      </c>
      <c r="M174" s="26">
        <v>64</v>
      </c>
      <c r="N174" s="26">
        <v>97.5</v>
      </c>
      <c r="O174" s="26">
        <v>91</v>
      </c>
      <c r="P174" s="81">
        <v>91</v>
      </c>
      <c r="Q174">
        <f>K174-'[1]data for JMP'!J175</f>
        <v>7</v>
      </c>
      <c r="R174">
        <f>L174-K174</f>
        <v>17</v>
      </c>
      <c r="S174">
        <f>M174-L174</f>
        <v>21</v>
      </c>
      <c r="T174">
        <f>N174-M174</f>
        <v>33.5</v>
      </c>
      <c r="U174">
        <f>O174-N174</f>
        <v>-6.5</v>
      </c>
      <c r="V174">
        <f>P174-O174</f>
        <v>0</v>
      </c>
      <c r="W174" s="32">
        <v>6</v>
      </c>
      <c r="X174" s="27">
        <f>3.14*(W174/2)^2*J174</f>
        <v>536.94000000000005</v>
      </c>
      <c r="Y174" s="26">
        <v>9</v>
      </c>
      <c r="Z174">
        <f>3.14*(Y174/2)^2*K174</f>
        <v>1653.21</v>
      </c>
      <c r="AA174" s="26">
        <v>11</v>
      </c>
      <c r="AB174" s="26">
        <v>10</v>
      </c>
      <c r="AC174">
        <f xml:space="preserve"> AVERAGE(AA174:AB174)</f>
        <v>10.5</v>
      </c>
      <c r="AD174">
        <f>3.14*((AA174+AB174)/2)^2*L174</f>
        <v>14885.955</v>
      </c>
      <c r="AE174" s="26">
        <v>19</v>
      </c>
      <c r="AF174" s="26">
        <v>15</v>
      </c>
      <c r="AG174">
        <f xml:space="preserve"> AVERAGE(AE174:AF174)</f>
        <v>17</v>
      </c>
      <c r="AH174">
        <f>3.14*((AE174+AF174)/2)^2*M174</f>
        <v>58077.440000000002</v>
      </c>
      <c r="AI174" s="26">
        <v>28</v>
      </c>
      <c r="AJ174" s="26">
        <v>24</v>
      </c>
      <c r="AK174">
        <f xml:space="preserve"> AVERAGE(AI174:AJ174)</f>
        <v>26</v>
      </c>
      <c r="AL174">
        <f>3.14*((AI174+AJ174)/2)^2*N174</f>
        <v>206957.4</v>
      </c>
      <c r="AM174" s="26">
        <v>34</v>
      </c>
      <c r="AN174" s="26">
        <v>15</v>
      </c>
      <c r="AO174" s="81">
        <v>36</v>
      </c>
      <c r="AP174" s="81">
        <v>25</v>
      </c>
      <c r="AQ174">
        <v>1</v>
      </c>
      <c r="AR174" s="42" t="s">
        <v>97</v>
      </c>
      <c r="AS174" s="42">
        <v>1</v>
      </c>
      <c r="AT174" s="42" t="s">
        <v>93</v>
      </c>
      <c r="AU174" s="32" t="s">
        <v>93</v>
      </c>
      <c r="AV174" s="32">
        <v>1</v>
      </c>
      <c r="AW174" s="32" t="s">
        <v>97</v>
      </c>
      <c r="AX174" s="32">
        <v>1</v>
      </c>
      <c r="AY174" s="32" t="s">
        <v>84</v>
      </c>
      <c r="AZ174" s="53" t="s">
        <v>105</v>
      </c>
      <c r="BA174">
        <v>1</v>
      </c>
      <c r="BB174" s="33" t="s">
        <v>105</v>
      </c>
      <c r="BC174">
        <v>1</v>
      </c>
      <c r="BD174" s="33" t="s">
        <v>93</v>
      </c>
      <c r="BE174">
        <v>1</v>
      </c>
      <c r="BF174" s="33" t="s">
        <v>104</v>
      </c>
      <c r="BG174">
        <v>1</v>
      </c>
      <c r="BH174" s="33" t="s">
        <v>93</v>
      </c>
      <c r="BI174" s="40">
        <v>1</v>
      </c>
      <c r="BJ174" s="88" t="s">
        <v>93</v>
      </c>
      <c r="BK174" s="57">
        <v>1</v>
      </c>
      <c r="BL174" s="26">
        <v>5</v>
      </c>
      <c r="BM174" s="32">
        <v>0</v>
      </c>
      <c r="BN174" s="26">
        <v>1</v>
      </c>
      <c r="BO174" s="26">
        <v>2</v>
      </c>
      <c r="BP174" s="26">
        <v>2</v>
      </c>
      <c r="BQ174" s="26">
        <v>1</v>
      </c>
      <c r="BR174" s="26">
        <v>5</v>
      </c>
      <c r="BS174" s="81">
        <v>30</v>
      </c>
      <c r="BU174" s="44">
        <v>1</v>
      </c>
      <c r="BV174" s="44">
        <v>10</v>
      </c>
      <c r="BW174" s="44">
        <v>1</v>
      </c>
      <c r="BX174" s="44">
        <v>35</v>
      </c>
      <c r="BY174" s="43">
        <v>0</v>
      </c>
      <c r="BZ174" s="44">
        <v>20</v>
      </c>
      <c r="CA174" s="45" t="s">
        <v>300</v>
      </c>
      <c r="CB174" s="48"/>
      <c r="CC174" s="40" t="s">
        <v>89</v>
      </c>
      <c r="CD174" s="18" t="s">
        <v>90</v>
      </c>
      <c r="CE174" s="48">
        <v>10</v>
      </c>
      <c r="CF174" s="48">
        <v>10</v>
      </c>
      <c r="CG174" s="48">
        <v>0</v>
      </c>
    </row>
    <row r="175" spans="1:85" ht="57">
      <c r="A175" s="42">
        <v>4</v>
      </c>
      <c r="B175" s="42" t="s">
        <v>907</v>
      </c>
      <c r="C175" s="42">
        <v>75</v>
      </c>
      <c r="D175" s="22" t="s">
        <v>662</v>
      </c>
      <c r="E175" s="42" t="s">
        <v>102</v>
      </c>
      <c r="F175" s="42">
        <v>2</v>
      </c>
      <c r="G175" s="42">
        <v>7</v>
      </c>
      <c r="H175" s="42">
        <v>11.5</v>
      </c>
      <c r="I175" s="32">
        <v>14</v>
      </c>
      <c r="J175" s="32">
        <v>14</v>
      </c>
      <c r="K175" s="26">
        <v>17</v>
      </c>
      <c r="L175" s="26">
        <v>14</v>
      </c>
      <c r="M175" s="26">
        <v>14</v>
      </c>
      <c r="N175" s="26">
        <v>13</v>
      </c>
      <c r="O175" s="26"/>
      <c r="P175" s="58"/>
      <c r="Q175">
        <f>K175-'[1]data for JMP'!J176</f>
        <v>3</v>
      </c>
      <c r="R175">
        <f>L175-K175</f>
        <v>-3</v>
      </c>
      <c r="S175">
        <f>M175-L175</f>
        <v>0</v>
      </c>
      <c r="T175">
        <f>N175-M175</f>
        <v>-1</v>
      </c>
      <c r="U175">
        <f>O175-N175</f>
        <v>-13</v>
      </c>
      <c r="V175">
        <f>P175-O175</f>
        <v>0</v>
      </c>
      <c r="W175" s="32">
        <v>6.5</v>
      </c>
      <c r="X175" s="27">
        <f>3.14*(W175/2)^2*J175</f>
        <v>464.32749999999999</v>
      </c>
      <c r="Y175" s="26">
        <v>7</v>
      </c>
      <c r="Z175">
        <f>3.14*(Y175/2)^2*K175</f>
        <v>653.90500000000009</v>
      </c>
      <c r="AA175" s="26">
        <v>8</v>
      </c>
      <c r="AB175" s="26">
        <v>6</v>
      </c>
      <c r="AC175">
        <f xml:space="preserve"> AVERAGE(AA175:AB175)</f>
        <v>7</v>
      </c>
      <c r="AD175">
        <f>3.14*((AA175+AB175)/2)^2*L175</f>
        <v>2154.04</v>
      </c>
      <c r="AE175" s="26">
        <v>3</v>
      </c>
      <c r="AF175" s="26">
        <v>2</v>
      </c>
      <c r="AG175">
        <f xml:space="preserve"> AVERAGE(AE175:AF175)</f>
        <v>2.5</v>
      </c>
      <c r="AH175">
        <f>3.14*((AE175+AF175)/2)^2*M175</f>
        <v>274.75</v>
      </c>
      <c r="AI175" s="26">
        <v>4</v>
      </c>
      <c r="AJ175" s="26">
        <v>3</v>
      </c>
      <c r="AK175">
        <f xml:space="preserve"> AVERAGE(AI175:AJ175)</f>
        <v>3.5</v>
      </c>
      <c r="AL175">
        <f>3.14*((AI175+AJ175)/2)^2*N175</f>
        <v>500.04500000000007</v>
      </c>
      <c r="AM175" s="26"/>
      <c r="AN175" s="26"/>
      <c r="AO175" s="58"/>
      <c r="AP175" s="58"/>
      <c r="AQ175">
        <v>1</v>
      </c>
      <c r="AR175" s="42" t="s">
        <v>97</v>
      </c>
      <c r="AS175" s="30">
        <v>1</v>
      </c>
      <c r="AT175" s="31" t="s">
        <v>93</v>
      </c>
      <c r="AU175" s="32" t="s">
        <v>93</v>
      </c>
      <c r="AV175" s="32">
        <v>1</v>
      </c>
      <c r="AW175" s="32" t="s">
        <v>97</v>
      </c>
      <c r="AX175" s="32">
        <v>1</v>
      </c>
      <c r="AY175" s="32" t="s">
        <v>84</v>
      </c>
      <c r="AZ175" s="53" t="s">
        <v>112</v>
      </c>
      <c r="BA175">
        <v>1</v>
      </c>
      <c r="BB175" s="33" t="s">
        <v>112</v>
      </c>
      <c r="BC175">
        <v>1</v>
      </c>
      <c r="BD175" s="33" t="s">
        <v>84</v>
      </c>
      <c r="BE175">
        <v>1</v>
      </c>
      <c r="BF175" s="33" t="s">
        <v>85</v>
      </c>
      <c r="BG175">
        <v>0</v>
      </c>
      <c r="BH175" s="33"/>
      <c r="BI175">
        <v>0</v>
      </c>
      <c r="BJ175" s="56"/>
      <c r="BK175">
        <v>0</v>
      </c>
      <c r="BL175" s="26">
        <v>5</v>
      </c>
      <c r="BM175" s="32">
        <v>0</v>
      </c>
      <c r="BN175" s="26">
        <v>0</v>
      </c>
      <c r="BO175" s="26">
        <v>1</v>
      </c>
      <c r="BP175" s="26">
        <v>5</v>
      </c>
      <c r="BQ175" s="26">
        <v>1</v>
      </c>
      <c r="BR175" s="26"/>
      <c r="BS175" s="58"/>
      <c r="BU175" s="44">
        <v>2</v>
      </c>
      <c r="BV175" s="44">
        <v>8</v>
      </c>
      <c r="BW175" s="44">
        <v>3</v>
      </c>
      <c r="BX175" s="44">
        <v>25</v>
      </c>
      <c r="BY175" s="43">
        <v>0</v>
      </c>
      <c r="BZ175" s="44">
        <v>30</v>
      </c>
      <c r="CA175" s="45" t="s">
        <v>301</v>
      </c>
      <c r="CB175" s="48"/>
      <c r="CC175" s="40" t="s">
        <v>89</v>
      </c>
      <c r="CD175" s="18" t="s">
        <v>90</v>
      </c>
      <c r="CE175" s="48">
        <v>7</v>
      </c>
      <c r="CF175" s="48">
        <v>6</v>
      </c>
      <c r="CG175" s="48">
        <v>0</v>
      </c>
    </row>
    <row r="176" spans="1:85" ht="29">
      <c r="A176" s="42">
        <v>4</v>
      </c>
      <c r="B176" s="42" t="s">
        <v>907</v>
      </c>
      <c r="C176" s="42">
        <v>76</v>
      </c>
      <c r="D176" s="22" t="s">
        <v>663</v>
      </c>
      <c r="E176" s="42" t="s">
        <v>102</v>
      </c>
      <c r="F176" s="42">
        <v>2</v>
      </c>
      <c r="G176" s="42">
        <v>8.5</v>
      </c>
      <c r="H176" s="42">
        <v>12</v>
      </c>
      <c r="I176" s="32">
        <v>18</v>
      </c>
      <c r="J176" s="32">
        <v>19</v>
      </c>
      <c r="K176" s="26">
        <v>23</v>
      </c>
      <c r="L176" s="26">
        <v>29</v>
      </c>
      <c r="M176" s="26">
        <v>37</v>
      </c>
      <c r="N176" s="26">
        <v>46</v>
      </c>
      <c r="O176" s="26">
        <v>46</v>
      </c>
      <c r="P176" s="58">
        <v>86</v>
      </c>
      <c r="Q176">
        <f>K176-'[1]data for JMP'!J177</f>
        <v>4</v>
      </c>
      <c r="R176">
        <f>L176-K176</f>
        <v>6</v>
      </c>
      <c r="S176">
        <f>M176-L176</f>
        <v>8</v>
      </c>
      <c r="T176">
        <f>N176-M176</f>
        <v>9</v>
      </c>
      <c r="U176">
        <f>O176-N176</f>
        <v>0</v>
      </c>
      <c r="V176">
        <f>P176-O176</f>
        <v>40</v>
      </c>
      <c r="W176" s="32">
        <v>5</v>
      </c>
      <c r="X176" s="27">
        <f>3.14*(W176/2)^2*J176</f>
        <v>372.875</v>
      </c>
      <c r="Y176" s="26">
        <v>4</v>
      </c>
      <c r="Z176">
        <f>3.14*(Y176/2)^2*K176</f>
        <v>288.88</v>
      </c>
      <c r="AA176" s="26">
        <v>9</v>
      </c>
      <c r="AB176" s="26">
        <v>8</v>
      </c>
      <c r="AC176">
        <f xml:space="preserve"> AVERAGE(AA176:AB176)</f>
        <v>8.5</v>
      </c>
      <c r="AD176">
        <f>3.14*((AA176+AB176)/2)^2*L176</f>
        <v>6579.085</v>
      </c>
      <c r="AE176" s="26">
        <v>11</v>
      </c>
      <c r="AF176" s="26">
        <v>8</v>
      </c>
      <c r="AG176">
        <f xml:space="preserve"> AVERAGE(AE176:AF176)</f>
        <v>9.5</v>
      </c>
      <c r="AH176">
        <f>3.14*((AE176+AF176)/2)^2*M176</f>
        <v>10485.244999999999</v>
      </c>
      <c r="AI176" s="26">
        <v>11</v>
      </c>
      <c r="AJ176" s="26">
        <v>10</v>
      </c>
      <c r="AK176">
        <f xml:space="preserve"> AVERAGE(AI176:AJ176)</f>
        <v>10.5</v>
      </c>
      <c r="AL176">
        <f>3.14*((AI176+AJ176)/2)^2*N176</f>
        <v>15924.51</v>
      </c>
      <c r="AM176" s="26">
        <v>20</v>
      </c>
      <c r="AN176" s="26">
        <v>12</v>
      </c>
      <c r="AO176" s="58">
        <v>33</v>
      </c>
      <c r="AP176" s="58">
        <v>35</v>
      </c>
      <c r="AQ176">
        <v>1</v>
      </c>
      <c r="AR176" s="42" t="s">
        <v>97</v>
      </c>
      <c r="AS176" s="30">
        <v>1</v>
      </c>
      <c r="AT176" s="31" t="s">
        <v>93</v>
      </c>
      <c r="AU176" s="32" t="s">
        <v>93</v>
      </c>
      <c r="AV176" s="32">
        <v>1</v>
      </c>
      <c r="AW176" s="32" t="s">
        <v>93</v>
      </c>
      <c r="AX176" s="32">
        <v>1</v>
      </c>
      <c r="AY176" s="32" t="s">
        <v>104</v>
      </c>
      <c r="AZ176" s="53" t="s">
        <v>112</v>
      </c>
      <c r="BA176">
        <v>1</v>
      </c>
      <c r="BB176" s="33" t="s">
        <v>105</v>
      </c>
      <c r="BC176">
        <v>1</v>
      </c>
      <c r="BD176" s="33" t="s">
        <v>93</v>
      </c>
      <c r="BE176">
        <v>1</v>
      </c>
      <c r="BF176" s="33" t="s">
        <v>93</v>
      </c>
      <c r="BG176">
        <v>1</v>
      </c>
      <c r="BH176" s="33" t="s">
        <v>121</v>
      </c>
      <c r="BI176" s="40">
        <v>1</v>
      </c>
      <c r="BJ176" s="56" t="s">
        <v>93</v>
      </c>
      <c r="BK176" s="57">
        <v>1</v>
      </c>
      <c r="BL176" s="26">
        <v>5</v>
      </c>
      <c r="BM176" s="32">
        <v>0</v>
      </c>
      <c r="BN176" s="26">
        <v>5</v>
      </c>
      <c r="BO176" s="26">
        <v>0</v>
      </c>
      <c r="BP176" s="26">
        <v>1</v>
      </c>
      <c r="BQ176" s="26">
        <v>1</v>
      </c>
      <c r="BR176" s="26">
        <v>0</v>
      </c>
      <c r="BS176" s="58">
        <v>20</v>
      </c>
      <c r="BU176" s="44">
        <v>0</v>
      </c>
      <c r="BV176" s="44">
        <v>25</v>
      </c>
      <c r="BW176" s="44">
        <v>0</v>
      </c>
      <c r="BX176" s="44">
        <v>90</v>
      </c>
      <c r="BY176" s="43">
        <v>0</v>
      </c>
      <c r="BZ176" s="44">
        <v>20</v>
      </c>
      <c r="CA176" s="45" t="s">
        <v>302</v>
      </c>
      <c r="CB176" s="48"/>
      <c r="CC176" s="40" t="s">
        <v>89</v>
      </c>
      <c r="CD176" s="18" t="s">
        <v>90</v>
      </c>
      <c r="CE176" s="48">
        <v>8.5</v>
      </c>
      <c r="CF176" s="48">
        <v>8</v>
      </c>
      <c r="CG176" s="48">
        <v>0</v>
      </c>
    </row>
    <row r="177" spans="1:85" ht="43">
      <c r="A177" s="42">
        <v>4</v>
      </c>
      <c r="B177" s="42" t="s">
        <v>907</v>
      </c>
      <c r="C177" s="42">
        <v>77</v>
      </c>
      <c r="D177" s="22" t="s">
        <v>664</v>
      </c>
      <c r="E177" s="42" t="s">
        <v>102</v>
      </c>
      <c r="F177" s="42">
        <v>2</v>
      </c>
      <c r="G177" s="42">
        <v>7</v>
      </c>
      <c r="H177" s="42">
        <v>6</v>
      </c>
      <c r="I177" s="32">
        <v>6.5</v>
      </c>
      <c r="J177" s="32">
        <v>5</v>
      </c>
      <c r="K177" s="26"/>
      <c r="L177" s="26">
        <v>4</v>
      </c>
      <c r="M177" s="26"/>
      <c r="N177" s="26"/>
      <c r="O177" s="26"/>
      <c r="P177" s="58"/>
      <c r="Q177">
        <f>K177-'[1]data for JMP'!J178</f>
        <v>-5</v>
      </c>
      <c r="R177">
        <f>L177-K177</f>
        <v>4</v>
      </c>
      <c r="S177">
        <f>M177-L177</f>
        <v>-4</v>
      </c>
      <c r="T177">
        <f>N177-M177</f>
        <v>0</v>
      </c>
      <c r="U177">
        <f>O177-N177</f>
        <v>0</v>
      </c>
      <c r="V177">
        <f>P177-O177</f>
        <v>0</v>
      </c>
      <c r="W177" s="76">
        <v>2.5</v>
      </c>
      <c r="X177" s="27">
        <f>3.14*(W177/2)^2*J177</f>
        <v>24.53125</v>
      </c>
      <c r="Y177" s="26"/>
      <c r="AA177" s="26"/>
      <c r="AB177" s="26"/>
      <c r="AE177" s="26"/>
      <c r="AF177" s="26"/>
      <c r="AI177" s="26"/>
      <c r="AJ177" s="26"/>
      <c r="AM177" s="26"/>
      <c r="AN177" s="26"/>
      <c r="AO177" s="58"/>
      <c r="AP177" s="58"/>
      <c r="AQ177">
        <v>1</v>
      </c>
      <c r="AR177" s="42" t="s">
        <v>97</v>
      </c>
      <c r="AS177" s="30">
        <v>1</v>
      </c>
      <c r="AT177" s="31" t="s">
        <v>97</v>
      </c>
      <c r="AU177" s="32" t="s">
        <v>93</v>
      </c>
      <c r="AV177" s="32">
        <v>1</v>
      </c>
      <c r="AW177" s="32" t="s">
        <v>85</v>
      </c>
      <c r="AX177" s="32">
        <v>0</v>
      </c>
      <c r="AY177" s="32" t="s">
        <v>85</v>
      </c>
      <c r="AZ177" s="33" t="s">
        <v>87</v>
      </c>
      <c r="BA177">
        <v>0</v>
      </c>
      <c r="BB177" s="33" t="s">
        <v>112</v>
      </c>
      <c r="BC177">
        <v>1</v>
      </c>
      <c r="BD177" s="33" t="s">
        <v>87</v>
      </c>
      <c r="BE177">
        <v>0</v>
      </c>
      <c r="BF177" s="53" t="s">
        <v>113</v>
      </c>
      <c r="BG177">
        <v>0</v>
      </c>
      <c r="BH177" s="33"/>
      <c r="BI177">
        <v>0</v>
      </c>
      <c r="BJ177" s="56"/>
      <c r="BK177">
        <v>0</v>
      </c>
      <c r="BL177" s="26">
        <v>10</v>
      </c>
      <c r="BM177" s="32">
        <v>0</v>
      </c>
      <c r="BN177" s="32">
        <v>0</v>
      </c>
      <c r="BO177" s="26">
        <v>15</v>
      </c>
      <c r="BP177" s="32">
        <v>0</v>
      </c>
      <c r="BQ177" s="32">
        <v>0</v>
      </c>
      <c r="BR177" s="26"/>
      <c r="BS177" s="58"/>
      <c r="BU177" s="44">
        <v>1</v>
      </c>
      <c r="BV177" s="44">
        <v>10</v>
      </c>
      <c r="BW177" s="44">
        <v>5</v>
      </c>
      <c r="BX177" s="44">
        <v>75</v>
      </c>
      <c r="BY177" s="43">
        <v>0</v>
      </c>
      <c r="BZ177" s="44">
        <v>30</v>
      </c>
      <c r="CA177" s="45" t="s">
        <v>303</v>
      </c>
      <c r="CB177" s="46" t="s">
        <v>304</v>
      </c>
      <c r="CC177" s="47" t="s">
        <v>100</v>
      </c>
      <c r="CD177" s="18" t="s">
        <v>90</v>
      </c>
      <c r="CE177" s="48">
        <v>7</v>
      </c>
      <c r="CF177" s="48">
        <v>2</v>
      </c>
      <c r="CG177" s="48" t="s">
        <v>95</v>
      </c>
    </row>
    <row r="178" spans="1:85" ht="57">
      <c r="A178" s="42">
        <v>4</v>
      </c>
      <c r="B178" s="42" t="s">
        <v>907</v>
      </c>
      <c r="C178" s="42">
        <v>78</v>
      </c>
      <c r="D178" s="22" t="s">
        <v>665</v>
      </c>
      <c r="E178" s="42" t="s">
        <v>102</v>
      </c>
      <c r="F178" s="42">
        <v>2</v>
      </c>
      <c r="G178" s="42">
        <v>4.5</v>
      </c>
      <c r="H178" s="42">
        <v>7.5</v>
      </c>
      <c r="I178" s="32">
        <v>12</v>
      </c>
      <c r="J178" s="32">
        <v>11</v>
      </c>
      <c r="K178" s="26"/>
      <c r="L178" s="26">
        <v>11</v>
      </c>
      <c r="M178" s="26"/>
      <c r="N178" s="26"/>
      <c r="O178" s="26"/>
      <c r="P178" s="83"/>
      <c r="Q178">
        <f>K178-'[1]data for JMP'!J179</f>
        <v>-11</v>
      </c>
      <c r="R178">
        <f>L178-K178</f>
        <v>11</v>
      </c>
      <c r="S178">
        <f>M178-L178</f>
        <v>-11</v>
      </c>
      <c r="T178">
        <f>N178-M178</f>
        <v>0</v>
      </c>
      <c r="U178">
        <f>O178-N178</f>
        <v>0</v>
      </c>
      <c r="V178">
        <f>P178-O178</f>
        <v>0</v>
      </c>
      <c r="W178" s="32">
        <v>2.5</v>
      </c>
      <c r="X178" s="27">
        <f>3.14*(W178/2)^2*J178</f>
        <v>53.96875</v>
      </c>
      <c r="Y178" s="26"/>
      <c r="AA178" s="26"/>
      <c r="AB178" s="26"/>
      <c r="AE178" s="26"/>
      <c r="AF178" s="26"/>
      <c r="AI178" s="26"/>
      <c r="AJ178" s="26"/>
      <c r="AM178" s="26"/>
      <c r="AN178" s="26"/>
      <c r="AO178" s="83"/>
      <c r="AP178" s="83"/>
      <c r="AQ178">
        <v>1</v>
      </c>
      <c r="AR178" s="42" t="s">
        <v>93</v>
      </c>
      <c r="AS178" s="30">
        <v>1</v>
      </c>
      <c r="AT178" s="31" t="s">
        <v>93</v>
      </c>
      <c r="AU178" s="32" t="s">
        <v>93</v>
      </c>
      <c r="AV178" s="32">
        <v>1</v>
      </c>
      <c r="AW178" s="32" t="s">
        <v>85</v>
      </c>
      <c r="AX178" s="32">
        <v>0</v>
      </c>
      <c r="AY178" s="32" t="s">
        <v>85</v>
      </c>
      <c r="AZ178" s="33" t="s">
        <v>87</v>
      </c>
      <c r="BA178">
        <v>0</v>
      </c>
      <c r="BB178" s="33" t="s">
        <v>112</v>
      </c>
      <c r="BC178">
        <v>1</v>
      </c>
      <c r="BD178" s="33" t="s">
        <v>87</v>
      </c>
      <c r="BE178">
        <v>0</v>
      </c>
      <c r="BF178" s="33" t="s">
        <v>87</v>
      </c>
      <c r="BG178">
        <v>0</v>
      </c>
      <c r="BH178" s="33"/>
      <c r="BI178">
        <v>0</v>
      </c>
      <c r="BJ178" s="82"/>
      <c r="BK178">
        <v>0</v>
      </c>
      <c r="BL178" s="26">
        <v>10</v>
      </c>
      <c r="BM178" s="32">
        <v>4</v>
      </c>
      <c r="BN178" s="32">
        <v>0</v>
      </c>
      <c r="BO178" s="26">
        <v>2</v>
      </c>
      <c r="BP178" s="32">
        <v>0</v>
      </c>
      <c r="BQ178" s="32">
        <v>0</v>
      </c>
      <c r="BR178" s="26"/>
      <c r="BS178" s="83"/>
      <c r="BU178" s="44">
        <v>8</v>
      </c>
      <c r="BV178" s="44">
        <v>3</v>
      </c>
      <c r="BW178" s="44">
        <v>45</v>
      </c>
      <c r="BX178" s="44">
        <v>5</v>
      </c>
      <c r="BY178" s="43">
        <v>4</v>
      </c>
      <c r="BZ178" s="44">
        <v>35</v>
      </c>
      <c r="CA178" s="45" t="s">
        <v>305</v>
      </c>
      <c r="CB178" s="48"/>
      <c r="CC178" s="40" t="s">
        <v>89</v>
      </c>
      <c r="CD178" s="18" t="s">
        <v>90</v>
      </c>
      <c r="CE178" s="48">
        <v>4.5</v>
      </c>
      <c r="CF178" s="48">
        <v>0</v>
      </c>
      <c r="CG178" s="48">
        <v>0</v>
      </c>
    </row>
    <row r="179" spans="1:85" ht="57">
      <c r="A179" s="42">
        <v>4</v>
      </c>
      <c r="B179" s="42" t="s">
        <v>907</v>
      </c>
      <c r="C179" s="42">
        <v>79</v>
      </c>
      <c r="D179" s="22" t="s">
        <v>666</v>
      </c>
      <c r="E179" s="42" t="s">
        <v>102</v>
      </c>
      <c r="F179" s="42">
        <v>2</v>
      </c>
      <c r="G179" s="42">
        <v>3</v>
      </c>
      <c r="H179" s="42">
        <v>0</v>
      </c>
      <c r="I179" s="32"/>
      <c r="J179" s="32"/>
      <c r="K179" s="26"/>
      <c r="L179" s="26"/>
      <c r="M179" s="26"/>
      <c r="N179" s="26"/>
      <c r="O179" s="26"/>
      <c r="Q179">
        <f>K179-'[1]data for JMP'!J180</f>
        <v>0</v>
      </c>
      <c r="R179">
        <f>L179-K179</f>
        <v>0</v>
      </c>
      <c r="S179">
        <f>M179-L179</f>
        <v>0</v>
      </c>
      <c r="T179">
        <f>N179-M179</f>
        <v>0</v>
      </c>
      <c r="U179">
        <f>O179-N179</f>
        <v>0</v>
      </c>
      <c r="V179">
        <f>P179-O179</f>
        <v>0</v>
      </c>
      <c r="W179" s="32"/>
      <c r="X179" s="27"/>
      <c r="Y179" s="26"/>
      <c r="AA179" s="26"/>
      <c r="AB179" s="26"/>
      <c r="AE179" s="26"/>
      <c r="AF179" s="26"/>
      <c r="AI179" s="26"/>
      <c r="AJ179" s="26"/>
      <c r="AM179" s="26"/>
      <c r="AN179" s="26"/>
      <c r="AQ179">
        <v>1</v>
      </c>
      <c r="AR179" s="42" t="s">
        <v>116</v>
      </c>
      <c r="AS179" s="30">
        <v>0</v>
      </c>
      <c r="AT179" s="31" t="s">
        <v>116</v>
      </c>
      <c r="AU179" s="32" t="s">
        <v>85</v>
      </c>
      <c r="AV179" s="32">
        <v>0</v>
      </c>
      <c r="AW179" s="32" t="s">
        <v>85</v>
      </c>
      <c r="AX179" s="32">
        <v>0</v>
      </c>
      <c r="AY179" s="32" t="s">
        <v>85</v>
      </c>
      <c r="AZ179" s="33" t="s">
        <v>87</v>
      </c>
      <c r="BA179">
        <v>0</v>
      </c>
      <c r="BB179" s="33" t="s">
        <v>87</v>
      </c>
      <c r="BC179">
        <v>0</v>
      </c>
      <c r="BD179" s="33" t="s">
        <v>87</v>
      </c>
      <c r="BE179">
        <v>0</v>
      </c>
      <c r="BF179" s="33" t="s">
        <v>87</v>
      </c>
      <c r="BG179">
        <v>0</v>
      </c>
      <c r="BH179" s="33"/>
      <c r="BI179">
        <v>0</v>
      </c>
      <c r="BK179">
        <v>0</v>
      </c>
      <c r="BL179" s="26">
        <v>0</v>
      </c>
      <c r="BM179" s="26">
        <v>0</v>
      </c>
      <c r="BN179" s="32">
        <v>0</v>
      </c>
      <c r="BO179" s="32">
        <v>0</v>
      </c>
      <c r="BP179" s="32">
        <v>0</v>
      </c>
      <c r="BQ179" s="32">
        <v>0</v>
      </c>
      <c r="BR179" s="26"/>
      <c r="BU179" s="44">
        <v>20</v>
      </c>
      <c r="BV179" s="44">
        <v>2</v>
      </c>
      <c r="BW179" s="44">
        <v>35</v>
      </c>
      <c r="BX179" s="44">
        <v>10</v>
      </c>
      <c r="BY179" s="43"/>
      <c r="BZ179" s="44">
        <v>60</v>
      </c>
      <c r="CA179" s="49" t="s">
        <v>306</v>
      </c>
      <c r="CB179" s="48"/>
      <c r="CC179" s="40" t="s">
        <v>89</v>
      </c>
      <c r="CD179" s="18" t="s">
        <v>90</v>
      </c>
      <c r="CE179" s="48">
        <v>3</v>
      </c>
      <c r="CF179" s="48">
        <v>0</v>
      </c>
      <c r="CG179" s="48">
        <v>0</v>
      </c>
    </row>
    <row r="180" spans="1:85" ht="57">
      <c r="A180" s="42">
        <v>4</v>
      </c>
      <c r="B180" s="42" t="s">
        <v>907</v>
      </c>
      <c r="C180" s="42">
        <v>8</v>
      </c>
      <c r="D180" s="22" t="s">
        <v>667</v>
      </c>
      <c r="E180" s="42" t="s">
        <v>102</v>
      </c>
      <c r="F180" s="42">
        <v>1</v>
      </c>
      <c r="G180" s="42">
        <v>9</v>
      </c>
      <c r="H180" s="42">
        <v>20</v>
      </c>
      <c r="I180" s="32">
        <v>55</v>
      </c>
      <c r="J180" s="32">
        <v>65.5</v>
      </c>
      <c r="K180" s="26">
        <v>72</v>
      </c>
      <c r="L180" s="26">
        <v>86</v>
      </c>
      <c r="M180" s="26">
        <v>87</v>
      </c>
      <c r="N180" s="26">
        <v>120.5</v>
      </c>
      <c r="O180" s="26">
        <v>126</v>
      </c>
      <c r="P180" s="81">
        <v>165</v>
      </c>
      <c r="Q180">
        <f>K180-'[1]data for JMP'!J109</f>
        <v>6.5</v>
      </c>
      <c r="R180">
        <f>L180-K180</f>
        <v>14</v>
      </c>
      <c r="S180">
        <f>M180-L180</f>
        <v>1</v>
      </c>
      <c r="T180">
        <f>N180-M180</f>
        <v>33.5</v>
      </c>
      <c r="U180">
        <f>O180-N180</f>
        <v>5.5</v>
      </c>
      <c r="V180">
        <f>P180-O180</f>
        <v>39</v>
      </c>
      <c r="W180" s="76">
        <v>18</v>
      </c>
      <c r="X180" s="27">
        <f>3.14*(W180/2)^2*J180</f>
        <v>16659.27</v>
      </c>
      <c r="Y180" s="26">
        <v>15</v>
      </c>
      <c r="Z180">
        <f>3.14*(Y180/2)^2*K180</f>
        <v>12717</v>
      </c>
      <c r="AA180" s="26">
        <v>32</v>
      </c>
      <c r="AB180" s="26">
        <v>23</v>
      </c>
      <c r="AC180">
        <f xml:space="preserve"> AVERAGE(AA180:AB180)</f>
        <v>27.5</v>
      </c>
      <c r="AD180">
        <f>3.14*((AA180+AB180)/2)^2*L180</f>
        <v>204217.75</v>
      </c>
      <c r="AE180" s="26">
        <v>37</v>
      </c>
      <c r="AF180" s="26">
        <v>30</v>
      </c>
      <c r="AG180">
        <f xml:space="preserve"> AVERAGE(AE180:AF180)</f>
        <v>33.5</v>
      </c>
      <c r="AH180">
        <f>3.14*((AE180+AF180)/2)^2*M180</f>
        <v>306576.255</v>
      </c>
      <c r="AI180" s="26">
        <v>51</v>
      </c>
      <c r="AJ180" s="26">
        <v>43</v>
      </c>
      <c r="AK180">
        <f xml:space="preserve"> AVERAGE(AI180:AJ180)</f>
        <v>47</v>
      </c>
      <c r="AL180">
        <f>3.14*((AI180+AJ180)/2)^2*N180</f>
        <v>835819.33000000007</v>
      </c>
      <c r="AM180" s="26">
        <v>71</v>
      </c>
      <c r="AN180" s="26">
        <v>65</v>
      </c>
      <c r="AO180" s="81">
        <v>72</v>
      </c>
      <c r="AP180" s="81">
        <v>85</v>
      </c>
      <c r="AQ180">
        <v>1</v>
      </c>
      <c r="AR180" s="42" t="s">
        <v>104</v>
      </c>
      <c r="AS180" s="42">
        <v>1</v>
      </c>
      <c r="AT180" s="42" t="s">
        <v>104</v>
      </c>
      <c r="AU180" s="32" t="s">
        <v>104</v>
      </c>
      <c r="AV180" s="32">
        <v>1</v>
      </c>
      <c r="AW180" s="32" t="s">
        <v>93</v>
      </c>
      <c r="AX180" s="32">
        <v>1</v>
      </c>
      <c r="AY180" s="32" t="s">
        <v>93</v>
      </c>
      <c r="AZ180" s="33" t="s">
        <v>105</v>
      </c>
      <c r="BA180">
        <v>1</v>
      </c>
      <c r="BB180" s="33" t="s">
        <v>106</v>
      </c>
      <c r="BC180">
        <v>1</v>
      </c>
      <c r="BD180" s="33" t="s">
        <v>104</v>
      </c>
      <c r="BE180">
        <v>1</v>
      </c>
      <c r="BF180" s="33" t="s">
        <v>104</v>
      </c>
      <c r="BG180">
        <v>1</v>
      </c>
      <c r="BH180" s="33" t="s">
        <v>104</v>
      </c>
      <c r="BI180" s="40">
        <v>1</v>
      </c>
      <c r="BJ180" s="88" t="s">
        <v>104</v>
      </c>
      <c r="BK180" s="57">
        <v>1</v>
      </c>
      <c r="BL180" s="26">
        <v>80</v>
      </c>
      <c r="BM180" s="32">
        <v>20</v>
      </c>
      <c r="BN180" s="26">
        <v>60</v>
      </c>
      <c r="BO180" s="26">
        <v>30</v>
      </c>
      <c r="BP180" s="26">
        <v>50</v>
      </c>
      <c r="BQ180" s="26">
        <v>10</v>
      </c>
      <c r="BR180" s="26">
        <v>0</v>
      </c>
      <c r="BS180" s="81">
        <v>0</v>
      </c>
      <c r="BU180" s="44">
        <v>7</v>
      </c>
      <c r="BV180" s="45">
        <v>0.1</v>
      </c>
      <c r="BW180" s="44">
        <v>35</v>
      </c>
      <c r="BX180" s="45">
        <v>0.1</v>
      </c>
      <c r="BY180" s="43">
        <v>20</v>
      </c>
      <c r="BZ180" s="44">
        <v>23</v>
      </c>
      <c r="CA180" s="45" t="s">
        <v>234</v>
      </c>
      <c r="CB180" s="48"/>
      <c r="CC180" s="40" t="s">
        <v>89</v>
      </c>
      <c r="CD180" s="18" t="s">
        <v>90</v>
      </c>
      <c r="CE180" s="48">
        <v>9</v>
      </c>
      <c r="CF180" s="48">
        <v>5</v>
      </c>
      <c r="CG180" s="48" t="s">
        <v>91</v>
      </c>
    </row>
    <row r="181" spans="1:85" ht="29">
      <c r="A181" s="42">
        <v>4</v>
      </c>
      <c r="B181" s="42" t="s">
        <v>907</v>
      </c>
      <c r="C181" s="42">
        <v>80</v>
      </c>
      <c r="D181" s="22" t="s">
        <v>668</v>
      </c>
      <c r="E181" s="42" t="s">
        <v>102</v>
      </c>
      <c r="F181" s="42">
        <v>1</v>
      </c>
      <c r="G181" s="42">
        <v>6</v>
      </c>
      <c r="H181" s="42">
        <v>0</v>
      </c>
      <c r="I181" s="32"/>
      <c r="J181" s="32"/>
      <c r="K181" s="26"/>
      <c r="L181" s="26"/>
      <c r="M181" s="26"/>
      <c r="N181" s="26"/>
      <c r="O181" s="26"/>
      <c r="Q181">
        <f>K181-'[1]data for JMP'!J181</f>
        <v>0</v>
      </c>
      <c r="R181">
        <f>L181-K181</f>
        <v>0</v>
      </c>
      <c r="S181">
        <f>M181-L181</f>
        <v>0</v>
      </c>
      <c r="T181">
        <f>N181-M181</f>
        <v>0</v>
      </c>
      <c r="U181">
        <f>O181-N181</f>
        <v>0</v>
      </c>
      <c r="V181">
        <f>P181-O181</f>
        <v>0</v>
      </c>
      <c r="W181" s="62"/>
      <c r="X181" s="27"/>
      <c r="Y181" s="26"/>
      <c r="AA181" s="26"/>
      <c r="AB181" s="26"/>
      <c r="AE181" s="26"/>
      <c r="AF181" s="26"/>
      <c r="AI181" s="26"/>
      <c r="AJ181" s="26"/>
      <c r="AM181" s="26"/>
      <c r="AN181" s="26"/>
      <c r="AQ181">
        <v>1</v>
      </c>
      <c r="AR181" s="42" t="s">
        <v>116</v>
      </c>
      <c r="AS181" s="42">
        <v>0</v>
      </c>
      <c r="AT181" s="42" t="s">
        <v>116</v>
      </c>
      <c r="AU181" s="32" t="s">
        <v>85</v>
      </c>
      <c r="AV181" s="32">
        <v>0</v>
      </c>
      <c r="AW181" s="32" t="s">
        <v>85</v>
      </c>
      <c r="AX181" s="32">
        <v>0</v>
      </c>
      <c r="AY181" s="32" t="s">
        <v>85</v>
      </c>
      <c r="AZ181" s="33" t="s">
        <v>87</v>
      </c>
      <c r="BA181">
        <v>0</v>
      </c>
      <c r="BB181" s="33" t="s">
        <v>87</v>
      </c>
      <c r="BC181">
        <v>0</v>
      </c>
      <c r="BD181" s="33" t="s">
        <v>87</v>
      </c>
      <c r="BE181">
        <v>0</v>
      </c>
      <c r="BF181" s="33" t="s">
        <v>87</v>
      </c>
      <c r="BG181">
        <v>0</v>
      </c>
      <c r="BH181" s="33"/>
      <c r="BI181">
        <v>0</v>
      </c>
      <c r="BK181">
        <v>0</v>
      </c>
      <c r="BL181" s="26">
        <v>0</v>
      </c>
      <c r="BM181" s="26">
        <v>0</v>
      </c>
      <c r="BN181" s="32">
        <v>0</v>
      </c>
      <c r="BO181" s="32">
        <v>0</v>
      </c>
      <c r="BP181" s="32">
        <v>0</v>
      </c>
      <c r="BQ181" s="32">
        <v>0</v>
      </c>
      <c r="BR181" s="26"/>
      <c r="BU181" s="44">
        <v>25</v>
      </c>
      <c r="BV181" s="44">
        <v>0</v>
      </c>
      <c r="BW181" s="44">
        <v>50</v>
      </c>
      <c r="BX181" s="44">
        <v>0</v>
      </c>
      <c r="BY181" s="43"/>
      <c r="BZ181" s="44">
        <v>50</v>
      </c>
      <c r="CA181" s="45" t="s">
        <v>253</v>
      </c>
      <c r="CB181" s="48"/>
      <c r="CC181" s="40" t="s">
        <v>89</v>
      </c>
      <c r="CD181" s="18" t="s">
        <v>90</v>
      </c>
      <c r="CE181" s="48">
        <v>6</v>
      </c>
      <c r="CF181" s="48">
        <v>2</v>
      </c>
      <c r="CG181" s="48">
        <v>0</v>
      </c>
    </row>
    <row r="182" spans="1:85" ht="57">
      <c r="A182" s="42">
        <v>4</v>
      </c>
      <c r="B182" s="42" t="s">
        <v>907</v>
      </c>
      <c r="C182" s="42">
        <v>81</v>
      </c>
      <c r="D182" s="22" t="s">
        <v>669</v>
      </c>
      <c r="E182" s="42" t="s">
        <v>102</v>
      </c>
      <c r="F182" s="42">
        <v>2</v>
      </c>
      <c r="G182" s="42">
        <v>6.5</v>
      </c>
      <c r="H182" s="42">
        <v>11</v>
      </c>
      <c r="I182" s="32">
        <v>15.5</v>
      </c>
      <c r="J182" s="32">
        <v>20</v>
      </c>
      <c r="K182" s="26">
        <v>22</v>
      </c>
      <c r="L182" s="26">
        <v>28</v>
      </c>
      <c r="M182" s="26">
        <v>40</v>
      </c>
      <c r="N182" s="26">
        <v>51.5</v>
      </c>
      <c r="O182" s="26">
        <v>41</v>
      </c>
      <c r="P182" s="58">
        <v>60.5</v>
      </c>
      <c r="Q182">
        <f>K182-'[1]data for JMP'!J182</f>
        <v>2</v>
      </c>
      <c r="R182">
        <f>L182-K182</f>
        <v>6</v>
      </c>
      <c r="S182">
        <f>M182-L182</f>
        <v>12</v>
      </c>
      <c r="T182">
        <f>N182-M182</f>
        <v>11.5</v>
      </c>
      <c r="U182">
        <f>O182-N182</f>
        <v>-10.5</v>
      </c>
      <c r="V182">
        <f>P182-O182</f>
        <v>19.5</v>
      </c>
      <c r="W182" s="32">
        <v>6.5</v>
      </c>
      <c r="X182" s="27">
        <f>3.14*(W182/2)^2*J182</f>
        <v>663.32499999999993</v>
      </c>
      <c r="Y182" s="26">
        <v>4</v>
      </c>
      <c r="Z182">
        <f>3.14*(Y182/2)^2*K182</f>
        <v>276.32</v>
      </c>
      <c r="AA182" s="26">
        <v>7</v>
      </c>
      <c r="AB182" s="26">
        <v>7</v>
      </c>
      <c r="AC182">
        <f xml:space="preserve"> AVERAGE(AA182:AB182)</f>
        <v>7</v>
      </c>
      <c r="AD182">
        <f>3.14*((AA182+AB182)/2)^2*L182</f>
        <v>4308.08</v>
      </c>
      <c r="AE182" s="26">
        <v>9</v>
      </c>
      <c r="AF182" s="26">
        <v>9</v>
      </c>
      <c r="AG182">
        <f xml:space="preserve"> AVERAGE(AE182:AF182)</f>
        <v>9</v>
      </c>
      <c r="AH182">
        <f>3.14*((AE182+AF182)/2)^2*M182</f>
        <v>10173.6</v>
      </c>
      <c r="AI182" s="26">
        <v>10</v>
      </c>
      <c r="AJ182" s="26">
        <v>12</v>
      </c>
      <c r="AK182">
        <f xml:space="preserve"> AVERAGE(AI182:AJ182)</f>
        <v>11</v>
      </c>
      <c r="AL182">
        <f>3.14*((AI182+AJ182)/2)^2*N182</f>
        <v>19566.91</v>
      </c>
      <c r="AM182" s="26">
        <v>23</v>
      </c>
      <c r="AN182" s="26">
        <v>15</v>
      </c>
      <c r="AO182" s="58">
        <v>56</v>
      </c>
      <c r="AP182" s="58">
        <v>39</v>
      </c>
      <c r="AQ182">
        <v>1</v>
      </c>
      <c r="AR182" s="42" t="s">
        <v>93</v>
      </c>
      <c r="AS182" s="30">
        <v>1</v>
      </c>
      <c r="AT182" s="31" t="s">
        <v>93</v>
      </c>
      <c r="AU182" s="32" t="s">
        <v>93</v>
      </c>
      <c r="AV182" s="32">
        <v>1</v>
      </c>
      <c r="AW182" s="32" t="s">
        <v>93</v>
      </c>
      <c r="AX182" s="32">
        <v>1</v>
      </c>
      <c r="AY182" s="32" t="s">
        <v>93</v>
      </c>
      <c r="AZ182" s="53" t="s">
        <v>108</v>
      </c>
      <c r="BA182">
        <v>1</v>
      </c>
      <c r="BB182" s="33" t="s">
        <v>105</v>
      </c>
      <c r="BC182">
        <v>1</v>
      </c>
      <c r="BD182" s="33" t="s">
        <v>104</v>
      </c>
      <c r="BE182">
        <v>1</v>
      </c>
      <c r="BF182" s="33" t="s">
        <v>93</v>
      </c>
      <c r="BG182">
        <v>1</v>
      </c>
      <c r="BH182" s="33" t="s">
        <v>93</v>
      </c>
      <c r="BI182" s="40">
        <v>1</v>
      </c>
      <c r="BJ182" s="56" t="s">
        <v>93</v>
      </c>
      <c r="BK182" s="57">
        <v>1</v>
      </c>
      <c r="BL182" s="26">
        <v>20</v>
      </c>
      <c r="BM182" s="32">
        <v>3</v>
      </c>
      <c r="BN182" s="26">
        <v>15</v>
      </c>
      <c r="BO182" s="26">
        <v>20</v>
      </c>
      <c r="BP182" s="26">
        <v>15</v>
      </c>
      <c r="BQ182" s="26">
        <v>18</v>
      </c>
      <c r="BR182" s="26">
        <v>20</v>
      </c>
      <c r="BS182" s="58">
        <v>90</v>
      </c>
      <c r="BU182" s="44">
        <v>1</v>
      </c>
      <c r="BV182" s="44">
        <v>10</v>
      </c>
      <c r="BW182" s="44">
        <v>2</v>
      </c>
      <c r="BX182" s="44">
        <v>30</v>
      </c>
      <c r="BY182" s="43">
        <v>3</v>
      </c>
      <c r="BZ182" s="44">
        <v>30</v>
      </c>
      <c r="CA182" s="45" t="s">
        <v>307</v>
      </c>
      <c r="CB182" s="48"/>
      <c r="CC182" s="40" t="s">
        <v>89</v>
      </c>
      <c r="CD182" s="18" t="s">
        <v>90</v>
      </c>
      <c r="CE182" s="48">
        <v>6.5</v>
      </c>
      <c r="CF182" s="48">
        <v>3</v>
      </c>
      <c r="CG182" s="48">
        <v>0</v>
      </c>
    </row>
    <row r="183" spans="1:85" ht="57">
      <c r="A183" s="42">
        <v>4</v>
      </c>
      <c r="B183" s="42" t="s">
        <v>907</v>
      </c>
      <c r="C183" s="42">
        <v>82</v>
      </c>
      <c r="D183" s="22" t="s">
        <v>670</v>
      </c>
      <c r="E183" s="42" t="s">
        <v>102</v>
      </c>
      <c r="F183" s="42">
        <v>2</v>
      </c>
      <c r="G183" s="42">
        <v>8</v>
      </c>
      <c r="H183" s="42">
        <v>11</v>
      </c>
      <c r="I183" s="32">
        <v>15.5</v>
      </c>
      <c r="J183" s="32">
        <v>15</v>
      </c>
      <c r="K183" s="26"/>
      <c r="L183" s="26">
        <v>0</v>
      </c>
      <c r="M183" s="26"/>
      <c r="N183" s="26"/>
      <c r="O183" s="26"/>
      <c r="P183" s="58"/>
      <c r="Q183">
        <f>K183-'[1]data for JMP'!J183</f>
        <v>-15</v>
      </c>
      <c r="R183">
        <f>L183-K183</f>
        <v>0</v>
      </c>
      <c r="S183">
        <f>M183-L183</f>
        <v>0</v>
      </c>
      <c r="T183">
        <f>N183-M183</f>
        <v>0</v>
      </c>
      <c r="U183">
        <f>O183-N183</f>
        <v>0</v>
      </c>
      <c r="V183">
        <f>P183-O183</f>
        <v>0</v>
      </c>
      <c r="W183" s="32">
        <v>5.5</v>
      </c>
      <c r="X183" s="27">
        <f>3.14*(W183/2)^2*J183</f>
        <v>356.19375000000002</v>
      </c>
      <c r="Y183" s="26"/>
      <c r="AA183" s="26"/>
      <c r="AB183" s="26"/>
      <c r="AE183" s="26"/>
      <c r="AF183" s="26"/>
      <c r="AI183" s="26"/>
      <c r="AJ183" s="26"/>
      <c r="AM183" s="26"/>
      <c r="AN183" s="26"/>
      <c r="AO183" s="58"/>
      <c r="AP183" s="58"/>
      <c r="AQ183">
        <v>1</v>
      </c>
      <c r="AR183" s="42" t="s">
        <v>97</v>
      </c>
      <c r="AS183" s="30">
        <v>1</v>
      </c>
      <c r="AT183" s="31" t="s">
        <v>93</v>
      </c>
      <c r="AU183" s="32" t="s">
        <v>93</v>
      </c>
      <c r="AV183" s="32">
        <v>1</v>
      </c>
      <c r="AW183" s="32" t="s">
        <v>85</v>
      </c>
      <c r="AX183" s="32">
        <v>0</v>
      </c>
      <c r="AY183" s="32" t="s">
        <v>85</v>
      </c>
      <c r="AZ183" s="53" t="s">
        <v>86</v>
      </c>
      <c r="BA183">
        <v>0</v>
      </c>
      <c r="BB183" s="33" t="s">
        <v>116</v>
      </c>
      <c r="BC183">
        <v>0</v>
      </c>
      <c r="BD183" s="33" t="s">
        <v>87</v>
      </c>
      <c r="BE183">
        <v>0</v>
      </c>
      <c r="BF183" s="33" t="s">
        <v>87</v>
      </c>
      <c r="BG183">
        <v>0</v>
      </c>
      <c r="BH183" s="33"/>
      <c r="BI183">
        <v>0</v>
      </c>
      <c r="BJ183" s="56"/>
      <c r="BK183">
        <v>0</v>
      </c>
      <c r="BL183" s="26">
        <v>35</v>
      </c>
      <c r="BM183" s="32">
        <v>2</v>
      </c>
      <c r="BN183" s="32">
        <v>0</v>
      </c>
      <c r="BO183" s="26">
        <v>0</v>
      </c>
      <c r="BP183" s="32">
        <v>0</v>
      </c>
      <c r="BQ183" s="32">
        <v>0</v>
      </c>
      <c r="BR183" s="26"/>
      <c r="BS183" s="58"/>
      <c r="BU183" s="44">
        <v>5</v>
      </c>
      <c r="BV183" s="44">
        <v>10</v>
      </c>
      <c r="BW183" s="44">
        <v>20</v>
      </c>
      <c r="BX183" s="44">
        <v>40</v>
      </c>
      <c r="BY183" s="43">
        <v>2</v>
      </c>
      <c r="BZ183" s="44">
        <v>40</v>
      </c>
      <c r="CA183" s="49" t="s">
        <v>308</v>
      </c>
      <c r="CB183" s="48"/>
      <c r="CC183" s="40" t="s">
        <v>89</v>
      </c>
      <c r="CD183" s="18" t="s">
        <v>90</v>
      </c>
      <c r="CE183" s="48">
        <v>8</v>
      </c>
      <c r="CF183" s="48">
        <v>5</v>
      </c>
      <c r="CG183" s="48">
        <v>0</v>
      </c>
    </row>
    <row r="184" spans="1:85" ht="57">
      <c r="A184" s="42">
        <v>4</v>
      </c>
      <c r="B184" s="42" t="s">
        <v>907</v>
      </c>
      <c r="C184" s="42">
        <v>83</v>
      </c>
      <c r="D184" s="22" t="s">
        <v>671</v>
      </c>
      <c r="E184" s="42" t="s">
        <v>102</v>
      </c>
      <c r="F184" s="42">
        <v>1</v>
      </c>
      <c r="G184" s="42">
        <v>10</v>
      </c>
      <c r="H184" s="42">
        <v>18</v>
      </c>
      <c r="I184" s="32">
        <v>23</v>
      </c>
      <c r="J184" s="32">
        <v>25</v>
      </c>
      <c r="K184" s="26">
        <v>29</v>
      </c>
      <c r="L184" s="26">
        <v>40.5</v>
      </c>
      <c r="M184" s="26">
        <v>56</v>
      </c>
      <c r="N184" s="26">
        <v>79</v>
      </c>
      <c r="O184" s="26">
        <v>78</v>
      </c>
      <c r="P184" s="58">
        <v>106</v>
      </c>
      <c r="Q184">
        <f>K184-'[1]data for JMP'!J184</f>
        <v>4</v>
      </c>
      <c r="R184">
        <f>L184-K184</f>
        <v>11.5</v>
      </c>
      <c r="S184">
        <f>M184-L184</f>
        <v>15.5</v>
      </c>
      <c r="T184">
        <f>N184-M184</f>
        <v>23</v>
      </c>
      <c r="U184">
        <f>O184-N184</f>
        <v>-1</v>
      </c>
      <c r="V184">
        <f>P184-O184</f>
        <v>28</v>
      </c>
      <c r="W184" s="32">
        <v>11.5</v>
      </c>
      <c r="X184" s="27">
        <f>3.14*(W184/2)^2*J184</f>
        <v>2595.4062500000005</v>
      </c>
      <c r="Y184" s="26">
        <v>8</v>
      </c>
      <c r="Z184">
        <f>3.14*(Y184/2)^2*K184</f>
        <v>1456.96</v>
      </c>
      <c r="AA184" s="26">
        <v>16.5</v>
      </c>
      <c r="AB184" s="26">
        <v>11</v>
      </c>
      <c r="AC184">
        <f xml:space="preserve"> AVERAGE(AA184:AB184)</f>
        <v>13.75</v>
      </c>
      <c r="AD184">
        <f>3.14*((AA184+AB184)/2)^2*L184</f>
        <v>24043.078125</v>
      </c>
      <c r="AE184" s="26">
        <v>13</v>
      </c>
      <c r="AF184" s="26">
        <v>12</v>
      </c>
      <c r="AG184">
        <f xml:space="preserve"> AVERAGE(AE184:AF184)</f>
        <v>12.5</v>
      </c>
      <c r="AH184">
        <f>3.14*((AE184+AF184)/2)^2*M184</f>
        <v>27475</v>
      </c>
      <c r="AI184" s="26">
        <v>25</v>
      </c>
      <c r="AJ184" s="26">
        <v>20</v>
      </c>
      <c r="AK184">
        <f xml:space="preserve"> AVERAGE(AI184:AJ184)</f>
        <v>22.5</v>
      </c>
      <c r="AL184">
        <f>3.14*((AI184+AJ184)/2)^2*N184</f>
        <v>125580.375</v>
      </c>
      <c r="AM184" s="26">
        <v>21</v>
      </c>
      <c r="AN184" s="26">
        <v>23</v>
      </c>
      <c r="AO184" s="58">
        <v>51</v>
      </c>
      <c r="AP184" s="58">
        <v>44</v>
      </c>
      <c r="AQ184">
        <v>1</v>
      </c>
      <c r="AR184" s="42" t="s">
        <v>93</v>
      </c>
      <c r="AS184" s="30">
        <v>1</v>
      </c>
      <c r="AT184" s="31" t="s">
        <v>93</v>
      </c>
      <c r="AU184" s="32" t="s">
        <v>104</v>
      </c>
      <c r="AV184" s="32">
        <v>1</v>
      </c>
      <c r="AW184" s="32" t="s">
        <v>93</v>
      </c>
      <c r="AX184" s="32">
        <v>1</v>
      </c>
      <c r="AY184" s="32" t="s">
        <v>93</v>
      </c>
      <c r="AZ184" s="53" t="s">
        <v>105</v>
      </c>
      <c r="BA184">
        <v>1</v>
      </c>
      <c r="BB184" s="33" t="s">
        <v>105</v>
      </c>
      <c r="BC184">
        <v>1</v>
      </c>
      <c r="BD184" s="33" t="s">
        <v>93</v>
      </c>
      <c r="BE184">
        <v>1</v>
      </c>
      <c r="BF184" s="33" t="s">
        <v>93</v>
      </c>
      <c r="BG184">
        <v>1</v>
      </c>
      <c r="BH184" s="33" t="s">
        <v>93</v>
      </c>
      <c r="BI184" s="40">
        <v>1</v>
      </c>
      <c r="BJ184" s="56" t="s">
        <v>104</v>
      </c>
      <c r="BK184" s="57">
        <v>1</v>
      </c>
      <c r="BL184" s="26">
        <v>5</v>
      </c>
      <c r="BM184" s="32">
        <v>0</v>
      </c>
      <c r="BN184" s="26">
        <v>5</v>
      </c>
      <c r="BO184" s="26">
        <v>15</v>
      </c>
      <c r="BP184" s="26">
        <v>10</v>
      </c>
      <c r="BQ184" s="26">
        <v>40</v>
      </c>
      <c r="BR184" s="26">
        <v>10</v>
      </c>
      <c r="BS184" s="58">
        <v>10</v>
      </c>
      <c r="BU184" s="44">
        <v>0</v>
      </c>
      <c r="BV184" s="44">
        <v>10</v>
      </c>
      <c r="BW184" s="44">
        <v>1</v>
      </c>
      <c r="BX184" s="44">
        <v>50</v>
      </c>
      <c r="BY184" s="43">
        <v>0</v>
      </c>
      <c r="BZ184" s="44">
        <v>20</v>
      </c>
      <c r="CA184" s="45" t="s">
        <v>309</v>
      </c>
      <c r="CB184" s="46" t="s">
        <v>111</v>
      </c>
      <c r="CC184" s="47" t="s">
        <v>100</v>
      </c>
      <c r="CD184" s="18" t="s">
        <v>90</v>
      </c>
      <c r="CE184" s="48">
        <v>10</v>
      </c>
      <c r="CF184" s="48">
        <v>8</v>
      </c>
      <c r="CG184" s="48">
        <v>0</v>
      </c>
    </row>
    <row r="185" spans="1:85" ht="57">
      <c r="A185" s="42">
        <v>4</v>
      </c>
      <c r="B185" s="42" t="s">
        <v>907</v>
      </c>
      <c r="C185" s="42">
        <v>84</v>
      </c>
      <c r="D185" s="22" t="s">
        <v>672</v>
      </c>
      <c r="E185" s="42" t="s">
        <v>102</v>
      </c>
      <c r="F185" s="42">
        <v>1</v>
      </c>
      <c r="G185" s="42">
        <v>8</v>
      </c>
      <c r="H185" s="42">
        <v>13</v>
      </c>
      <c r="I185" s="32"/>
      <c r="J185" s="32"/>
      <c r="K185" s="26"/>
      <c r="L185" s="26"/>
      <c r="M185" s="26"/>
      <c r="N185" s="26"/>
      <c r="O185" s="26"/>
      <c r="P185" s="58"/>
      <c r="Q185">
        <f>K185-'[1]data for JMP'!J185</f>
        <v>0</v>
      </c>
      <c r="R185">
        <f>L185-K185</f>
        <v>0</v>
      </c>
      <c r="S185">
        <f>M185-L185</f>
        <v>0</v>
      </c>
      <c r="T185">
        <f>N185-M185</f>
        <v>0</v>
      </c>
      <c r="U185">
        <f>O185-N185</f>
        <v>0</v>
      </c>
      <c r="V185">
        <f>P185-O185</f>
        <v>0</v>
      </c>
      <c r="W185" s="62"/>
      <c r="X185" s="27"/>
      <c r="Y185" s="26"/>
      <c r="AA185" s="26"/>
      <c r="AB185" s="26"/>
      <c r="AE185" s="26"/>
      <c r="AF185" s="26"/>
      <c r="AI185" s="26"/>
      <c r="AJ185" s="26"/>
      <c r="AM185" s="26"/>
      <c r="AN185" s="26"/>
      <c r="AO185" s="58"/>
      <c r="AP185" s="58"/>
      <c r="AQ185">
        <v>1</v>
      </c>
      <c r="AR185" s="42" t="s">
        <v>93</v>
      </c>
      <c r="AS185" s="30">
        <v>1</v>
      </c>
      <c r="AT185" s="31" t="s">
        <v>84</v>
      </c>
      <c r="AU185" s="32" t="s">
        <v>85</v>
      </c>
      <c r="AV185" s="32">
        <v>0</v>
      </c>
      <c r="AW185" s="32" t="s">
        <v>85</v>
      </c>
      <c r="AX185" s="32">
        <v>0</v>
      </c>
      <c r="AY185" s="32" t="s">
        <v>85</v>
      </c>
      <c r="AZ185" s="33" t="s">
        <v>87</v>
      </c>
      <c r="BA185">
        <v>0</v>
      </c>
      <c r="BB185" s="33" t="s">
        <v>87</v>
      </c>
      <c r="BC185">
        <v>0</v>
      </c>
      <c r="BD185" s="33" t="s">
        <v>87</v>
      </c>
      <c r="BE185">
        <v>0</v>
      </c>
      <c r="BF185" s="33" t="s">
        <v>87</v>
      </c>
      <c r="BG185">
        <v>0</v>
      </c>
      <c r="BH185" s="33"/>
      <c r="BI185">
        <v>0</v>
      </c>
      <c r="BJ185" s="56"/>
      <c r="BK185">
        <v>0</v>
      </c>
      <c r="BL185" s="26">
        <v>0</v>
      </c>
      <c r="BM185" s="26">
        <v>0</v>
      </c>
      <c r="BN185" s="32">
        <v>0</v>
      </c>
      <c r="BO185" s="32">
        <v>0</v>
      </c>
      <c r="BP185" s="32">
        <v>0</v>
      </c>
      <c r="BQ185" s="32">
        <v>0</v>
      </c>
      <c r="BR185" s="26"/>
      <c r="BS185" s="58"/>
      <c r="BU185" s="44">
        <v>3</v>
      </c>
      <c r="BV185" s="44">
        <v>3</v>
      </c>
      <c r="BW185" s="44">
        <v>10</v>
      </c>
      <c r="BX185" s="44">
        <v>20</v>
      </c>
      <c r="BY185" s="43"/>
      <c r="BZ185" s="44">
        <v>20</v>
      </c>
      <c r="CA185" s="45" t="s">
        <v>310</v>
      </c>
      <c r="CB185" s="48"/>
      <c r="CC185" s="40" t="s">
        <v>89</v>
      </c>
      <c r="CD185" s="18" t="s">
        <v>90</v>
      </c>
      <c r="CE185" s="48">
        <v>8</v>
      </c>
      <c r="CF185" s="48">
        <v>5</v>
      </c>
      <c r="CG185" s="48">
        <v>0</v>
      </c>
    </row>
    <row r="186" spans="1:85" ht="43">
      <c r="A186" s="42">
        <v>4</v>
      </c>
      <c r="B186" s="42" t="s">
        <v>907</v>
      </c>
      <c r="C186" s="42">
        <v>85</v>
      </c>
      <c r="D186" s="22" t="s">
        <v>673</v>
      </c>
      <c r="E186" s="42" t="s">
        <v>102</v>
      </c>
      <c r="F186" s="42">
        <v>1</v>
      </c>
      <c r="G186" s="42">
        <v>7</v>
      </c>
      <c r="H186" s="42">
        <v>8</v>
      </c>
      <c r="I186" s="32"/>
      <c r="J186" s="32"/>
      <c r="K186" s="26"/>
      <c r="L186" s="26"/>
      <c r="M186" s="26"/>
      <c r="N186" s="26"/>
      <c r="O186" s="26"/>
      <c r="P186" s="58"/>
      <c r="Q186">
        <f>K186-'[1]data for JMP'!J186</f>
        <v>0</v>
      </c>
      <c r="R186">
        <f>L186-K186</f>
        <v>0</v>
      </c>
      <c r="S186">
        <f>M186-L186</f>
        <v>0</v>
      </c>
      <c r="T186">
        <f>N186-M186</f>
        <v>0</v>
      </c>
      <c r="U186">
        <f>O186-N186</f>
        <v>0</v>
      </c>
      <c r="V186">
        <f>P186-O186</f>
        <v>0</v>
      </c>
      <c r="W186" s="32"/>
      <c r="X186" s="27"/>
      <c r="Y186" s="26"/>
      <c r="AA186" s="26"/>
      <c r="AB186" s="26"/>
      <c r="AE186" s="26"/>
      <c r="AF186" s="26"/>
      <c r="AI186" s="26"/>
      <c r="AJ186" s="26"/>
      <c r="AM186" s="26"/>
      <c r="AN186" s="26"/>
      <c r="AO186" s="58"/>
      <c r="AP186" s="58"/>
      <c r="AQ186">
        <v>1</v>
      </c>
      <c r="AR186" s="42" t="s">
        <v>97</v>
      </c>
      <c r="AS186" s="30">
        <v>1</v>
      </c>
      <c r="AT186" s="31" t="s">
        <v>85</v>
      </c>
      <c r="AU186" s="32" t="s">
        <v>85</v>
      </c>
      <c r="AV186" s="32">
        <v>0</v>
      </c>
      <c r="AW186" s="32" t="s">
        <v>85</v>
      </c>
      <c r="AX186" s="32">
        <v>0</v>
      </c>
      <c r="AY186" s="32" t="s">
        <v>85</v>
      </c>
      <c r="AZ186" s="33" t="s">
        <v>87</v>
      </c>
      <c r="BA186">
        <v>0</v>
      </c>
      <c r="BB186" s="33" t="s">
        <v>87</v>
      </c>
      <c r="BC186">
        <v>0</v>
      </c>
      <c r="BD186" s="33" t="s">
        <v>87</v>
      </c>
      <c r="BE186">
        <v>0</v>
      </c>
      <c r="BF186" s="33" t="s">
        <v>87</v>
      </c>
      <c r="BG186">
        <v>0</v>
      </c>
      <c r="BH186" s="33"/>
      <c r="BI186">
        <v>0</v>
      </c>
      <c r="BJ186" s="56"/>
      <c r="BK186">
        <v>0</v>
      </c>
      <c r="BL186" s="26">
        <v>0</v>
      </c>
      <c r="BM186" s="26">
        <v>0</v>
      </c>
      <c r="BN186" s="32">
        <v>0</v>
      </c>
      <c r="BO186" s="32">
        <v>0</v>
      </c>
      <c r="BP186" s="32">
        <v>0</v>
      </c>
      <c r="BQ186" s="32">
        <v>0</v>
      </c>
      <c r="BR186" s="26"/>
      <c r="BS186" s="58"/>
      <c r="BU186" s="44">
        <v>10</v>
      </c>
      <c r="BV186" s="44">
        <v>10</v>
      </c>
      <c r="BW186" s="44">
        <v>20</v>
      </c>
      <c r="BX186" s="44">
        <v>30</v>
      </c>
      <c r="BY186" s="43"/>
      <c r="BZ186" s="44">
        <v>25</v>
      </c>
      <c r="CA186" s="45" t="s">
        <v>311</v>
      </c>
      <c r="CB186" s="48"/>
      <c r="CC186" s="40" t="s">
        <v>89</v>
      </c>
      <c r="CD186" s="18" t="s">
        <v>90</v>
      </c>
      <c r="CE186" s="48">
        <v>7</v>
      </c>
      <c r="CF186" s="48">
        <v>2</v>
      </c>
      <c r="CG186" s="48">
        <v>0</v>
      </c>
    </row>
    <row r="187" spans="1:85" ht="43">
      <c r="A187" s="42">
        <v>4</v>
      </c>
      <c r="B187" s="42" t="s">
        <v>907</v>
      </c>
      <c r="C187" s="42">
        <v>86</v>
      </c>
      <c r="D187" s="22" t="s">
        <v>674</v>
      </c>
      <c r="E187" s="42" t="s">
        <v>102</v>
      </c>
      <c r="F187" s="42">
        <v>2</v>
      </c>
      <c r="G187" s="42">
        <v>10.5</v>
      </c>
      <c r="H187" s="42">
        <v>14</v>
      </c>
      <c r="I187" s="32">
        <v>21</v>
      </c>
      <c r="J187" s="32">
        <v>21.5</v>
      </c>
      <c r="K187" s="26">
        <v>22</v>
      </c>
      <c r="L187" s="26">
        <v>22.5</v>
      </c>
      <c r="M187" s="26">
        <v>17</v>
      </c>
      <c r="N187" s="26"/>
      <c r="O187" s="26"/>
      <c r="P187" s="58"/>
      <c r="Q187">
        <f>K187-'[1]data for JMP'!J187</f>
        <v>0.5</v>
      </c>
      <c r="R187">
        <f>L187-K187</f>
        <v>0.5</v>
      </c>
      <c r="S187">
        <f>M187-L187</f>
        <v>-5.5</v>
      </c>
      <c r="T187">
        <f>N187-M187</f>
        <v>-17</v>
      </c>
      <c r="U187">
        <f>O187-N187</f>
        <v>0</v>
      </c>
      <c r="V187">
        <f>P187-O187</f>
        <v>0</v>
      </c>
      <c r="W187" s="32">
        <v>5.5</v>
      </c>
      <c r="X187" s="27">
        <f>3.14*(W187/2)^2*J187</f>
        <v>510.544375</v>
      </c>
      <c r="Y187" s="26">
        <v>3</v>
      </c>
      <c r="Z187">
        <f>3.14*(Y187/2)^2*K187</f>
        <v>155.43</v>
      </c>
      <c r="AA187" s="26">
        <v>4</v>
      </c>
      <c r="AB187" s="26">
        <v>5</v>
      </c>
      <c r="AC187">
        <f xml:space="preserve"> AVERAGE(AA187:AB187)</f>
        <v>4.5</v>
      </c>
      <c r="AD187">
        <f>3.14*((AA187+AB187)/2)^2*L187</f>
        <v>1430.6624999999999</v>
      </c>
      <c r="AE187" s="26">
        <v>4</v>
      </c>
      <c r="AF187" s="26">
        <v>3</v>
      </c>
      <c r="AG187">
        <f xml:space="preserve"> AVERAGE(AE187:AF187)</f>
        <v>3.5</v>
      </c>
      <c r="AH187">
        <f>3.14*((AE187+AF187)/2)^2*M187</f>
        <v>653.90500000000009</v>
      </c>
      <c r="AI187" s="26"/>
      <c r="AJ187" s="26"/>
      <c r="AM187" s="26"/>
      <c r="AN187" s="26"/>
      <c r="AO187" s="58"/>
      <c r="AP187" s="58"/>
      <c r="AQ187">
        <v>1</v>
      </c>
      <c r="AR187" s="42" t="s">
        <v>97</v>
      </c>
      <c r="AS187" s="30">
        <v>1</v>
      </c>
      <c r="AT187" s="31" t="s">
        <v>93</v>
      </c>
      <c r="AU187" s="32" t="s">
        <v>93</v>
      </c>
      <c r="AV187" s="32">
        <v>1</v>
      </c>
      <c r="AW187" s="32" t="s">
        <v>97</v>
      </c>
      <c r="AX187" s="32">
        <v>1</v>
      </c>
      <c r="AY187" s="32" t="s">
        <v>97</v>
      </c>
      <c r="AZ187" s="53" t="s">
        <v>112</v>
      </c>
      <c r="BA187">
        <v>1</v>
      </c>
      <c r="BB187" s="33" t="s">
        <v>112</v>
      </c>
      <c r="BC187">
        <v>1</v>
      </c>
      <c r="BD187" s="33" t="s">
        <v>84</v>
      </c>
      <c r="BE187">
        <v>1</v>
      </c>
      <c r="BF187" s="33" t="s">
        <v>87</v>
      </c>
      <c r="BG187">
        <v>0</v>
      </c>
      <c r="BH187" s="33"/>
      <c r="BI187">
        <v>0</v>
      </c>
      <c r="BJ187" s="56"/>
      <c r="BK187">
        <v>0</v>
      </c>
      <c r="BL187" s="26">
        <v>50</v>
      </c>
      <c r="BM187" s="32">
        <v>50</v>
      </c>
      <c r="BN187" s="26">
        <v>25</v>
      </c>
      <c r="BO187" s="26">
        <v>1</v>
      </c>
      <c r="BP187" s="26">
        <v>56</v>
      </c>
      <c r="BQ187" s="32">
        <v>0</v>
      </c>
      <c r="BR187" s="26"/>
      <c r="BS187" s="58"/>
      <c r="BU187" s="44">
        <v>0</v>
      </c>
      <c r="BV187" s="44">
        <v>2</v>
      </c>
      <c r="BW187" s="44">
        <v>1</v>
      </c>
      <c r="BX187" s="44">
        <v>50</v>
      </c>
      <c r="BY187" s="43">
        <v>50</v>
      </c>
      <c r="BZ187" s="44">
        <v>20</v>
      </c>
      <c r="CA187" s="45" t="s">
        <v>312</v>
      </c>
      <c r="CB187" s="48"/>
      <c r="CC187" s="40" t="s">
        <v>89</v>
      </c>
      <c r="CD187" s="18" t="s">
        <v>90</v>
      </c>
      <c r="CE187" s="48">
        <v>10.5</v>
      </c>
      <c r="CF187" s="48">
        <v>5</v>
      </c>
      <c r="CG187" s="48">
        <v>0</v>
      </c>
    </row>
    <row r="188" spans="1:85" ht="43">
      <c r="A188" s="42">
        <v>4</v>
      </c>
      <c r="B188" s="42" t="s">
        <v>907</v>
      </c>
      <c r="C188" s="42">
        <v>87</v>
      </c>
      <c r="D188" s="22" t="s">
        <v>675</v>
      </c>
      <c r="E188" s="42" t="s">
        <v>102</v>
      </c>
      <c r="F188" s="42">
        <v>2</v>
      </c>
      <c r="G188" s="42">
        <v>7</v>
      </c>
      <c r="H188" s="42">
        <v>9.5</v>
      </c>
      <c r="I188" s="32">
        <v>19</v>
      </c>
      <c r="J188" s="32">
        <v>21</v>
      </c>
      <c r="K188" s="26">
        <v>26</v>
      </c>
      <c r="L188" s="26">
        <v>36</v>
      </c>
      <c r="M188" s="26">
        <v>45</v>
      </c>
      <c r="N188" s="26">
        <v>68</v>
      </c>
      <c r="O188" s="26">
        <v>72</v>
      </c>
      <c r="P188" s="58">
        <v>123</v>
      </c>
      <c r="Q188">
        <f>K188-'[1]data for JMP'!J188</f>
        <v>5</v>
      </c>
      <c r="R188">
        <f>L188-K188</f>
        <v>10</v>
      </c>
      <c r="S188">
        <f>M188-L188</f>
        <v>9</v>
      </c>
      <c r="T188">
        <f>N188-M188</f>
        <v>23</v>
      </c>
      <c r="U188">
        <f>O188-N188</f>
        <v>4</v>
      </c>
      <c r="V188">
        <f>P188-O188</f>
        <v>51</v>
      </c>
      <c r="W188" s="32">
        <v>6</v>
      </c>
      <c r="X188" s="27">
        <f>3.14*(W188/2)^2*J188</f>
        <v>593.46</v>
      </c>
      <c r="Y188" s="26">
        <v>6</v>
      </c>
      <c r="Z188">
        <f>3.14*(Y188/2)^2*K188</f>
        <v>734.76</v>
      </c>
      <c r="AA188" s="26">
        <v>12</v>
      </c>
      <c r="AB188" s="26">
        <v>13</v>
      </c>
      <c r="AC188">
        <f xml:space="preserve"> AVERAGE(AA188:AB188)</f>
        <v>12.5</v>
      </c>
      <c r="AD188">
        <f>3.14*((AA188+AB188)/2)^2*L188</f>
        <v>17662.5</v>
      </c>
      <c r="AE188" s="26">
        <v>21</v>
      </c>
      <c r="AF188" s="26">
        <v>18</v>
      </c>
      <c r="AG188">
        <f xml:space="preserve"> AVERAGE(AE188:AF188)</f>
        <v>19.5</v>
      </c>
      <c r="AH188">
        <f>3.14*((AE188+AF188)/2)^2*M188</f>
        <v>53729.325000000004</v>
      </c>
      <c r="AI188" s="26">
        <v>20</v>
      </c>
      <c r="AJ188" s="26">
        <v>16</v>
      </c>
      <c r="AK188">
        <f xml:space="preserve"> AVERAGE(AI188:AJ188)</f>
        <v>18</v>
      </c>
      <c r="AL188">
        <f>3.14*((AI188+AJ188)/2)^2*N188</f>
        <v>69180.479999999996</v>
      </c>
      <c r="AM188" s="26">
        <v>27</v>
      </c>
      <c r="AN188" s="26">
        <v>23</v>
      </c>
      <c r="AO188" s="58">
        <v>43</v>
      </c>
      <c r="AP188" s="58">
        <v>40</v>
      </c>
      <c r="AQ188">
        <v>1</v>
      </c>
      <c r="AR188" s="42" t="s">
        <v>97</v>
      </c>
      <c r="AS188" s="30">
        <v>1</v>
      </c>
      <c r="AT188" s="31" t="s">
        <v>97</v>
      </c>
      <c r="AU188" s="32" t="s">
        <v>93</v>
      </c>
      <c r="AV188" s="32">
        <v>1</v>
      </c>
      <c r="AW188" s="32" t="s">
        <v>93</v>
      </c>
      <c r="AX188" s="32">
        <v>1</v>
      </c>
      <c r="AY188" s="32" t="s">
        <v>93</v>
      </c>
      <c r="AZ188" s="53" t="s">
        <v>112</v>
      </c>
      <c r="BA188">
        <v>1</v>
      </c>
      <c r="BB188" s="33" t="s">
        <v>108</v>
      </c>
      <c r="BC188">
        <v>1</v>
      </c>
      <c r="BD188" s="33" t="s">
        <v>104</v>
      </c>
      <c r="BE188">
        <v>1</v>
      </c>
      <c r="BF188" s="33" t="s">
        <v>93</v>
      </c>
      <c r="BG188">
        <v>1</v>
      </c>
      <c r="BH188" s="33" t="s">
        <v>121</v>
      </c>
      <c r="BI188" s="40">
        <v>1</v>
      </c>
      <c r="BJ188" s="56" t="s">
        <v>104</v>
      </c>
      <c r="BK188" s="57">
        <v>1</v>
      </c>
      <c r="BL188" s="26">
        <v>60</v>
      </c>
      <c r="BM188" s="32">
        <v>25</v>
      </c>
      <c r="BN188" s="26">
        <v>25</v>
      </c>
      <c r="BO188" s="26">
        <v>0</v>
      </c>
      <c r="BP188" s="26">
        <v>0</v>
      </c>
      <c r="BQ188" s="26">
        <v>0</v>
      </c>
      <c r="BR188" s="26">
        <v>0</v>
      </c>
      <c r="BS188" s="58">
        <v>0</v>
      </c>
      <c r="BU188" s="44">
        <v>10</v>
      </c>
      <c r="BV188" s="44">
        <v>10</v>
      </c>
      <c r="BW188" s="44">
        <v>25</v>
      </c>
      <c r="BX188" s="44">
        <v>75</v>
      </c>
      <c r="BY188" s="43">
        <v>25</v>
      </c>
      <c r="BZ188" s="44">
        <v>30</v>
      </c>
      <c r="CA188" s="45" t="s">
        <v>313</v>
      </c>
      <c r="CB188" s="48"/>
      <c r="CC188" s="40" t="s">
        <v>89</v>
      </c>
      <c r="CD188" s="18" t="s">
        <v>90</v>
      </c>
      <c r="CE188" s="48">
        <v>7</v>
      </c>
      <c r="CF188" s="48">
        <v>3</v>
      </c>
      <c r="CG188" s="48">
        <v>0</v>
      </c>
    </row>
    <row r="189" spans="1:85" ht="29">
      <c r="A189" s="42">
        <v>4</v>
      </c>
      <c r="B189" s="42" t="s">
        <v>907</v>
      </c>
      <c r="C189" s="42">
        <v>88</v>
      </c>
      <c r="D189" s="22" t="s">
        <v>676</v>
      </c>
      <c r="E189" s="42" t="s">
        <v>102</v>
      </c>
      <c r="F189" s="42">
        <v>2</v>
      </c>
      <c r="G189" s="42">
        <v>8</v>
      </c>
      <c r="H189" s="42">
        <v>11</v>
      </c>
      <c r="I189" s="32">
        <v>21</v>
      </c>
      <c r="J189" s="32">
        <v>25</v>
      </c>
      <c r="K189" s="26">
        <v>29</v>
      </c>
      <c r="L189" s="26">
        <v>35</v>
      </c>
      <c r="M189" s="26">
        <v>44</v>
      </c>
      <c r="N189" s="26">
        <v>70</v>
      </c>
      <c r="O189" s="26">
        <v>78</v>
      </c>
      <c r="P189" s="58">
        <v>108</v>
      </c>
      <c r="Q189">
        <f>K189-'[1]data for JMP'!J189</f>
        <v>4</v>
      </c>
      <c r="R189">
        <f>L189-K189</f>
        <v>6</v>
      </c>
      <c r="S189">
        <f>M189-L189</f>
        <v>9</v>
      </c>
      <c r="T189">
        <f>N189-M189</f>
        <v>26</v>
      </c>
      <c r="U189">
        <f>O189-N189</f>
        <v>8</v>
      </c>
      <c r="V189">
        <f>P189-O189</f>
        <v>30</v>
      </c>
      <c r="W189" s="32">
        <v>10</v>
      </c>
      <c r="X189" s="27">
        <f>3.14*(W189/2)^2*J189</f>
        <v>1962.5</v>
      </c>
      <c r="Y189" s="26">
        <v>7</v>
      </c>
      <c r="Z189">
        <f>3.14*(Y189/2)^2*K189</f>
        <v>1115.4850000000001</v>
      </c>
      <c r="AA189" s="26">
        <v>12</v>
      </c>
      <c r="AB189" s="26">
        <v>12</v>
      </c>
      <c r="AC189">
        <f xml:space="preserve"> AVERAGE(AA189:AB189)</f>
        <v>12</v>
      </c>
      <c r="AD189">
        <f>3.14*((AA189+AB189)/2)^2*L189</f>
        <v>15825.6</v>
      </c>
      <c r="AE189" s="26">
        <v>21</v>
      </c>
      <c r="AF189" s="26">
        <v>19</v>
      </c>
      <c r="AG189">
        <f xml:space="preserve"> AVERAGE(AE189:AF189)</f>
        <v>20</v>
      </c>
      <c r="AH189">
        <f>3.14*((AE189+AF189)/2)^2*M189</f>
        <v>55264</v>
      </c>
      <c r="AI189" s="26">
        <v>29</v>
      </c>
      <c r="AJ189" s="26">
        <v>25</v>
      </c>
      <c r="AK189">
        <f xml:space="preserve"> AVERAGE(AI189:AJ189)</f>
        <v>27</v>
      </c>
      <c r="AL189">
        <f>3.14*((AI189+AJ189)/2)^2*N189</f>
        <v>160234.19999999998</v>
      </c>
      <c r="AM189" s="26">
        <v>31</v>
      </c>
      <c r="AN189" s="26">
        <v>23</v>
      </c>
      <c r="AO189" s="58">
        <v>41</v>
      </c>
      <c r="AP189" s="58">
        <v>45</v>
      </c>
      <c r="AQ189">
        <v>1</v>
      </c>
      <c r="AR189" s="42" t="s">
        <v>93</v>
      </c>
      <c r="AS189" s="30">
        <v>1</v>
      </c>
      <c r="AT189" s="31" t="s">
        <v>93</v>
      </c>
      <c r="AU189" s="32" t="s">
        <v>104</v>
      </c>
      <c r="AV189" s="32">
        <v>1</v>
      </c>
      <c r="AW189" s="32" t="s">
        <v>93</v>
      </c>
      <c r="AX189" s="32">
        <v>1</v>
      </c>
      <c r="AY189" s="32" t="s">
        <v>93</v>
      </c>
      <c r="AZ189" s="53" t="s">
        <v>108</v>
      </c>
      <c r="BA189">
        <v>1</v>
      </c>
      <c r="BB189" s="33" t="s">
        <v>108</v>
      </c>
      <c r="BC189">
        <v>1</v>
      </c>
      <c r="BD189" s="33" t="s">
        <v>93</v>
      </c>
      <c r="BE189">
        <v>1</v>
      </c>
      <c r="BF189" s="33" t="s">
        <v>93</v>
      </c>
      <c r="BG189">
        <v>1</v>
      </c>
      <c r="BH189" s="33" t="s">
        <v>93</v>
      </c>
      <c r="BI189" s="40">
        <v>1</v>
      </c>
      <c r="BJ189" s="56" t="s">
        <v>104</v>
      </c>
      <c r="BK189" s="57">
        <v>1</v>
      </c>
      <c r="BL189" s="26">
        <v>20</v>
      </c>
      <c r="BM189" s="32">
        <v>10</v>
      </c>
      <c r="BN189" s="26">
        <v>20</v>
      </c>
      <c r="BO189" s="26">
        <v>0</v>
      </c>
      <c r="BP189" s="26">
        <v>0</v>
      </c>
      <c r="BQ189" s="26">
        <v>0</v>
      </c>
      <c r="BR189" s="26">
        <v>3</v>
      </c>
      <c r="BS189" s="58">
        <v>20</v>
      </c>
      <c r="BU189" s="44">
        <v>8</v>
      </c>
      <c r="BV189" s="44">
        <v>12</v>
      </c>
      <c r="BW189" s="44">
        <v>10</v>
      </c>
      <c r="BX189" s="44">
        <v>70</v>
      </c>
      <c r="BY189" s="43">
        <v>10</v>
      </c>
      <c r="BZ189" s="44">
        <v>28</v>
      </c>
      <c r="CA189" s="45" t="s">
        <v>314</v>
      </c>
      <c r="CB189" s="48"/>
      <c r="CC189" s="40" t="s">
        <v>89</v>
      </c>
      <c r="CD189" s="18" t="s">
        <v>90</v>
      </c>
      <c r="CE189" s="48">
        <v>8</v>
      </c>
      <c r="CF189" s="48">
        <v>1</v>
      </c>
      <c r="CG189" s="48">
        <v>0</v>
      </c>
    </row>
    <row r="190" spans="1:85" ht="29">
      <c r="A190" s="42">
        <v>4</v>
      </c>
      <c r="B190" s="42" t="s">
        <v>907</v>
      </c>
      <c r="C190" s="42">
        <v>89</v>
      </c>
      <c r="D190" s="22" t="s">
        <v>677</v>
      </c>
      <c r="E190" s="42" t="s">
        <v>102</v>
      </c>
      <c r="F190" s="42">
        <v>2</v>
      </c>
      <c r="G190" s="42">
        <v>10</v>
      </c>
      <c r="H190" s="42">
        <v>12.5</v>
      </c>
      <c r="I190" s="32">
        <v>16</v>
      </c>
      <c r="J190" s="32">
        <v>17</v>
      </c>
      <c r="K190" s="26">
        <v>22</v>
      </c>
      <c r="L190" s="26">
        <v>33</v>
      </c>
      <c r="M190" s="26">
        <v>51</v>
      </c>
      <c r="N190" s="26">
        <v>79</v>
      </c>
      <c r="O190" s="26">
        <v>82</v>
      </c>
      <c r="P190" s="58">
        <v>37.5</v>
      </c>
      <c r="Q190">
        <f>K190-'[1]data for JMP'!J190</f>
        <v>5</v>
      </c>
      <c r="R190">
        <f>L190-K190</f>
        <v>11</v>
      </c>
      <c r="S190">
        <f>M190-L190</f>
        <v>18</v>
      </c>
      <c r="T190">
        <f>N190-M190</f>
        <v>28</v>
      </c>
      <c r="U190">
        <f>O190-N190</f>
        <v>3</v>
      </c>
      <c r="V190">
        <f>P190-O190</f>
        <v>-44.5</v>
      </c>
      <c r="W190" s="32">
        <v>6.5</v>
      </c>
      <c r="X190" s="27">
        <f>3.14*(W190/2)^2*J190</f>
        <v>563.82624999999996</v>
      </c>
      <c r="Y190" s="26">
        <v>4</v>
      </c>
      <c r="Z190">
        <f>3.14*(Y190/2)^2*K190</f>
        <v>276.32</v>
      </c>
      <c r="AA190" s="26">
        <v>12</v>
      </c>
      <c r="AB190" s="26">
        <v>7</v>
      </c>
      <c r="AC190">
        <f xml:space="preserve"> AVERAGE(AA190:AB190)</f>
        <v>9.5</v>
      </c>
      <c r="AD190">
        <f>3.14*((AA190+AB190)/2)^2*L190</f>
        <v>9351.7049999999999</v>
      </c>
      <c r="AE190" s="26">
        <v>17</v>
      </c>
      <c r="AF190" s="26">
        <v>7</v>
      </c>
      <c r="AG190">
        <f xml:space="preserve"> AVERAGE(AE190:AF190)</f>
        <v>12</v>
      </c>
      <c r="AH190">
        <f>3.14*((AE190+AF190)/2)^2*M190</f>
        <v>23060.16</v>
      </c>
      <c r="AI190" s="26">
        <v>20</v>
      </c>
      <c r="AJ190" s="26">
        <v>12</v>
      </c>
      <c r="AK190">
        <f xml:space="preserve"> AVERAGE(AI190:AJ190)</f>
        <v>16</v>
      </c>
      <c r="AL190">
        <f>3.14*((AI190+AJ190)/2)^2*N190</f>
        <v>63503.360000000001</v>
      </c>
      <c r="AM190" s="26">
        <v>29</v>
      </c>
      <c r="AN190" s="26">
        <v>24</v>
      </c>
      <c r="AO190" s="58">
        <v>42</v>
      </c>
      <c r="AP190" s="58">
        <v>30</v>
      </c>
      <c r="AQ190">
        <v>1</v>
      </c>
      <c r="AR190" s="42" t="s">
        <v>93</v>
      </c>
      <c r="AS190" s="30">
        <v>1</v>
      </c>
      <c r="AT190" s="31" t="s">
        <v>97</v>
      </c>
      <c r="AU190" s="32" t="s">
        <v>97</v>
      </c>
      <c r="AV190" s="32">
        <v>1</v>
      </c>
      <c r="AW190" s="32" t="s">
        <v>93</v>
      </c>
      <c r="AX190" s="32">
        <v>1</v>
      </c>
      <c r="AY190" s="32" t="s">
        <v>84</v>
      </c>
      <c r="AZ190" s="53" t="s">
        <v>112</v>
      </c>
      <c r="BA190">
        <v>1</v>
      </c>
      <c r="BB190" s="33" t="s">
        <v>108</v>
      </c>
      <c r="BC190">
        <v>1</v>
      </c>
      <c r="BD190" s="33" t="s">
        <v>93</v>
      </c>
      <c r="BE190">
        <v>1</v>
      </c>
      <c r="BF190" s="33" t="s">
        <v>104</v>
      </c>
      <c r="BG190">
        <v>1</v>
      </c>
      <c r="BH190" s="33" t="s">
        <v>121</v>
      </c>
      <c r="BI190" s="40">
        <v>1</v>
      </c>
      <c r="BJ190" s="56" t="s">
        <v>104</v>
      </c>
      <c r="BK190" s="57">
        <v>1</v>
      </c>
      <c r="BL190" s="26">
        <v>10</v>
      </c>
      <c r="BM190" s="32">
        <v>8</v>
      </c>
      <c r="BN190" s="26">
        <v>10</v>
      </c>
      <c r="BO190" s="26">
        <v>10</v>
      </c>
      <c r="BP190" s="26">
        <v>10</v>
      </c>
      <c r="BQ190" s="26">
        <v>20</v>
      </c>
      <c r="BR190" s="26">
        <v>17</v>
      </c>
      <c r="BS190" s="58">
        <v>30</v>
      </c>
      <c r="BU190" s="44">
        <v>1</v>
      </c>
      <c r="BV190" s="44">
        <v>20</v>
      </c>
      <c r="BW190" s="44">
        <v>10</v>
      </c>
      <c r="BX190" s="44">
        <v>75</v>
      </c>
      <c r="BY190" s="43">
        <v>8</v>
      </c>
      <c r="BZ190" s="44">
        <v>28</v>
      </c>
      <c r="CA190" s="45" t="s">
        <v>314</v>
      </c>
      <c r="CB190" s="46" t="s">
        <v>111</v>
      </c>
      <c r="CC190" s="47" t="s">
        <v>100</v>
      </c>
      <c r="CD190" s="18" t="s">
        <v>90</v>
      </c>
      <c r="CE190" s="48">
        <v>10</v>
      </c>
      <c r="CF190" s="48">
        <v>6</v>
      </c>
      <c r="CG190" s="48" t="s">
        <v>91</v>
      </c>
    </row>
    <row r="191" spans="1:85" ht="57">
      <c r="A191" s="42">
        <v>4</v>
      </c>
      <c r="B191" s="42" t="s">
        <v>907</v>
      </c>
      <c r="C191" s="42">
        <v>9</v>
      </c>
      <c r="D191" s="22" t="s">
        <v>678</v>
      </c>
      <c r="E191" s="42" t="s">
        <v>102</v>
      </c>
      <c r="F191" s="42">
        <v>1</v>
      </c>
      <c r="G191" s="42">
        <v>5</v>
      </c>
      <c r="H191" s="42">
        <v>14.5</v>
      </c>
      <c r="I191" s="32">
        <v>37</v>
      </c>
      <c r="J191" s="32">
        <v>47</v>
      </c>
      <c r="K191" s="26">
        <v>58</v>
      </c>
      <c r="L191" s="26">
        <v>65</v>
      </c>
      <c r="M191" s="26">
        <v>85</v>
      </c>
      <c r="N191" s="26">
        <v>114.5</v>
      </c>
      <c r="O191" s="50"/>
      <c r="P191" s="58"/>
      <c r="Q191">
        <f>K191-'[1]data for JMP'!J110</f>
        <v>11</v>
      </c>
      <c r="R191">
        <f>L191-K191</f>
        <v>7</v>
      </c>
      <c r="S191">
        <f>M191-L191</f>
        <v>20</v>
      </c>
      <c r="T191">
        <f>N191-M191</f>
        <v>29.5</v>
      </c>
      <c r="U191">
        <f>O191-N191</f>
        <v>-114.5</v>
      </c>
      <c r="V191">
        <f>P191-O191</f>
        <v>0</v>
      </c>
      <c r="W191" s="32">
        <v>12</v>
      </c>
      <c r="X191" s="27">
        <f>3.14*(W191/2)^2*J191</f>
        <v>5312.88</v>
      </c>
      <c r="Y191" s="26">
        <v>14</v>
      </c>
      <c r="Z191">
        <f>3.14*(Y191/2)^2*K191</f>
        <v>8923.880000000001</v>
      </c>
      <c r="AA191" s="26">
        <v>20</v>
      </c>
      <c r="AB191" s="26">
        <v>16</v>
      </c>
      <c r="AC191">
        <f xml:space="preserve"> AVERAGE(AA191:AB191)</f>
        <v>18</v>
      </c>
      <c r="AD191">
        <f>3.14*((AA191+AB191)/2)^2*L191</f>
        <v>66128.399999999994</v>
      </c>
      <c r="AE191" s="26">
        <v>28</v>
      </c>
      <c r="AF191" s="26">
        <v>22</v>
      </c>
      <c r="AG191">
        <f xml:space="preserve"> AVERAGE(AE191:AF191)</f>
        <v>25</v>
      </c>
      <c r="AH191">
        <f>3.14*((AE191+AF191)/2)^2*M191</f>
        <v>166812.5</v>
      </c>
      <c r="AI191" s="26">
        <v>32</v>
      </c>
      <c r="AJ191" s="26">
        <v>24</v>
      </c>
      <c r="AK191">
        <f xml:space="preserve"> AVERAGE(AI191:AJ191)</f>
        <v>28</v>
      </c>
      <c r="AL191">
        <f>3.14*((AI191+AJ191)/2)^2*N191</f>
        <v>281871.52</v>
      </c>
      <c r="AM191" s="50"/>
      <c r="AN191" s="50"/>
      <c r="AO191" s="58"/>
      <c r="AP191" s="58"/>
      <c r="AQ191">
        <v>1</v>
      </c>
      <c r="AR191" s="42" t="s">
        <v>104</v>
      </c>
      <c r="AS191" s="30">
        <v>1</v>
      </c>
      <c r="AT191" s="31" t="s">
        <v>104</v>
      </c>
      <c r="AU191" s="32" t="s">
        <v>104</v>
      </c>
      <c r="AV191" s="32">
        <v>1</v>
      </c>
      <c r="AW191" s="32" t="s">
        <v>93</v>
      </c>
      <c r="AX191" s="32">
        <v>1</v>
      </c>
      <c r="AY191" s="32" t="s">
        <v>93</v>
      </c>
      <c r="AZ191" s="33" t="s">
        <v>106</v>
      </c>
      <c r="BA191">
        <v>1</v>
      </c>
      <c r="BB191" s="33" t="s">
        <v>106</v>
      </c>
      <c r="BC191">
        <v>1</v>
      </c>
      <c r="BD191" s="33" t="s">
        <v>104</v>
      </c>
      <c r="BE191">
        <v>1</v>
      </c>
      <c r="BF191" s="33" t="s">
        <v>93</v>
      </c>
      <c r="BG191">
        <v>1</v>
      </c>
      <c r="BH191" s="51"/>
      <c r="BI191">
        <v>0</v>
      </c>
      <c r="BJ191" s="56"/>
      <c r="BK191">
        <v>0</v>
      </c>
      <c r="BL191" s="26">
        <v>50</v>
      </c>
      <c r="BM191" s="32">
        <v>0</v>
      </c>
      <c r="BN191" s="26">
        <v>20</v>
      </c>
      <c r="BO191" s="26">
        <v>35</v>
      </c>
      <c r="BP191" s="26">
        <v>20</v>
      </c>
      <c r="BQ191" s="26">
        <v>1</v>
      </c>
      <c r="BR191" s="50"/>
      <c r="BS191" s="58"/>
      <c r="BU191" s="44">
        <v>0</v>
      </c>
      <c r="BV191" s="44">
        <v>8</v>
      </c>
      <c r="BW191" s="45">
        <v>0.1</v>
      </c>
      <c r="BX191" s="44">
        <v>60</v>
      </c>
      <c r="BY191" s="43">
        <v>0</v>
      </c>
      <c r="BZ191" s="44">
        <v>10</v>
      </c>
      <c r="CA191" s="45" t="s">
        <v>235</v>
      </c>
      <c r="CB191" s="46" t="s">
        <v>236</v>
      </c>
      <c r="CC191" s="40" t="s">
        <v>89</v>
      </c>
      <c r="CD191" s="18" t="s">
        <v>90</v>
      </c>
      <c r="CE191" s="48">
        <v>5</v>
      </c>
      <c r="CF191" s="48">
        <v>3</v>
      </c>
      <c r="CG191" s="48" t="s">
        <v>91</v>
      </c>
    </row>
    <row r="192" spans="1:85" ht="43">
      <c r="A192" s="42">
        <v>4</v>
      </c>
      <c r="B192" s="42" t="s">
        <v>907</v>
      </c>
      <c r="C192" s="42">
        <v>90</v>
      </c>
      <c r="D192" s="22" t="s">
        <v>679</v>
      </c>
      <c r="E192" s="42" t="s">
        <v>102</v>
      </c>
      <c r="F192" s="42">
        <v>2</v>
      </c>
      <c r="G192" s="42">
        <v>8.5</v>
      </c>
      <c r="H192" s="42">
        <v>17.5</v>
      </c>
      <c r="I192" s="32">
        <v>26.5</v>
      </c>
      <c r="J192" s="32">
        <v>36</v>
      </c>
      <c r="K192" s="26">
        <v>51</v>
      </c>
      <c r="L192" s="26">
        <v>68.5</v>
      </c>
      <c r="M192" s="26">
        <v>89</v>
      </c>
      <c r="N192" s="26">
        <v>113</v>
      </c>
      <c r="O192" s="26">
        <v>130</v>
      </c>
      <c r="P192" s="58">
        <v>136</v>
      </c>
      <c r="Q192">
        <f>K192-'[1]data for JMP'!J191</f>
        <v>15</v>
      </c>
      <c r="R192">
        <f>L192-K192</f>
        <v>17.5</v>
      </c>
      <c r="S192">
        <f>M192-L192</f>
        <v>20.5</v>
      </c>
      <c r="T192">
        <f>N192-M192</f>
        <v>24</v>
      </c>
      <c r="U192">
        <f>O192-N192</f>
        <v>17</v>
      </c>
      <c r="V192">
        <f>P192-O192</f>
        <v>6</v>
      </c>
      <c r="W192" s="32">
        <v>11</v>
      </c>
      <c r="X192" s="27">
        <f>3.14*(W192/2)^2*J192</f>
        <v>3419.46</v>
      </c>
      <c r="Y192" s="26">
        <v>7</v>
      </c>
      <c r="Z192">
        <f>3.14*(Y192/2)^2*K192</f>
        <v>1961.7150000000001</v>
      </c>
      <c r="AA192" s="26">
        <v>22</v>
      </c>
      <c r="AB192" s="26">
        <v>20</v>
      </c>
      <c r="AC192">
        <f xml:space="preserve"> AVERAGE(AA192:AB192)</f>
        <v>21</v>
      </c>
      <c r="AD192">
        <f>3.14*((AA192+AB192)/2)^2*L192</f>
        <v>94854.69</v>
      </c>
      <c r="AE192" s="26">
        <v>37</v>
      </c>
      <c r="AF192" s="26">
        <v>30</v>
      </c>
      <c r="AG192">
        <f xml:space="preserve"> AVERAGE(AE192:AF192)</f>
        <v>33.5</v>
      </c>
      <c r="AH192">
        <f>3.14*((AE192+AF192)/2)^2*M192</f>
        <v>313623.98500000004</v>
      </c>
      <c r="AI192" s="26">
        <v>48</v>
      </c>
      <c r="AJ192" s="26">
        <v>42</v>
      </c>
      <c r="AK192">
        <f xml:space="preserve"> AVERAGE(AI192:AJ192)</f>
        <v>45</v>
      </c>
      <c r="AL192">
        <f>3.14*((AI192+AJ192)/2)^2*N192</f>
        <v>718510.5</v>
      </c>
      <c r="AM192" s="26">
        <v>55</v>
      </c>
      <c r="AN192" s="26">
        <v>52</v>
      </c>
      <c r="AO192" s="58">
        <v>56</v>
      </c>
      <c r="AP192" s="58">
        <v>54</v>
      </c>
      <c r="AQ192">
        <v>1</v>
      </c>
      <c r="AR192" s="42" t="s">
        <v>93</v>
      </c>
      <c r="AS192" s="42">
        <v>1</v>
      </c>
      <c r="AT192" s="42" t="s">
        <v>93</v>
      </c>
      <c r="AU192" s="32" t="s">
        <v>104</v>
      </c>
      <c r="AV192" s="32">
        <v>1</v>
      </c>
      <c r="AW192" s="32" t="s">
        <v>93</v>
      </c>
      <c r="AX192" s="32">
        <v>1</v>
      </c>
      <c r="AY192" s="32" t="s">
        <v>84</v>
      </c>
      <c r="AZ192" s="53" t="s">
        <v>105</v>
      </c>
      <c r="BA192">
        <v>1</v>
      </c>
      <c r="BB192" s="33" t="s">
        <v>105</v>
      </c>
      <c r="BC192">
        <v>1</v>
      </c>
      <c r="BD192" s="33" t="s">
        <v>104</v>
      </c>
      <c r="BE192">
        <v>1</v>
      </c>
      <c r="BF192" s="33" t="s">
        <v>104</v>
      </c>
      <c r="BG192">
        <v>1</v>
      </c>
      <c r="BH192" s="33" t="s">
        <v>121</v>
      </c>
      <c r="BI192" s="40">
        <v>1</v>
      </c>
      <c r="BJ192" s="56" t="s">
        <v>85</v>
      </c>
      <c r="BK192">
        <v>0</v>
      </c>
      <c r="BL192" s="26">
        <v>45</v>
      </c>
      <c r="BM192" s="32">
        <v>45</v>
      </c>
      <c r="BN192" s="26">
        <v>22</v>
      </c>
      <c r="BO192" s="26">
        <v>15</v>
      </c>
      <c r="BP192" s="26">
        <v>25</v>
      </c>
      <c r="BQ192" s="26">
        <v>13</v>
      </c>
      <c r="BR192" s="26">
        <v>55</v>
      </c>
      <c r="BS192" s="58">
        <v>40</v>
      </c>
      <c r="BU192" s="44">
        <v>10</v>
      </c>
      <c r="BV192" s="44">
        <v>10</v>
      </c>
      <c r="BW192" s="44">
        <v>20</v>
      </c>
      <c r="BX192" s="44">
        <v>60</v>
      </c>
      <c r="BY192" s="90">
        <v>45</v>
      </c>
      <c r="BZ192" s="44">
        <v>40</v>
      </c>
      <c r="CA192" s="45" t="s">
        <v>219</v>
      </c>
      <c r="CB192" s="48"/>
      <c r="CC192" s="40" t="s">
        <v>89</v>
      </c>
      <c r="CD192" s="18" t="s">
        <v>90</v>
      </c>
      <c r="CE192" s="48">
        <v>8.5</v>
      </c>
      <c r="CF192" s="48">
        <v>5</v>
      </c>
      <c r="CG192" s="48"/>
    </row>
    <row r="193" spans="1:85" ht="29">
      <c r="A193" s="42">
        <v>4</v>
      </c>
      <c r="B193" s="42" t="s">
        <v>907</v>
      </c>
      <c r="C193" s="42">
        <v>91</v>
      </c>
      <c r="D193" s="22" t="s">
        <v>680</v>
      </c>
      <c r="E193" s="42" t="s">
        <v>102</v>
      </c>
      <c r="F193" s="42">
        <v>2</v>
      </c>
      <c r="G193" s="42">
        <v>6</v>
      </c>
      <c r="H193" s="42">
        <v>0</v>
      </c>
      <c r="I193" s="32"/>
      <c r="J193" s="32"/>
      <c r="K193" s="26"/>
      <c r="L193" s="26"/>
      <c r="M193" s="26"/>
      <c r="N193" s="26"/>
      <c r="O193" s="26"/>
      <c r="P193" s="58"/>
      <c r="Q193">
        <f>K193-'[1]data for JMP'!J192</f>
        <v>0</v>
      </c>
      <c r="R193">
        <f>L193-K193</f>
        <v>0</v>
      </c>
      <c r="S193">
        <f>M193-L193</f>
        <v>0</v>
      </c>
      <c r="T193">
        <f>N193-M193</f>
        <v>0</v>
      </c>
      <c r="U193">
        <f>O193-N193</f>
        <v>0</v>
      </c>
      <c r="V193">
        <f>P193-O193</f>
        <v>0</v>
      </c>
      <c r="W193" s="32"/>
      <c r="X193" s="27"/>
      <c r="Y193" s="26"/>
      <c r="AA193" s="26"/>
      <c r="AB193" s="26"/>
      <c r="AE193" s="26"/>
      <c r="AF193" s="26"/>
      <c r="AI193" s="26"/>
      <c r="AJ193" s="26"/>
      <c r="AM193" s="26"/>
      <c r="AN193" s="26"/>
      <c r="AO193" s="58"/>
      <c r="AP193" s="58"/>
      <c r="AQ193">
        <v>1</v>
      </c>
      <c r="AR193" s="42" t="s">
        <v>116</v>
      </c>
      <c r="AS193" s="30">
        <v>0</v>
      </c>
      <c r="AT193" s="31" t="s">
        <v>116</v>
      </c>
      <c r="AU193" s="32" t="s">
        <v>85</v>
      </c>
      <c r="AV193" s="32">
        <v>0</v>
      </c>
      <c r="AW193" s="32" t="s">
        <v>85</v>
      </c>
      <c r="AX193" s="32">
        <v>0</v>
      </c>
      <c r="AY193" s="32" t="s">
        <v>85</v>
      </c>
      <c r="AZ193" s="33" t="s">
        <v>87</v>
      </c>
      <c r="BA193">
        <v>0</v>
      </c>
      <c r="BB193" s="33" t="s">
        <v>87</v>
      </c>
      <c r="BC193">
        <v>0</v>
      </c>
      <c r="BD193" s="33" t="s">
        <v>87</v>
      </c>
      <c r="BE193">
        <v>0</v>
      </c>
      <c r="BF193" s="33" t="s">
        <v>87</v>
      </c>
      <c r="BG193">
        <v>0</v>
      </c>
      <c r="BH193" s="33"/>
      <c r="BI193">
        <v>0</v>
      </c>
      <c r="BJ193" s="56"/>
      <c r="BK193">
        <v>0</v>
      </c>
      <c r="BL193" s="26">
        <v>0</v>
      </c>
      <c r="BM193" s="26">
        <v>0</v>
      </c>
      <c r="BN193" s="32">
        <v>0</v>
      </c>
      <c r="BO193" s="32">
        <v>0</v>
      </c>
      <c r="BP193" s="32">
        <v>0</v>
      </c>
      <c r="BQ193" s="32">
        <v>0</v>
      </c>
      <c r="BR193" s="26"/>
      <c r="BS193" s="58"/>
      <c r="BU193" s="44">
        <v>0</v>
      </c>
      <c r="BV193" s="44">
        <v>1</v>
      </c>
      <c r="BW193" s="44">
        <v>0</v>
      </c>
      <c r="BX193" s="44">
        <v>30</v>
      </c>
      <c r="BY193" s="43"/>
      <c r="BZ193" s="44">
        <v>20</v>
      </c>
      <c r="CA193" s="45" t="s">
        <v>302</v>
      </c>
      <c r="CB193" s="48"/>
      <c r="CC193" s="40" t="s">
        <v>89</v>
      </c>
      <c r="CD193" s="18" t="s">
        <v>90</v>
      </c>
      <c r="CE193" s="48">
        <v>6</v>
      </c>
      <c r="CF193" s="48">
        <v>2</v>
      </c>
      <c r="CG193" s="48" t="s">
        <v>91</v>
      </c>
    </row>
    <row r="194" spans="1:85" ht="57">
      <c r="A194" s="42">
        <v>4</v>
      </c>
      <c r="B194" s="42" t="s">
        <v>907</v>
      </c>
      <c r="C194" s="42">
        <v>92</v>
      </c>
      <c r="D194" s="22" t="s">
        <v>681</v>
      </c>
      <c r="E194" s="42" t="s">
        <v>102</v>
      </c>
      <c r="F194" s="42">
        <v>2</v>
      </c>
      <c r="G194" s="42">
        <v>7</v>
      </c>
      <c r="H194" s="42">
        <v>21</v>
      </c>
      <c r="I194" s="32">
        <v>39.5</v>
      </c>
      <c r="J194" s="32">
        <v>50</v>
      </c>
      <c r="K194" s="26">
        <v>60</v>
      </c>
      <c r="L194" s="26">
        <v>74</v>
      </c>
      <c r="M194" s="26">
        <v>91</v>
      </c>
      <c r="N194" s="26">
        <v>122</v>
      </c>
      <c r="O194" s="26">
        <v>122</v>
      </c>
      <c r="P194" s="58">
        <v>143</v>
      </c>
      <c r="Q194">
        <f>K194-'[1]data for JMP'!J193</f>
        <v>10</v>
      </c>
      <c r="R194">
        <f>L194-K194</f>
        <v>14</v>
      </c>
      <c r="S194">
        <f>M194-L194</f>
        <v>17</v>
      </c>
      <c r="T194">
        <f>N194-M194</f>
        <v>31</v>
      </c>
      <c r="U194">
        <f>O194-N194</f>
        <v>0</v>
      </c>
      <c r="V194">
        <f>P194-O194</f>
        <v>21</v>
      </c>
      <c r="W194" s="32">
        <v>8.5</v>
      </c>
      <c r="X194" s="27">
        <f>3.14*(W194/2)^2*J194</f>
        <v>2835.8125</v>
      </c>
      <c r="Y194" s="26">
        <v>8</v>
      </c>
      <c r="Z194">
        <f>3.14*(Y194/2)^2*K194</f>
        <v>3014.4</v>
      </c>
      <c r="AA194" s="26">
        <v>16</v>
      </c>
      <c r="AB194" s="26">
        <v>15</v>
      </c>
      <c r="AC194">
        <f xml:space="preserve"> AVERAGE(AA194:AB194)</f>
        <v>15.5</v>
      </c>
      <c r="AD194">
        <f>3.14*((AA194+AB194)/2)^2*L194</f>
        <v>55824.49</v>
      </c>
      <c r="AE194" s="26">
        <v>20</v>
      </c>
      <c r="AF194" s="26">
        <v>14</v>
      </c>
      <c r="AG194">
        <f xml:space="preserve"> AVERAGE(AE194:AF194)</f>
        <v>17</v>
      </c>
      <c r="AH194">
        <f>3.14*((AE194+AF194)/2)^2*M194</f>
        <v>82578.86</v>
      </c>
      <c r="AI194" s="26">
        <v>33</v>
      </c>
      <c r="AJ194" s="26">
        <v>28</v>
      </c>
      <c r="AK194">
        <f xml:space="preserve"> AVERAGE(AI194:AJ194)</f>
        <v>30.5</v>
      </c>
      <c r="AL194">
        <f>3.14*((AI194+AJ194)/2)^2*N194</f>
        <v>356360.17000000004</v>
      </c>
      <c r="AM194" s="26">
        <v>35</v>
      </c>
      <c r="AN194" s="26">
        <v>29</v>
      </c>
      <c r="AO194" s="58">
        <v>125</v>
      </c>
      <c r="AP194" s="58">
        <v>80</v>
      </c>
      <c r="AQ194">
        <v>1</v>
      </c>
      <c r="AR194" s="42" t="s">
        <v>104</v>
      </c>
      <c r="AS194" s="30">
        <v>1</v>
      </c>
      <c r="AT194" s="31" t="s">
        <v>104</v>
      </c>
      <c r="AU194" s="32" t="s">
        <v>104</v>
      </c>
      <c r="AV194" s="32">
        <v>1</v>
      </c>
      <c r="AW194" s="32" t="s">
        <v>104</v>
      </c>
      <c r="AX194" s="32">
        <v>1</v>
      </c>
      <c r="AY194" s="32" t="s">
        <v>93</v>
      </c>
      <c r="AZ194" s="53" t="s">
        <v>106</v>
      </c>
      <c r="BA194">
        <v>1</v>
      </c>
      <c r="BB194" s="33" t="s">
        <v>106</v>
      </c>
      <c r="BC194">
        <v>1</v>
      </c>
      <c r="BD194" s="33" t="s">
        <v>104</v>
      </c>
      <c r="BE194">
        <v>1</v>
      </c>
      <c r="BF194" s="33" t="s">
        <v>104</v>
      </c>
      <c r="BG194">
        <v>1</v>
      </c>
      <c r="BH194" s="33" t="s">
        <v>93</v>
      </c>
      <c r="BI194" s="40">
        <v>1</v>
      </c>
      <c r="BJ194" s="56" t="s">
        <v>104</v>
      </c>
      <c r="BK194" s="57">
        <v>1</v>
      </c>
      <c r="BL194" s="26">
        <v>15</v>
      </c>
      <c r="BM194" s="32">
        <v>0</v>
      </c>
      <c r="BN194" s="26">
        <v>10</v>
      </c>
      <c r="BO194" s="26">
        <v>40</v>
      </c>
      <c r="BP194" s="26">
        <v>25</v>
      </c>
      <c r="BQ194" s="26">
        <v>30</v>
      </c>
      <c r="BR194" s="26">
        <v>70</v>
      </c>
      <c r="BS194" s="58">
        <v>50</v>
      </c>
      <c r="BU194" s="44">
        <v>0</v>
      </c>
      <c r="BV194" s="44">
        <v>10</v>
      </c>
      <c r="BW194" s="44">
        <v>1</v>
      </c>
      <c r="BX194" s="44">
        <v>50</v>
      </c>
      <c r="BY194" s="43">
        <v>0</v>
      </c>
      <c r="BZ194" s="44">
        <v>25</v>
      </c>
      <c r="CA194" s="45" t="s">
        <v>315</v>
      </c>
      <c r="CB194" s="48"/>
      <c r="CC194" s="40" t="s">
        <v>89</v>
      </c>
      <c r="CD194" s="18" t="s">
        <v>90</v>
      </c>
      <c r="CE194" s="48">
        <v>7</v>
      </c>
      <c r="CF194" s="48">
        <v>3</v>
      </c>
      <c r="CG194" s="48" t="s">
        <v>95</v>
      </c>
    </row>
    <row r="195" spans="1:85" ht="29">
      <c r="A195" s="42">
        <v>4</v>
      </c>
      <c r="B195" s="42" t="s">
        <v>907</v>
      </c>
      <c r="C195" s="42">
        <v>93</v>
      </c>
      <c r="D195" s="22" t="s">
        <v>682</v>
      </c>
      <c r="E195" s="42" t="s">
        <v>102</v>
      </c>
      <c r="F195" s="42">
        <v>2</v>
      </c>
      <c r="G195" s="42">
        <v>7</v>
      </c>
      <c r="H195" s="42">
        <v>18</v>
      </c>
      <c r="I195" s="32">
        <v>34</v>
      </c>
      <c r="J195" s="32">
        <v>31</v>
      </c>
      <c r="K195" s="26">
        <v>52</v>
      </c>
      <c r="L195" s="26">
        <v>71.5</v>
      </c>
      <c r="M195" s="26">
        <v>87</v>
      </c>
      <c r="N195" s="26">
        <v>106.5</v>
      </c>
      <c r="O195" s="26">
        <v>115</v>
      </c>
      <c r="P195" s="58"/>
      <c r="Q195">
        <f>K195-'[1]data for JMP'!J194</f>
        <v>21</v>
      </c>
      <c r="R195">
        <f>L195-K195</f>
        <v>19.5</v>
      </c>
      <c r="S195">
        <f>M195-L195</f>
        <v>15.5</v>
      </c>
      <c r="T195">
        <f>N195-M195</f>
        <v>19.5</v>
      </c>
      <c r="U195">
        <f>O195-N195</f>
        <v>8.5</v>
      </c>
      <c r="V195">
        <f>P195-O195</f>
        <v>-115</v>
      </c>
      <c r="W195" s="32">
        <v>10</v>
      </c>
      <c r="X195" s="27">
        <f>3.14*(W195/2)^2*J195</f>
        <v>2433.5</v>
      </c>
      <c r="Y195" s="26">
        <v>8</v>
      </c>
      <c r="Z195">
        <f>3.14*(Y195/2)^2*K195</f>
        <v>2612.48</v>
      </c>
      <c r="AA195" s="26">
        <v>22</v>
      </c>
      <c r="AB195" s="26">
        <v>13</v>
      </c>
      <c r="AC195">
        <f xml:space="preserve"> AVERAGE(AA195:AB195)</f>
        <v>17.5</v>
      </c>
      <c r="AD195">
        <f>3.14*((AA195+AB195)/2)^2*L195</f>
        <v>68756.1875</v>
      </c>
      <c r="AE195" s="26">
        <v>33</v>
      </c>
      <c r="AF195" s="26">
        <v>17</v>
      </c>
      <c r="AG195">
        <f xml:space="preserve"> AVERAGE(AE195:AF195)</f>
        <v>25</v>
      </c>
      <c r="AH195">
        <f>3.14*((AE195+AF195)/2)^2*M195</f>
        <v>170737.5</v>
      </c>
      <c r="AI195" s="26">
        <v>49.5</v>
      </c>
      <c r="AJ195" s="26">
        <v>41</v>
      </c>
      <c r="AK195">
        <f xml:space="preserve"> AVERAGE(AI195:AJ195)</f>
        <v>45.25</v>
      </c>
      <c r="AL195">
        <f>3.14*((AI195+AJ195)/2)^2*N195</f>
        <v>684725.3756250001</v>
      </c>
      <c r="AM195" s="26">
        <v>57</v>
      </c>
      <c r="AN195" s="26">
        <v>45</v>
      </c>
      <c r="AO195" s="58"/>
      <c r="AP195" s="58"/>
      <c r="AQ195">
        <v>1</v>
      </c>
      <c r="AR195" s="42" t="s">
        <v>104</v>
      </c>
      <c r="AS195" s="30">
        <v>1</v>
      </c>
      <c r="AT195" s="31" t="s">
        <v>104</v>
      </c>
      <c r="AU195" s="32" t="s">
        <v>104</v>
      </c>
      <c r="AV195" s="32">
        <v>1</v>
      </c>
      <c r="AW195" s="32" t="s">
        <v>93</v>
      </c>
      <c r="AX195" s="32">
        <v>1</v>
      </c>
      <c r="AY195" s="32" t="s">
        <v>97</v>
      </c>
      <c r="AZ195" s="53" t="s">
        <v>105</v>
      </c>
      <c r="BA195">
        <v>1</v>
      </c>
      <c r="BB195" s="33" t="s">
        <v>105</v>
      </c>
      <c r="BC195">
        <v>1</v>
      </c>
      <c r="BD195" s="33" t="s">
        <v>104</v>
      </c>
      <c r="BE195">
        <v>1</v>
      </c>
      <c r="BF195" s="33" t="s">
        <v>104</v>
      </c>
      <c r="BG195">
        <v>1</v>
      </c>
      <c r="BH195" s="33" t="s">
        <v>121</v>
      </c>
      <c r="BI195" s="40">
        <v>1</v>
      </c>
      <c r="BJ195" s="56" t="s">
        <v>85</v>
      </c>
      <c r="BK195">
        <v>0</v>
      </c>
      <c r="BL195" s="26">
        <v>25</v>
      </c>
      <c r="BM195" s="32">
        <v>10</v>
      </c>
      <c r="BN195" s="26">
        <v>20</v>
      </c>
      <c r="BO195" s="26">
        <v>0</v>
      </c>
      <c r="BP195" s="26">
        <v>0</v>
      </c>
      <c r="BQ195" s="26">
        <v>1</v>
      </c>
      <c r="BR195" s="26">
        <v>3</v>
      </c>
      <c r="BS195" s="58"/>
      <c r="BU195" s="44">
        <v>15</v>
      </c>
      <c r="BV195" s="44">
        <v>4</v>
      </c>
      <c r="BW195" s="44">
        <v>50</v>
      </c>
      <c r="BX195" s="44">
        <v>4</v>
      </c>
      <c r="BY195" s="43">
        <v>10</v>
      </c>
      <c r="BZ195" s="44">
        <v>35</v>
      </c>
      <c r="CA195" s="45" t="s">
        <v>314</v>
      </c>
      <c r="CB195" s="48"/>
      <c r="CC195" s="40" t="s">
        <v>89</v>
      </c>
      <c r="CD195" s="18" t="s">
        <v>90</v>
      </c>
      <c r="CE195" s="48">
        <v>7</v>
      </c>
      <c r="CF195" s="48">
        <v>9</v>
      </c>
      <c r="CG195" s="48" t="s">
        <v>95</v>
      </c>
    </row>
    <row r="196" spans="1:85" ht="57">
      <c r="A196" s="42">
        <v>4</v>
      </c>
      <c r="B196" s="42" t="s">
        <v>907</v>
      </c>
      <c r="C196" s="42">
        <v>94</v>
      </c>
      <c r="D196" s="22" t="s">
        <v>683</v>
      </c>
      <c r="E196" s="42" t="s">
        <v>102</v>
      </c>
      <c r="F196" s="42">
        <v>2</v>
      </c>
      <c r="G196" s="42">
        <v>7</v>
      </c>
      <c r="H196" s="42">
        <v>15</v>
      </c>
      <c r="I196" s="32">
        <v>31.5</v>
      </c>
      <c r="J196" s="32">
        <v>44</v>
      </c>
      <c r="K196" s="26">
        <v>53</v>
      </c>
      <c r="L196" s="26">
        <v>76</v>
      </c>
      <c r="M196" s="26">
        <v>94</v>
      </c>
      <c r="N196" s="26">
        <v>144</v>
      </c>
      <c r="O196" s="26">
        <v>133</v>
      </c>
      <c r="P196" s="58"/>
      <c r="Q196">
        <f>K196-'[1]data for JMP'!J195</f>
        <v>9</v>
      </c>
      <c r="R196">
        <f>L196-K196</f>
        <v>23</v>
      </c>
      <c r="S196">
        <f>M196-L196</f>
        <v>18</v>
      </c>
      <c r="T196">
        <f>N196-M196</f>
        <v>50</v>
      </c>
      <c r="U196">
        <f>O196-N196</f>
        <v>-11</v>
      </c>
      <c r="V196">
        <f>P196-O196</f>
        <v>-133</v>
      </c>
      <c r="W196" s="32">
        <v>20</v>
      </c>
      <c r="X196" s="27">
        <f>3.14*(W196/2)^2*J196</f>
        <v>13816</v>
      </c>
      <c r="Y196" s="26">
        <v>13</v>
      </c>
      <c r="Z196">
        <f>3.14*(Y196/2)^2*K196</f>
        <v>7031.2449999999999</v>
      </c>
      <c r="AA196" s="26">
        <v>34</v>
      </c>
      <c r="AB196" s="26">
        <v>29</v>
      </c>
      <c r="AC196">
        <f xml:space="preserve"> AVERAGE(AA196:AB196)</f>
        <v>31.5</v>
      </c>
      <c r="AD196">
        <f>3.14*((AA196+AB196)/2)^2*L196</f>
        <v>236790.54</v>
      </c>
      <c r="AE196" s="26">
        <v>44</v>
      </c>
      <c r="AF196" s="26">
        <v>43</v>
      </c>
      <c r="AG196">
        <f xml:space="preserve"> AVERAGE(AE196:AF196)</f>
        <v>43.5</v>
      </c>
      <c r="AH196">
        <f>3.14*((AE196+AF196)/2)^2*M196</f>
        <v>558516.51</v>
      </c>
      <c r="AI196" s="26">
        <v>61</v>
      </c>
      <c r="AJ196" s="26">
        <v>45</v>
      </c>
      <c r="AK196">
        <f xml:space="preserve"> AVERAGE(AI196:AJ196)</f>
        <v>53</v>
      </c>
      <c r="AL196">
        <f>3.14*((AI196+AJ196)/2)^2*N196</f>
        <v>1270117.44</v>
      </c>
      <c r="AM196" s="26">
        <v>65</v>
      </c>
      <c r="AN196" s="26">
        <v>68</v>
      </c>
      <c r="AO196" s="58"/>
      <c r="AP196" s="58"/>
      <c r="AQ196">
        <v>1</v>
      </c>
      <c r="AR196" s="42" t="s">
        <v>93</v>
      </c>
      <c r="AS196" s="30">
        <v>1</v>
      </c>
      <c r="AT196" s="31" t="s">
        <v>104</v>
      </c>
      <c r="AU196" s="32" t="s">
        <v>104</v>
      </c>
      <c r="AV196" s="32">
        <v>1</v>
      </c>
      <c r="AW196" s="32" t="s">
        <v>104</v>
      </c>
      <c r="AX196" s="32">
        <v>1</v>
      </c>
      <c r="AY196" s="32" t="s">
        <v>93</v>
      </c>
      <c r="AZ196" s="53" t="s">
        <v>105</v>
      </c>
      <c r="BA196">
        <v>1</v>
      </c>
      <c r="BB196" s="33" t="s">
        <v>106</v>
      </c>
      <c r="BC196">
        <v>1</v>
      </c>
      <c r="BD196" s="33" t="s">
        <v>104</v>
      </c>
      <c r="BE196">
        <v>1</v>
      </c>
      <c r="BF196" s="33" t="s">
        <v>104</v>
      </c>
      <c r="BG196">
        <v>1</v>
      </c>
      <c r="BH196" s="33" t="s">
        <v>93</v>
      </c>
      <c r="BI196" s="40">
        <v>1</v>
      </c>
      <c r="BJ196" s="56" t="s">
        <v>85</v>
      </c>
      <c r="BK196">
        <v>0</v>
      </c>
      <c r="BL196" s="26">
        <v>5</v>
      </c>
      <c r="BM196" s="32">
        <v>1</v>
      </c>
      <c r="BN196" s="26">
        <v>5</v>
      </c>
      <c r="BO196" s="26">
        <v>0</v>
      </c>
      <c r="BP196" s="26">
        <v>0</v>
      </c>
      <c r="BQ196" s="26">
        <v>0</v>
      </c>
      <c r="BR196" s="26">
        <v>0</v>
      </c>
      <c r="BS196" s="58"/>
      <c r="BU196" s="44">
        <v>0</v>
      </c>
      <c r="BV196" s="44">
        <v>5</v>
      </c>
      <c r="BW196" s="44">
        <v>5</v>
      </c>
      <c r="BX196" s="44">
        <v>10</v>
      </c>
      <c r="BY196" s="43">
        <v>1</v>
      </c>
      <c r="BZ196" s="44">
        <v>20</v>
      </c>
      <c r="CA196" s="45" t="s">
        <v>316</v>
      </c>
      <c r="CB196" s="48"/>
      <c r="CC196" s="40" t="s">
        <v>89</v>
      </c>
      <c r="CD196" s="18" t="s">
        <v>90</v>
      </c>
      <c r="CE196" s="48">
        <v>7</v>
      </c>
      <c r="CF196" s="48">
        <v>6</v>
      </c>
      <c r="CG196" s="48" t="s">
        <v>95</v>
      </c>
    </row>
    <row r="197" spans="1:85" ht="43">
      <c r="A197" s="42">
        <v>4</v>
      </c>
      <c r="B197" s="42" t="s">
        <v>907</v>
      </c>
      <c r="C197" s="42">
        <v>95</v>
      </c>
      <c r="D197" s="22" t="s">
        <v>684</v>
      </c>
      <c r="E197" s="42" t="s">
        <v>102</v>
      </c>
      <c r="F197" s="42">
        <v>2</v>
      </c>
      <c r="G197" s="42">
        <v>6</v>
      </c>
      <c r="H197" s="42">
        <v>15</v>
      </c>
      <c r="I197" s="32">
        <v>33</v>
      </c>
      <c r="J197" s="32">
        <v>46</v>
      </c>
      <c r="K197" s="26">
        <v>56</v>
      </c>
      <c r="L197" s="26">
        <v>70</v>
      </c>
      <c r="M197" s="26">
        <v>75</v>
      </c>
      <c r="N197" s="26"/>
      <c r="O197" s="50"/>
      <c r="P197" s="58"/>
      <c r="Q197">
        <f>K197-'[1]data for JMP'!J196</f>
        <v>10</v>
      </c>
      <c r="R197">
        <f>L197-K197</f>
        <v>14</v>
      </c>
      <c r="S197">
        <f>M197-L197</f>
        <v>5</v>
      </c>
      <c r="T197">
        <f>N197-M197</f>
        <v>-75</v>
      </c>
      <c r="U197">
        <f>O197-N197</f>
        <v>0</v>
      </c>
      <c r="V197">
        <f>P197-O197</f>
        <v>0</v>
      </c>
      <c r="W197" s="32">
        <v>18.5</v>
      </c>
      <c r="X197" s="27">
        <f>3.14*(W197/2)^2*J197</f>
        <v>12358.647499999999</v>
      </c>
      <c r="Y197" s="26">
        <v>6</v>
      </c>
      <c r="Z197">
        <f>3.14*(Y197/2)^2*K197</f>
        <v>1582.5600000000002</v>
      </c>
      <c r="AA197" s="26">
        <v>22</v>
      </c>
      <c r="AB197" s="26">
        <v>20</v>
      </c>
      <c r="AC197">
        <f xml:space="preserve"> AVERAGE(AA197:AB197)</f>
        <v>21</v>
      </c>
      <c r="AD197">
        <f>3.14*((AA197+AB197)/2)^2*L197</f>
        <v>96931.8</v>
      </c>
      <c r="AE197" s="26">
        <v>26</v>
      </c>
      <c r="AF197" s="26">
        <v>22</v>
      </c>
      <c r="AG197">
        <f xml:space="preserve"> AVERAGE(AE197:AF197)</f>
        <v>24</v>
      </c>
      <c r="AH197">
        <f>3.14*((AE197+AF197)/2)^2*M197</f>
        <v>135648</v>
      </c>
      <c r="AI197" s="26"/>
      <c r="AJ197" s="26"/>
      <c r="AM197" s="50"/>
      <c r="AN197" s="50"/>
      <c r="AO197" s="58"/>
      <c r="AP197" s="58"/>
      <c r="AQ197">
        <v>1</v>
      </c>
      <c r="AR197" s="42" t="s">
        <v>93</v>
      </c>
      <c r="AS197" s="30">
        <v>1</v>
      </c>
      <c r="AT197" s="31" t="s">
        <v>104</v>
      </c>
      <c r="AU197" s="32" t="s">
        <v>104</v>
      </c>
      <c r="AV197" s="32">
        <v>1</v>
      </c>
      <c r="AW197" s="32" t="s">
        <v>93</v>
      </c>
      <c r="AX197" s="32">
        <v>1</v>
      </c>
      <c r="AY197" s="32" t="s">
        <v>93</v>
      </c>
      <c r="AZ197" s="53" t="s">
        <v>105</v>
      </c>
      <c r="BA197">
        <v>1</v>
      </c>
      <c r="BB197" s="33" t="s">
        <v>105</v>
      </c>
      <c r="BC197">
        <v>1</v>
      </c>
      <c r="BD197" s="33" t="s">
        <v>104</v>
      </c>
      <c r="BE197">
        <v>1</v>
      </c>
      <c r="BF197" s="33" t="s">
        <v>87</v>
      </c>
      <c r="BG197">
        <v>0</v>
      </c>
      <c r="BH197" s="51"/>
      <c r="BI197">
        <v>0</v>
      </c>
      <c r="BJ197" s="56"/>
      <c r="BK197">
        <v>0</v>
      </c>
      <c r="BL197" s="26">
        <v>5</v>
      </c>
      <c r="BM197" s="32">
        <v>0</v>
      </c>
      <c r="BN197" s="26">
        <v>2</v>
      </c>
      <c r="BO197" s="26">
        <v>12</v>
      </c>
      <c r="BP197" s="26">
        <v>20</v>
      </c>
      <c r="BQ197" s="32">
        <v>0</v>
      </c>
      <c r="BR197" s="50"/>
      <c r="BS197" s="58"/>
      <c r="BU197" s="44">
        <v>0</v>
      </c>
      <c r="BV197" s="44">
        <v>3</v>
      </c>
      <c r="BW197" s="44">
        <v>0</v>
      </c>
      <c r="BX197" s="44">
        <v>80</v>
      </c>
      <c r="BY197" s="43">
        <v>0</v>
      </c>
      <c r="BZ197" s="44">
        <v>20</v>
      </c>
      <c r="CA197" s="45" t="s">
        <v>317</v>
      </c>
      <c r="CB197" s="48"/>
      <c r="CC197" s="40" t="s">
        <v>89</v>
      </c>
      <c r="CD197" s="18" t="s">
        <v>90</v>
      </c>
      <c r="CE197" s="48">
        <v>6</v>
      </c>
      <c r="CF197" s="48">
        <v>1</v>
      </c>
      <c r="CG197" s="48" t="s">
        <v>165</v>
      </c>
    </row>
    <row r="198" spans="1:85" ht="43">
      <c r="A198" s="42">
        <v>4</v>
      </c>
      <c r="B198" s="42" t="s">
        <v>907</v>
      </c>
      <c r="C198" s="42">
        <v>96</v>
      </c>
      <c r="D198" s="22" t="s">
        <v>685</v>
      </c>
      <c r="E198" s="42" t="s">
        <v>102</v>
      </c>
      <c r="F198" s="42">
        <v>2</v>
      </c>
      <c r="G198" s="42">
        <v>8</v>
      </c>
      <c r="H198" s="42">
        <v>19</v>
      </c>
      <c r="I198" s="32">
        <v>34</v>
      </c>
      <c r="J198" s="32">
        <v>48.5</v>
      </c>
      <c r="K198" s="26">
        <v>60</v>
      </c>
      <c r="L198" s="26">
        <v>64</v>
      </c>
      <c r="M198" s="26">
        <v>71</v>
      </c>
      <c r="N198" s="26">
        <v>101.5</v>
      </c>
      <c r="O198" s="26">
        <v>101</v>
      </c>
      <c r="P198" s="58">
        <v>109.5</v>
      </c>
      <c r="Q198">
        <f>K198-'[1]data for JMP'!J197</f>
        <v>11.5</v>
      </c>
      <c r="R198">
        <f>L198-K198</f>
        <v>4</v>
      </c>
      <c r="S198">
        <f>M198-L198</f>
        <v>7</v>
      </c>
      <c r="T198">
        <f>N198-M198</f>
        <v>30.5</v>
      </c>
      <c r="U198">
        <f>O198-N198</f>
        <v>-0.5</v>
      </c>
      <c r="V198">
        <f>P198-O198</f>
        <v>8.5</v>
      </c>
      <c r="W198" s="32">
        <v>10</v>
      </c>
      <c r="X198" s="27">
        <f>3.14*(W198/2)^2*J198</f>
        <v>3807.25</v>
      </c>
      <c r="Y198" s="26">
        <v>8</v>
      </c>
      <c r="Z198">
        <f>3.14*(Y198/2)^2*K198</f>
        <v>3014.4</v>
      </c>
      <c r="AA198" s="26">
        <v>20</v>
      </c>
      <c r="AB198" s="26">
        <v>19</v>
      </c>
      <c r="AC198">
        <f xml:space="preserve"> AVERAGE(AA198:AB198)</f>
        <v>19.5</v>
      </c>
      <c r="AD198">
        <f>3.14*((AA198+AB198)/2)^2*L198</f>
        <v>76415.040000000008</v>
      </c>
      <c r="AE198" s="26">
        <v>22</v>
      </c>
      <c r="AF198" s="26">
        <v>21</v>
      </c>
      <c r="AG198">
        <f xml:space="preserve"> AVERAGE(AE198:AF198)</f>
        <v>21.5</v>
      </c>
      <c r="AH198">
        <f>3.14*((AE198+AF198)/2)^2*M198</f>
        <v>103054.01500000001</v>
      </c>
      <c r="AI198" s="26">
        <v>32</v>
      </c>
      <c r="AJ198" s="26">
        <v>25</v>
      </c>
      <c r="AK198">
        <f xml:space="preserve"> AVERAGE(AI198:AJ198)</f>
        <v>28.5</v>
      </c>
      <c r="AL198">
        <f>3.14*((AI198+AJ198)/2)^2*N198</f>
        <v>258872.19750000001</v>
      </c>
      <c r="AM198" s="26">
        <v>35</v>
      </c>
      <c r="AN198" s="26">
        <v>25</v>
      </c>
      <c r="AO198" s="58">
        <v>49</v>
      </c>
      <c r="AP198" s="58">
        <v>59</v>
      </c>
      <c r="AQ198">
        <v>1</v>
      </c>
      <c r="AR198" s="42" t="s">
        <v>93</v>
      </c>
      <c r="AS198" s="30">
        <v>1</v>
      </c>
      <c r="AT198" s="31" t="s">
        <v>104</v>
      </c>
      <c r="AU198" s="32" t="s">
        <v>104</v>
      </c>
      <c r="AV198" s="32">
        <v>1</v>
      </c>
      <c r="AW198" s="32" t="s">
        <v>93</v>
      </c>
      <c r="AX198" s="32">
        <v>1</v>
      </c>
      <c r="AY198" s="32" t="s">
        <v>93</v>
      </c>
      <c r="AZ198" s="53" t="s">
        <v>105</v>
      </c>
      <c r="BA198">
        <v>1</v>
      </c>
      <c r="BB198" s="33" t="s">
        <v>108</v>
      </c>
      <c r="BC198">
        <v>1</v>
      </c>
      <c r="BD198" s="33" t="s">
        <v>104</v>
      </c>
      <c r="BE198">
        <v>1</v>
      </c>
      <c r="BF198" s="33" t="s">
        <v>104</v>
      </c>
      <c r="BG198">
        <v>1</v>
      </c>
      <c r="BH198" s="33" t="s">
        <v>121</v>
      </c>
      <c r="BI198" s="40">
        <v>1</v>
      </c>
      <c r="BJ198" s="56" t="s">
        <v>85</v>
      </c>
      <c r="BK198">
        <v>0</v>
      </c>
      <c r="BL198" s="26">
        <v>0</v>
      </c>
      <c r="BM198" s="32">
        <v>2</v>
      </c>
      <c r="BN198" s="26">
        <v>0</v>
      </c>
      <c r="BO198" s="26">
        <v>0</v>
      </c>
      <c r="BP198" s="26">
        <v>0</v>
      </c>
      <c r="BQ198" s="26">
        <v>4</v>
      </c>
      <c r="BR198" s="26">
        <v>1</v>
      </c>
      <c r="BS198" s="58">
        <v>100</v>
      </c>
      <c r="BU198" s="44">
        <v>0</v>
      </c>
      <c r="BV198" s="44">
        <v>2</v>
      </c>
      <c r="BW198" s="44">
        <v>0</v>
      </c>
      <c r="BX198" s="44">
        <v>30</v>
      </c>
      <c r="BY198" s="43">
        <v>2</v>
      </c>
      <c r="BZ198" s="44">
        <v>18</v>
      </c>
      <c r="CA198" s="45" t="s">
        <v>318</v>
      </c>
      <c r="CB198" s="48"/>
      <c r="CC198" s="40" t="s">
        <v>89</v>
      </c>
      <c r="CD198" s="18" t="s">
        <v>90</v>
      </c>
      <c r="CE198" s="48">
        <v>8</v>
      </c>
      <c r="CF198" s="48">
        <v>9</v>
      </c>
      <c r="CG198" s="48" t="s">
        <v>165</v>
      </c>
    </row>
    <row r="199" spans="1:85" ht="57">
      <c r="A199" s="42">
        <v>4</v>
      </c>
      <c r="B199" s="42" t="s">
        <v>907</v>
      </c>
      <c r="C199" s="42">
        <v>97</v>
      </c>
      <c r="D199" s="22" t="s">
        <v>686</v>
      </c>
      <c r="E199" s="42" t="s">
        <v>102</v>
      </c>
      <c r="F199" s="42">
        <v>1</v>
      </c>
      <c r="G199" s="42">
        <v>6.5</v>
      </c>
      <c r="H199" s="42">
        <v>14.5</v>
      </c>
      <c r="I199" s="32">
        <v>28.5</v>
      </c>
      <c r="J199" s="32">
        <v>33</v>
      </c>
      <c r="K199" s="26">
        <v>40</v>
      </c>
      <c r="L199" s="26">
        <v>65</v>
      </c>
      <c r="M199" s="26">
        <v>92</v>
      </c>
      <c r="N199" s="26">
        <v>116</v>
      </c>
      <c r="O199" s="26">
        <v>111</v>
      </c>
      <c r="P199" s="58">
        <v>134</v>
      </c>
      <c r="Q199">
        <f>K199-'[1]data for JMP'!J198</f>
        <v>7</v>
      </c>
      <c r="R199">
        <f>L199-K199</f>
        <v>25</v>
      </c>
      <c r="S199">
        <f>M199-L199</f>
        <v>27</v>
      </c>
      <c r="T199">
        <f>N199-M199</f>
        <v>24</v>
      </c>
      <c r="U199">
        <f>O199-N199</f>
        <v>-5</v>
      </c>
      <c r="V199">
        <f>P199-O199</f>
        <v>23</v>
      </c>
      <c r="W199" s="32">
        <v>13</v>
      </c>
      <c r="X199" s="27">
        <f>3.14*(W199/2)^2*J199</f>
        <v>4377.9449999999997</v>
      </c>
      <c r="Y199" s="26">
        <v>11</v>
      </c>
      <c r="Z199">
        <f>3.14*(Y199/2)^2*K199</f>
        <v>3799.4</v>
      </c>
      <c r="AA199" s="26">
        <v>21</v>
      </c>
      <c r="AB199" s="26">
        <v>15</v>
      </c>
      <c r="AC199">
        <f xml:space="preserve"> AVERAGE(AA199:AB199)</f>
        <v>18</v>
      </c>
      <c r="AD199">
        <f>3.14*((AA199+AB199)/2)^2*L199</f>
        <v>66128.399999999994</v>
      </c>
      <c r="AE199" s="26">
        <v>28</v>
      </c>
      <c r="AF199" s="26">
        <v>27</v>
      </c>
      <c r="AG199">
        <f xml:space="preserve"> AVERAGE(AE199:AF199)</f>
        <v>27.5</v>
      </c>
      <c r="AH199">
        <f>3.14*((AE199+AF199)/2)^2*M199</f>
        <v>218465.5</v>
      </c>
      <c r="AI199" s="26">
        <v>36</v>
      </c>
      <c r="AJ199" s="26">
        <v>20</v>
      </c>
      <c r="AK199">
        <f xml:space="preserve"> AVERAGE(AI199:AJ199)</f>
        <v>28</v>
      </c>
      <c r="AL199">
        <f>3.14*((AI199+AJ199)/2)^2*N199</f>
        <v>285564.16000000003</v>
      </c>
      <c r="AM199" s="26">
        <v>38</v>
      </c>
      <c r="AN199" s="26">
        <v>27</v>
      </c>
      <c r="AO199" s="58">
        <v>56</v>
      </c>
      <c r="AP199" s="58">
        <v>69</v>
      </c>
      <c r="AQ199">
        <v>1</v>
      </c>
      <c r="AR199" s="42" t="s">
        <v>104</v>
      </c>
      <c r="AS199" s="30">
        <v>1</v>
      </c>
      <c r="AT199" s="31" t="s">
        <v>104</v>
      </c>
      <c r="AU199" s="32" t="s">
        <v>104</v>
      </c>
      <c r="AV199" s="32">
        <v>1</v>
      </c>
      <c r="AW199" s="32" t="s">
        <v>104</v>
      </c>
      <c r="AX199" s="32">
        <v>1</v>
      </c>
      <c r="AY199" s="32" t="s">
        <v>104</v>
      </c>
      <c r="AZ199" s="53" t="s">
        <v>105</v>
      </c>
      <c r="BA199">
        <v>1</v>
      </c>
      <c r="BB199" s="33" t="s">
        <v>106</v>
      </c>
      <c r="BC199">
        <v>1</v>
      </c>
      <c r="BD199" s="33" t="s">
        <v>104</v>
      </c>
      <c r="BE199">
        <v>1</v>
      </c>
      <c r="BF199" s="33" t="s">
        <v>104</v>
      </c>
      <c r="BG199">
        <v>1</v>
      </c>
      <c r="BH199" s="33" t="s">
        <v>93</v>
      </c>
      <c r="BI199" s="40">
        <v>1</v>
      </c>
      <c r="BJ199" s="56" t="s">
        <v>93</v>
      </c>
      <c r="BK199" s="57">
        <v>1</v>
      </c>
      <c r="BL199" s="26">
        <v>25</v>
      </c>
      <c r="BM199" s="32">
        <v>8</v>
      </c>
      <c r="BN199" s="26">
        <v>30</v>
      </c>
      <c r="BO199" s="26">
        <v>35</v>
      </c>
      <c r="BP199" s="26">
        <v>50</v>
      </c>
      <c r="BQ199" s="26">
        <v>40</v>
      </c>
      <c r="BR199" s="26">
        <v>30</v>
      </c>
      <c r="BS199" s="58">
        <v>100</v>
      </c>
      <c r="BU199" s="44">
        <v>5</v>
      </c>
      <c r="BV199" s="44">
        <v>5</v>
      </c>
      <c r="BW199" s="44">
        <v>10</v>
      </c>
      <c r="BX199" s="44">
        <v>40</v>
      </c>
      <c r="BY199" s="43">
        <v>8</v>
      </c>
      <c r="BZ199" s="44">
        <v>28</v>
      </c>
      <c r="CA199" s="45" t="s">
        <v>319</v>
      </c>
      <c r="CB199" s="48"/>
      <c r="CC199" s="40" t="s">
        <v>89</v>
      </c>
      <c r="CD199" s="18" t="s">
        <v>90</v>
      </c>
      <c r="CE199" s="48">
        <v>6.5</v>
      </c>
      <c r="CF199" s="48">
        <v>5</v>
      </c>
      <c r="CG199" s="48" t="s">
        <v>165</v>
      </c>
    </row>
    <row r="200" spans="1:85" ht="57">
      <c r="A200" s="42">
        <v>4</v>
      </c>
      <c r="B200" s="42" t="s">
        <v>907</v>
      </c>
      <c r="C200" s="42">
        <v>98</v>
      </c>
      <c r="D200" s="22" t="s">
        <v>687</v>
      </c>
      <c r="E200" s="42" t="s">
        <v>102</v>
      </c>
      <c r="F200" s="42">
        <v>1</v>
      </c>
      <c r="G200" s="42">
        <v>9.5</v>
      </c>
      <c r="H200" s="42">
        <v>22</v>
      </c>
      <c r="I200" s="32">
        <v>37</v>
      </c>
      <c r="J200" s="32">
        <v>43</v>
      </c>
      <c r="K200" s="26">
        <v>49</v>
      </c>
      <c r="L200" s="26">
        <v>66</v>
      </c>
      <c r="M200" s="26">
        <v>79</v>
      </c>
      <c r="N200" s="26">
        <v>95</v>
      </c>
      <c r="O200" s="26">
        <v>97</v>
      </c>
      <c r="P200" s="58">
        <v>133</v>
      </c>
      <c r="Q200">
        <f>K200-'[1]data for JMP'!J199</f>
        <v>6</v>
      </c>
      <c r="R200">
        <f>L200-K200</f>
        <v>17</v>
      </c>
      <c r="S200">
        <f>M200-L200</f>
        <v>13</v>
      </c>
      <c r="T200">
        <f>N200-M200</f>
        <v>16</v>
      </c>
      <c r="U200">
        <f>O200-N200</f>
        <v>2</v>
      </c>
      <c r="V200">
        <f>P200-O200</f>
        <v>36</v>
      </c>
      <c r="W200" s="32">
        <v>11.5</v>
      </c>
      <c r="X200" s="27">
        <f>3.14*(W200/2)^2*J200</f>
        <v>4464.0987500000001</v>
      </c>
      <c r="Y200" s="26">
        <v>7</v>
      </c>
      <c r="Z200">
        <f>3.14*(Y200/2)^2*K200</f>
        <v>1884.7850000000001</v>
      </c>
      <c r="AA200" s="26">
        <v>20</v>
      </c>
      <c r="AB200" s="26">
        <v>19</v>
      </c>
      <c r="AC200">
        <f xml:space="preserve"> AVERAGE(AA200:AB200)</f>
        <v>19.5</v>
      </c>
      <c r="AD200">
        <f>3.14*((AA200+AB200)/2)^2*L200</f>
        <v>78803.010000000009</v>
      </c>
      <c r="AE200" s="26">
        <v>27</v>
      </c>
      <c r="AF200" s="26">
        <v>21</v>
      </c>
      <c r="AG200">
        <f xml:space="preserve"> AVERAGE(AE200:AF200)</f>
        <v>24</v>
      </c>
      <c r="AH200">
        <f>3.14*((AE200+AF200)/2)^2*M200</f>
        <v>142882.56</v>
      </c>
      <c r="AI200" s="26">
        <v>32</v>
      </c>
      <c r="AJ200" s="26">
        <v>31</v>
      </c>
      <c r="AK200">
        <f xml:space="preserve"> AVERAGE(AI200:AJ200)</f>
        <v>31.5</v>
      </c>
      <c r="AL200">
        <f>3.14*((AI200+AJ200)/2)^2*N200</f>
        <v>295988.17499999999</v>
      </c>
      <c r="AM200" s="26">
        <v>42</v>
      </c>
      <c r="AN200" s="26">
        <v>32</v>
      </c>
      <c r="AO200" s="58">
        <v>77</v>
      </c>
      <c r="AP200" s="58">
        <v>52</v>
      </c>
      <c r="AQ200">
        <v>1</v>
      </c>
      <c r="AR200" s="42" t="s">
        <v>104</v>
      </c>
      <c r="AS200" s="30">
        <v>1</v>
      </c>
      <c r="AT200" s="31" t="s">
        <v>104</v>
      </c>
      <c r="AU200" s="32" t="s">
        <v>104</v>
      </c>
      <c r="AV200" s="32">
        <v>1</v>
      </c>
      <c r="AW200" s="32" t="s">
        <v>93</v>
      </c>
      <c r="AX200" s="32">
        <v>1</v>
      </c>
      <c r="AY200" s="32" t="s">
        <v>93</v>
      </c>
      <c r="AZ200" s="53" t="s">
        <v>105</v>
      </c>
      <c r="BA200">
        <v>1</v>
      </c>
      <c r="BB200" s="33" t="s">
        <v>105</v>
      </c>
      <c r="BC200">
        <v>1</v>
      </c>
      <c r="BD200" s="33" t="s">
        <v>104</v>
      </c>
      <c r="BE200">
        <v>1</v>
      </c>
      <c r="BF200" s="48" t="s">
        <v>104</v>
      </c>
      <c r="BG200">
        <v>1</v>
      </c>
      <c r="BH200" s="48" t="s">
        <v>93</v>
      </c>
      <c r="BI200" s="40">
        <v>1</v>
      </c>
      <c r="BJ200" s="56" t="s">
        <v>104</v>
      </c>
      <c r="BK200" s="57">
        <v>1</v>
      </c>
      <c r="BL200" s="26">
        <v>10</v>
      </c>
      <c r="BM200" s="32">
        <v>1</v>
      </c>
      <c r="BN200" s="26">
        <v>15</v>
      </c>
      <c r="BO200" s="26">
        <v>35</v>
      </c>
      <c r="BP200" s="26">
        <v>50</v>
      </c>
      <c r="BQ200" s="26">
        <v>20</v>
      </c>
      <c r="BR200" s="26">
        <v>20</v>
      </c>
      <c r="BS200" s="58">
        <v>50</v>
      </c>
      <c r="BU200" s="44">
        <v>1</v>
      </c>
      <c r="BV200" s="44">
        <v>5</v>
      </c>
      <c r="BW200" s="44">
        <v>1</v>
      </c>
      <c r="BX200" s="44">
        <v>75</v>
      </c>
      <c r="BY200" s="43">
        <v>1</v>
      </c>
      <c r="BZ200" s="44">
        <v>20</v>
      </c>
      <c r="CA200" s="45" t="s">
        <v>320</v>
      </c>
      <c r="CB200" s="46" t="s">
        <v>321</v>
      </c>
      <c r="CC200" s="40" t="s">
        <v>89</v>
      </c>
      <c r="CD200" s="18" t="s">
        <v>90</v>
      </c>
      <c r="CE200" s="48">
        <v>9.5</v>
      </c>
      <c r="CF200" s="48">
        <v>5</v>
      </c>
      <c r="CG200" s="48">
        <v>0</v>
      </c>
    </row>
    <row r="201" spans="1:85" ht="57">
      <c r="A201" s="42">
        <v>4</v>
      </c>
      <c r="B201" s="42" t="s">
        <v>907</v>
      </c>
      <c r="C201" s="42">
        <v>99</v>
      </c>
      <c r="D201" s="22" t="s">
        <v>688</v>
      </c>
      <c r="E201" s="42" t="s">
        <v>102</v>
      </c>
      <c r="F201" s="42">
        <v>3</v>
      </c>
      <c r="G201" s="42">
        <v>7.5</v>
      </c>
      <c r="H201" s="42">
        <v>10</v>
      </c>
      <c r="I201" s="32">
        <v>15.5</v>
      </c>
      <c r="J201" s="76">
        <v>17.5</v>
      </c>
      <c r="K201" s="26">
        <v>21</v>
      </c>
      <c r="L201" s="77">
        <v>21.5</v>
      </c>
      <c r="M201" s="26">
        <v>22</v>
      </c>
      <c r="N201" s="77">
        <v>32</v>
      </c>
      <c r="O201" s="77">
        <v>32</v>
      </c>
      <c r="P201" s="81">
        <v>40</v>
      </c>
      <c r="Q201">
        <f>K201-'[1]data for JMP'!J200</f>
        <v>3.5</v>
      </c>
      <c r="R201">
        <f>L201-K201</f>
        <v>0.5</v>
      </c>
      <c r="S201">
        <f>M201-L201</f>
        <v>0.5</v>
      </c>
      <c r="T201">
        <f>N201-M201</f>
        <v>10</v>
      </c>
      <c r="U201">
        <f>O201-N201</f>
        <v>0</v>
      </c>
      <c r="V201">
        <f>P201-O201</f>
        <v>8</v>
      </c>
      <c r="W201" s="32">
        <v>6</v>
      </c>
      <c r="X201" s="27">
        <f>3.14*(W201/2)^2*J201</f>
        <v>494.55</v>
      </c>
      <c r="Y201" s="26">
        <v>3</v>
      </c>
      <c r="Z201">
        <f>3.14*(Y201/2)^2*K201</f>
        <v>148.36500000000001</v>
      </c>
      <c r="AA201" s="77">
        <v>11</v>
      </c>
      <c r="AB201" s="77">
        <v>6.5</v>
      </c>
      <c r="AC201">
        <f xml:space="preserve"> AVERAGE(AA201:AB201)</f>
        <v>8.75</v>
      </c>
      <c r="AD201">
        <f>3.14*((AA201+AB201)/2)^2*L201</f>
        <v>5168.734375</v>
      </c>
      <c r="AE201" s="26">
        <v>7</v>
      </c>
      <c r="AF201" s="26">
        <v>6</v>
      </c>
      <c r="AG201">
        <f xml:space="preserve"> AVERAGE(AE201:AF201)</f>
        <v>6.5</v>
      </c>
      <c r="AH201">
        <f>3.14*((AE201+AF201)/2)^2*M201</f>
        <v>2918.6299999999997</v>
      </c>
      <c r="AI201" s="77">
        <v>12</v>
      </c>
      <c r="AJ201" s="77">
        <v>8</v>
      </c>
      <c r="AK201">
        <f xml:space="preserve"> AVERAGE(AI201:AJ201)</f>
        <v>10</v>
      </c>
      <c r="AL201">
        <f>3.14*((AI201+AJ201)/2)^2*N201</f>
        <v>10048</v>
      </c>
      <c r="AM201" s="77">
        <v>11</v>
      </c>
      <c r="AN201" s="77">
        <v>8</v>
      </c>
      <c r="AO201" s="81">
        <v>29</v>
      </c>
      <c r="AP201" s="81">
        <v>21</v>
      </c>
      <c r="AQ201">
        <v>1</v>
      </c>
      <c r="AR201" s="42" t="s">
        <v>97</v>
      </c>
      <c r="AS201" s="30">
        <v>1</v>
      </c>
      <c r="AT201" s="31" t="s">
        <v>97</v>
      </c>
      <c r="AU201" s="32" t="s">
        <v>97</v>
      </c>
      <c r="AV201" s="32">
        <v>1</v>
      </c>
      <c r="AW201" s="32" t="s">
        <v>97</v>
      </c>
      <c r="AX201" s="32">
        <v>1</v>
      </c>
      <c r="AY201" s="76" t="s">
        <v>97</v>
      </c>
      <c r="AZ201" s="53" t="s">
        <v>112</v>
      </c>
      <c r="BA201">
        <v>1</v>
      </c>
      <c r="BB201" s="33" t="s">
        <v>108</v>
      </c>
      <c r="BC201">
        <v>1</v>
      </c>
      <c r="BD201" s="33" t="s">
        <v>84</v>
      </c>
      <c r="BE201">
        <v>1</v>
      </c>
      <c r="BF201" s="33" t="s">
        <v>118</v>
      </c>
      <c r="BG201">
        <v>1</v>
      </c>
      <c r="BH201" s="84" t="s">
        <v>84</v>
      </c>
      <c r="BI201" s="40">
        <v>1</v>
      </c>
      <c r="BJ201" s="88" t="s">
        <v>93</v>
      </c>
      <c r="BK201" s="57">
        <v>1</v>
      </c>
      <c r="BL201" s="26">
        <v>5</v>
      </c>
      <c r="BM201" s="32">
        <v>2</v>
      </c>
      <c r="BN201" s="26">
        <v>5</v>
      </c>
      <c r="BO201" s="26">
        <v>0</v>
      </c>
      <c r="BP201" s="26">
        <v>10</v>
      </c>
      <c r="BQ201" s="26">
        <v>5</v>
      </c>
      <c r="BR201" s="77">
        <v>0</v>
      </c>
      <c r="BS201" s="81">
        <v>50</v>
      </c>
      <c r="BU201" s="44">
        <v>5</v>
      </c>
      <c r="BV201" s="44">
        <v>1</v>
      </c>
      <c r="BW201" s="44">
        <v>15</v>
      </c>
      <c r="BX201" s="44">
        <v>2</v>
      </c>
      <c r="BY201" s="43">
        <v>2</v>
      </c>
      <c r="BZ201" s="44">
        <v>30</v>
      </c>
      <c r="CA201" s="45" t="s">
        <v>322</v>
      </c>
      <c r="CB201" s="48"/>
      <c r="CC201" s="40" t="s">
        <v>89</v>
      </c>
      <c r="CD201" s="18" t="s">
        <v>90</v>
      </c>
      <c r="CE201" s="48">
        <v>7.5</v>
      </c>
      <c r="CF201" s="48">
        <v>6</v>
      </c>
      <c r="CG201" s="48" t="s">
        <v>91</v>
      </c>
    </row>
    <row r="202" spans="1:85" ht="57">
      <c r="A202" s="42">
        <v>4</v>
      </c>
      <c r="B202" s="42" t="s">
        <v>908</v>
      </c>
      <c r="C202" s="42">
        <v>101</v>
      </c>
      <c r="D202" s="22" t="s">
        <v>891</v>
      </c>
      <c r="E202" s="42" t="s">
        <v>324</v>
      </c>
      <c r="F202" s="42">
        <v>1</v>
      </c>
      <c r="G202" s="42">
        <v>8</v>
      </c>
      <c r="H202" s="42">
        <v>16</v>
      </c>
      <c r="I202" s="24">
        <v>16.5</v>
      </c>
      <c r="J202" s="32">
        <v>17.5</v>
      </c>
      <c r="K202" s="25"/>
      <c r="L202" s="25">
        <v>14</v>
      </c>
      <c r="M202" s="26"/>
      <c r="Q202">
        <f>K202-'[1]data for JMP'!J202</f>
        <v>-17.5</v>
      </c>
      <c r="R202">
        <f>L202-K202</f>
        <v>14</v>
      </c>
      <c r="S202">
        <f>M202-L202</f>
        <v>-14</v>
      </c>
      <c r="T202">
        <f>N202-M202</f>
        <v>0</v>
      </c>
      <c r="U202">
        <f>O202-N202</f>
        <v>0</v>
      </c>
      <c r="V202">
        <f>P202-O202</f>
        <v>0</v>
      </c>
      <c r="W202" s="32">
        <v>4</v>
      </c>
      <c r="X202" s="27">
        <f>3.14*(W202/2)^2*J202</f>
        <v>219.8</v>
      </c>
      <c r="Y202" s="25"/>
      <c r="AA202" s="25"/>
      <c r="AB202" s="25"/>
      <c r="AE202" s="26"/>
      <c r="AF202" s="26"/>
      <c r="AQ202">
        <v>1</v>
      </c>
      <c r="AR202" s="42" t="s">
        <v>97</v>
      </c>
      <c r="AS202" s="30">
        <v>1</v>
      </c>
      <c r="AT202" s="31" t="s">
        <v>97</v>
      </c>
      <c r="AU202" s="24" t="s">
        <v>84</v>
      </c>
      <c r="AV202" s="24">
        <v>1</v>
      </c>
      <c r="AW202" s="32" t="s">
        <v>85</v>
      </c>
      <c r="AX202" s="32">
        <v>0</v>
      </c>
      <c r="AY202" s="32" t="s">
        <v>85</v>
      </c>
      <c r="AZ202" s="33" t="s">
        <v>87</v>
      </c>
      <c r="BA202">
        <v>0</v>
      </c>
      <c r="BB202" s="33" t="s">
        <v>112</v>
      </c>
      <c r="BC202">
        <v>1</v>
      </c>
      <c r="BD202" s="33" t="s">
        <v>87</v>
      </c>
      <c r="BE202">
        <v>0</v>
      </c>
      <c r="BF202" s="33" t="s">
        <v>87</v>
      </c>
      <c r="BG202">
        <v>0</v>
      </c>
      <c r="BI202">
        <v>0</v>
      </c>
      <c r="BK202">
        <v>0</v>
      </c>
      <c r="BL202" s="25">
        <v>10</v>
      </c>
      <c r="BM202" s="32">
        <v>15</v>
      </c>
      <c r="BN202" s="32">
        <v>0</v>
      </c>
      <c r="BO202" s="25">
        <v>15</v>
      </c>
      <c r="BP202" s="32">
        <v>0</v>
      </c>
      <c r="BQ202" s="32">
        <v>0</v>
      </c>
      <c r="BU202" s="44">
        <v>1</v>
      </c>
      <c r="BV202" s="45">
        <v>0.1</v>
      </c>
      <c r="BW202" s="44">
        <v>22</v>
      </c>
      <c r="BX202" s="44">
        <v>18</v>
      </c>
      <c r="BY202" s="43">
        <v>15</v>
      </c>
      <c r="BZ202" s="44">
        <v>50</v>
      </c>
      <c r="CA202" s="45" t="s">
        <v>325</v>
      </c>
      <c r="CB202" s="48"/>
      <c r="CC202" s="40" t="s">
        <v>89</v>
      </c>
      <c r="CD202" s="18" t="s">
        <v>90</v>
      </c>
      <c r="CE202" s="48">
        <v>8</v>
      </c>
      <c r="CF202" s="48">
        <v>6</v>
      </c>
      <c r="CG202" s="48">
        <v>0</v>
      </c>
    </row>
    <row r="203" spans="1:85" ht="43">
      <c r="A203" s="42">
        <v>4</v>
      </c>
      <c r="B203" s="42" t="s">
        <v>908</v>
      </c>
      <c r="C203" s="42">
        <v>102</v>
      </c>
      <c r="D203" s="22" t="s">
        <v>892</v>
      </c>
      <c r="E203" s="42" t="s">
        <v>324</v>
      </c>
      <c r="F203" s="42">
        <v>1</v>
      </c>
      <c r="G203" s="42">
        <v>8.5</v>
      </c>
      <c r="H203" s="42">
        <v>14.5</v>
      </c>
      <c r="I203" s="32">
        <v>15.5</v>
      </c>
      <c r="J203" s="32">
        <v>16</v>
      </c>
      <c r="K203" s="26"/>
      <c r="L203" s="26">
        <v>15</v>
      </c>
      <c r="M203" s="26"/>
      <c r="Q203">
        <f>K203-'[1]data for JMP'!J203</f>
        <v>-16</v>
      </c>
      <c r="R203">
        <f>L203-K203</f>
        <v>15</v>
      </c>
      <c r="S203">
        <f>M203-L203</f>
        <v>-15</v>
      </c>
      <c r="T203">
        <f>N203-M203</f>
        <v>0</v>
      </c>
      <c r="U203">
        <f>O203-N203</f>
        <v>0</v>
      </c>
      <c r="V203">
        <f>P203-O203</f>
        <v>0</v>
      </c>
      <c r="W203" s="32">
        <v>3.5</v>
      </c>
      <c r="X203" s="27">
        <f>3.14*(W203/2)^2*J203</f>
        <v>153.86000000000001</v>
      </c>
      <c r="Y203" s="26"/>
      <c r="AA203" s="26">
        <v>4</v>
      </c>
      <c r="AB203" s="26">
        <v>3</v>
      </c>
      <c r="AC203">
        <f xml:space="preserve"> AVERAGE(AA203:AB203)</f>
        <v>3.5</v>
      </c>
      <c r="AD203">
        <f>3.14*((AA203+AB203)/2)^2*L203</f>
        <v>576.97500000000002</v>
      </c>
      <c r="AE203" s="26"/>
      <c r="AF203" s="26"/>
      <c r="AQ203">
        <v>1</v>
      </c>
      <c r="AR203" s="42" t="s">
        <v>97</v>
      </c>
      <c r="AS203" s="30">
        <v>1</v>
      </c>
      <c r="AT203" s="31" t="s">
        <v>93</v>
      </c>
      <c r="AU203" s="32" t="s">
        <v>84</v>
      </c>
      <c r="AV203" s="32">
        <v>1</v>
      </c>
      <c r="AW203" s="32" t="s">
        <v>85</v>
      </c>
      <c r="AX203" s="32">
        <v>0</v>
      </c>
      <c r="AY203" s="32" t="s">
        <v>85</v>
      </c>
      <c r="AZ203" s="33" t="s">
        <v>87</v>
      </c>
      <c r="BA203">
        <v>0</v>
      </c>
      <c r="BB203" s="33" t="s">
        <v>112</v>
      </c>
      <c r="BC203">
        <v>1</v>
      </c>
      <c r="BD203" s="33" t="s">
        <v>87</v>
      </c>
      <c r="BE203">
        <v>0</v>
      </c>
      <c r="BF203" s="33" t="s">
        <v>87</v>
      </c>
      <c r="BG203">
        <v>0</v>
      </c>
      <c r="BI203">
        <v>0</v>
      </c>
      <c r="BK203">
        <v>0</v>
      </c>
      <c r="BL203" s="26">
        <v>5</v>
      </c>
      <c r="BM203" s="32">
        <v>0</v>
      </c>
      <c r="BN203" s="32">
        <v>0</v>
      </c>
      <c r="BO203" s="26">
        <v>0</v>
      </c>
      <c r="BP203" s="32">
        <v>0</v>
      </c>
      <c r="BQ203" s="32">
        <v>0</v>
      </c>
      <c r="BU203" s="44">
        <v>0</v>
      </c>
      <c r="BV203" s="22">
        <v>1</v>
      </c>
      <c r="BW203" s="22">
        <v>1</v>
      </c>
      <c r="BX203" s="22">
        <v>20</v>
      </c>
      <c r="BY203" s="43">
        <v>0</v>
      </c>
      <c r="BZ203" s="22">
        <v>30</v>
      </c>
      <c r="CA203" s="45" t="s">
        <v>326</v>
      </c>
      <c r="CB203" s="48"/>
      <c r="CC203" s="40" t="s">
        <v>89</v>
      </c>
      <c r="CD203" s="18" t="s">
        <v>90</v>
      </c>
      <c r="CE203" s="48">
        <v>8.5</v>
      </c>
      <c r="CF203" s="48">
        <v>8</v>
      </c>
      <c r="CG203" s="48">
        <v>0</v>
      </c>
    </row>
    <row r="204" spans="1:85" ht="57">
      <c r="A204" s="42">
        <v>4</v>
      </c>
      <c r="B204" s="42" t="s">
        <v>908</v>
      </c>
      <c r="C204" s="42">
        <v>103</v>
      </c>
      <c r="D204" s="22" t="s">
        <v>893</v>
      </c>
      <c r="E204" s="42" t="s">
        <v>324</v>
      </c>
      <c r="F204" s="42">
        <v>1</v>
      </c>
      <c r="G204" s="42">
        <v>7</v>
      </c>
      <c r="H204" s="42">
        <v>16.5</v>
      </c>
      <c r="I204" s="32">
        <v>17.5</v>
      </c>
      <c r="J204" s="32">
        <v>17</v>
      </c>
      <c r="K204" s="26"/>
      <c r="L204" s="26">
        <v>15</v>
      </c>
      <c r="M204" s="26"/>
      <c r="Q204">
        <f>K204-'[1]data for JMP'!J204</f>
        <v>-17</v>
      </c>
      <c r="R204">
        <f>L204-K204</f>
        <v>15</v>
      </c>
      <c r="S204">
        <f>M204-L204</f>
        <v>-15</v>
      </c>
      <c r="T204">
        <f>N204-M204</f>
        <v>0</v>
      </c>
      <c r="U204">
        <f>O204-N204</f>
        <v>0</v>
      </c>
      <c r="V204">
        <f>P204-O204</f>
        <v>0</v>
      </c>
      <c r="W204" s="32">
        <v>5</v>
      </c>
      <c r="X204" s="27">
        <f>3.14*(W204/2)^2*J204</f>
        <v>333.625</v>
      </c>
      <c r="Y204" s="26"/>
      <c r="AA204" s="26"/>
      <c r="AB204" s="26"/>
      <c r="AE204" s="26"/>
      <c r="AF204" s="26"/>
      <c r="AQ204">
        <v>1</v>
      </c>
      <c r="AR204" s="42" t="s">
        <v>93</v>
      </c>
      <c r="AS204" s="30">
        <v>1</v>
      </c>
      <c r="AT204" s="31" t="s">
        <v>93</v>
      </c>
      <c r="AU204" s="32" t="s">
        <v>84</v>
      </c>
      <c r="AV204" s="32">
        <v>1</v>
      </c>
      <c r="AW204" s="32" t="s">
        <v>84</v>
      </c>
      <c r="AX204" s="32">
        <v>1</v>
      </c>
      <c r="AY204" s="32" t="s">
        <v>85</v>
      </c>
      <c r="AZ204" s="53" t="s">
        <v>86</v>
      </c>
      <c r="BA204">
        <v>0</v>
      </c>
      <c r="BB204" s="33" t="s">
        <v>112</v>
      </c>
      <c r="BC204">
        <v>1</v>
      </c>
      <c r="BD204" s="33" t="s">
        <v>87</v>
      </c>
      <c r="BE204">
        <v>0</v>
      </c>
      <c r="BF204" s="33" t="s">
        <v>87</v>
      </c>
      <c r="BG204">
        <v>0</v>
      </c>
      <c r="BI204">
        <v>0</v>
      </c>
      <c r="BK204">
        <v>0</v>
      </c>
      <c r="BL204" s="26">
        <v>5</v>
      </c>
      <c r="BM204" s="32">
        <v>5</v>
      </c>
      <c r="BN204" s="32">
        <v>0</v>
      </c>
      <c r="BO204" s="26">
        <v>0</v>
      </c>
      <c r="BP204" s="32">
        <v>0</v>
      </c>
      <c r="BQ204" s="32">
        <v>0</v>
      </c>
      <c r="BU204" s="44">
        <v>4</v>
      </c>
      <c r="BV204" s="44">
        <v>0</v>
      </c>
      <c r="BW204" s="44">
        <v>15</v>
      </c>
      <c r="BX204" s="44">
        <v>3</v>
      </c>
      <c r="BY204" s="43">
        <v>5</v>
      </c>
      <c r="BZ204" s="44">
        <v>30</v>
      </c>
      <c r="CA204" s="65" t="s">
        <v>327</v>
      </c>
      <c r="CB204" s="33"/>
      <c r="CC204" s="40" t="s">
        <v>89</v>
      </c>
      <c r="CD204" s="18" t="s">
        <v>90</v>
      </c>
      <c r="CE204" s="48">
        <v>7</v>
      </c>
      <c r="CF204" s="48">
        <v>3</v>
      </c>
      <c r="CG204" s="48">
        <v>0</v>
      </c>
    </row>
    <row r="205" spans="1:85" ht="57">
      <c r="A205" s="42">
        <v>4</v>
      </c>
      <c r="B205" s="42" t="s">
        <v>908</v>
      </c>
      <c r="C205" s="42">
        <v>104</v>
      </c>
      <c r="D205" s="22" t="s">
        <v>894</v>
      </c>
      <c r="E205" s="42" t="s">
        <v>324</v>
      </c>
      <c r="F205" s="42">
        <v>2</v>
      </c>
      <c r="G205" s="42">
        <v>5.5</v>
      </c>
      <c r="H205" s="42">
        <v>14.5</v>
      </c>
      <c r="I205" s="32">
        <v>16</v>
      </c>
      <c r="J205" s="32">
        <v>8</v>
      </c>
      <c r="K205" s="26"/>
      <c r="L205" s="26">
        <v>16</v>
      </c>
      <c r="M205" s="26"/>
      <c r="Q205">
        <f>K205-'[1]data for JMP'!J205</f>
        <v>-8</v>
      </c>
      <c r="R205">
        <f>L205-K205</f>
        <v>16</v>
      </c>
      <c r="S205">
        <f>M205-L205</f>
        <v>-16</v>
      </c>
      <c r="T205">
        <f>N205-M205</f>
        <v>0</v>
      </c>
      <c r="U205">
        <f>O205-N205</f>
        <v>0</v>
      </c>
      <c r="V205">
        <f>P205-O205</f>
        <v>0</v>
      </c>
      <c r="W205" s="32">
        <v>2.5</v>
      </c>
      <c r="X205" s="27">
        <f>3.14*(W205/2)^2*J205</f>
        <v>39.25</v>
      </c>
      <c r="Y205" s="26"/>
      <c r="AA205" s="26"/>
      <c r="AB205" s="26"/>
      <c r="AE205" s="26"/>
      <c r="AF205" s="26"/>
      <c r="AQ205">
        <v>1</v>
      </c>
      <c r="AR205" s="42" t="s">
        <v>93</v>
      </c>
      <c r="AS205" s="30">
        <v>1</v>
      </c>
      <c r="AT205" s="31" t="s">
        <v>93</v>
      </c>
      <c r="AU205" s="32" t="s">
        <v>93</v>
      </c>
      <c r="AV205" s="32">
        <v>1</v>
      </c>
      <c r="AW205" s="32" t="s">
        <v>85</v>
      </c>
      <c r="AX205" s="32">
        <v>0</v>
      </c>
      <c r="AY205" s="32" t="s">
        <v>85</v>
      </c>
      <c r="AZ205" s="33" t="s">
        <v>87</v>
      </c>
      <c r="BA205">
        <v>0</v>
      </c>
      <c r="BB205" s="33" t="s">
        <v>112</v>
      </c>
      <c r="BC205">
        <v>1</v>
      </c>
      <c r="BD205" s="33" t="s">
        <v>87</v>
      </c>
      <c r="BE205">
        <v>0</v>
      </c>
      <c r="BF205" s="33" t="s">
        <v>87</v>
      </c>
      <c r="BG205">
        <v>0</v>
      </c>
      <c r="BI205">
        <v>0</v>
      </c>
      <c r="BK205">
        <v>0</v>
      </c>
      <c r="BL205" s="26">
        <v>5</v>
      </c>
      <c r="BM205" s="32">
        <v>0</v>
      </c>
      <c r="BN205" s="32">
        <v>0</v>
      </c>
      <c r="BO205" s="26">
        <v>0</v>
      </c>
      <c r="BP205" s="32">
        <v>0</v>
      </c>
      <c r="BQ205" s="32">
        <v>0</v>
      </c>
      <c r="BU205" s="44">
        <v>8</v>
      </c>
      <c r="BV205" s="44">
        <v>0</v>
      </c>
      <c r="BW205" s="44">
        <v>25</v>
      </c>
      <c r="BX205" s="44">
        <v>0</v>
      </c>
      <c r="BY205" s="43">
        <v>0</v>
      </c>
      <c r="BZ205" s="44">
        <v>33</v>
      </c>
      <c r="CA205" s="45" t="s">
        <v>328</v>
      </c>
      <c r="CB205" s="33"/>
      <c r="CC205" s="40" t="s">
        <v>89</v>
      </c>
      <c r="CD205" s="18" t="s">
        <v>90</v>
      </c>
      <c r="CE205" s="48">
        <v>5.5</v>
      </c>
      <c r="CF205" s="48">
        <v>5</v>
      </c>
      <c r="CG205" s="48">
        <v>0</v>
      </c>
    </row>
    <row r="206" spans="1:85" ht="57">
      <c r="A206" s="42">
        <v>4</v>
      </c>
      <c r="B206" s="42" t="s">
        <v>908</v>
      </c>
      <c r="C206" s="42">
        <v>105</v>
      </c>
      <c r="D206" s="22" t="s">
        <v>895</v>
      </c>
      <c r="E206" s="42" t="s">
        <v>324</v>
      </c>
      <c r="F206" s="42">
        <v>1</v>
      </c>
      <c r="G206" s="42">
        <v>6</v>
      </c>
      <c r="H206" s="42">
        <v>12</v>
      </c>
      <c r="I206" s="32">
        <v>11</v>
      </c>
      <c r="J206" s="32">
        <v>17.5</v>
      </c>
      <c r="K206" s="26"/>
      <c r="L206" s="26">
        <v>9</v>
      </c>
      <c r="M206" s="26"/>
      <c r="Q206">
        <f>K206-'[1]data for JMP'!J206</f>
        <v>-17.5</v>
      </c>
      <c r="R206">
        <f>L206-K206</f>
        <v>9</v>
      </c>
      <c r="S206">
        <f>M206-L206</f>
        <v>-9</v>
      </c>
      <c r="T206">
        <f>N206-M206</f>
        <v>0</v>
      </c>
      <c r="U206">
        <f>O206-N206</f>
        <v>0</v>
      </c>
      <c r="V206">
        <f>P206-O206</f>
        <v>0</v>
      </c>
      <c r="W206" s="32">
        <v>2.5</v>
      </c>
      <c r="X206" s="27">
        <f>3.14*(W206/2)^2*J206</f>
        <v>85.859375</v>
      </c>
      <c r="Y206" s="26"/>
      <c r="AA206" s="26"/>
      <c r="AB206" s="26"/>
      <c r="AE206" s="26"/>
      <c r="AF206" s="26"/>
      <c r="AQ206">
        <v>1</v>
      </c>
      <c r="AR206" s="42" t="s">
        <v>93</v>
      </c>
      <c r="AS206" s="30">
        <v>1</v>
      </c>
      <c r="AT206" s="31" t="s">
        <v>93</v>
      </c>
      <c r="AU206" s="32" t="s">
        <v>93</v>
      </c>
      <c r="AV206" s="32">
        <v>1</v>
      </c>
      <c r="AW206" s="32" t="s">
        <v>85</v>
      </c>
      <c r="AX206" s="32">
        <v>0</v>
      </c>
      <c r="AY206" s="32" t="s">
        <v>85</v>
      </c>
      <c r="AZ206" s="33" t="s">
        <v>87</v>
      </c>
      <c r="BA206">
        <v>0</v>
      </c>
      <c r="BB206" s="33" t="s">
        <v>112</v>
      </c>
      <c r="BC206">
        <v>1</v>
      </c>
      <c r="BD206" s="33" t="s">
        <v>87</v>
      </c>
      <c r="BE206">
        <v>0</v>
      </c>
      <c r="BF206" s="33" t="s">
        <v>87</v>
      </c>
      <c r="BG206">
        <v>0</v>
      </c>
      <c r="BI206">
        <v>0</v>
      </c>
      <c r="BK206">
        <v>0</v>
      </c>
      <c r="BL206" s="26">
        <v>0</v>
      </c>
      <c r="BM206" s="32">
        <v>0</v>
      </c>
      <c r="BN206" s="32">
        <v>0</v>
      </c>
      <c r="BO206" s="26">
        <v>0</v>
      </c>
      <c r="BP206" s="32">
        <v>0</v>
      </c>
      <c r="BQ206" s="32">
        <v>0</v>
      </c>
      <c r="BU206" s="45">
        <v>0.1</v>
      </c>
      <c r="BV206" s="45">
        <v>0.1</v>
      </c>
      <c r="BW206" s="44">
        <v>1</v>
      </c>
      <c r="BX206" s="44">
        <v>2</v>
      </c>
      <c r="BY206" s="43">
        <v>0</v>
      </c>
      <c r="BZ206" s="44">
        <v>15</v>
      </c>
      <c r="CA206" s="45" t="s">
        <v>329</v>
      </c>
      <c r="CB206" s="33"/>
      <c r="CC206" s="40" t="s">
        <v>89</v>
      </c>
      <c r="CD206" s="18" t="s">
        <v>90</v>
      </c>
      <c r="CE206" s="48">
        <v>6</v>
      </c>
      <c r="CF206" s="48">
        <v>5</v>
      </c>
      <c r="CG206" s="48">
        <v>0</v>
      </c>
    </row>
    <row r="207" spans="1:85" ht="68">
      <c r="A207" s="42">
        <v>4</v>
      </c>
      <c r="B207" s="42" t="s">
        <v>908</v>
      </c>
      <c r="C207" s="42">
        <v>106</v>
      </c>
      <c r="D207" s="22" t="s">
        <v>896</v>
      </c>
      <c r="E207" s="42" t="s">
        <v>324</v>
      </c>
      <c r="F207" s="42">
        <v>1</v>
      </c>
      <c r="G207" s="42">
        <v>6.5</v>
      </c>
      <c r="H207" s="42">
        <v>9.5</v>
      </c>
      <c r="I207" s="32">
        <v>11</v>
      </c>
      <c r="J207" s="32">
        <v>10</v>
      </c>
      <c r="K207" s="26"/>
      <c r="L207" s="26"/>
      <c r="M207" s="26"/>
      <c r="Q207">
        <f>K207-'[1]data for JMP'!J207</f>
        <v>-10</v>
      </c>
      <c r="R207">
        <f>L207-K207</f>
        <v>0</v>
      </c>
      <c r="S207">
        <f>M207-L207</f>
        <v>0</v>
      </c>
      <c r="T207">
        <f>N207-M207</f>
        <v>0</v>
      </c>
      <c r="U207">
        <f>O207-N207</f>
        <v>0</v>
      </c>
      <c r="V207">
        <f>P207-O207</f>
        <v>0</v>
      </c>
      <c r="W207" s="32">
        <v>2</v>
      </c>
      <c r="X207" s="27">
        <f>3.14*(W207/2)^2*J207</f>
        <v>31.400000000000002</v>
      </c>
      <c r="Y207" s="26"/>
      <c r="AA207" s="26"/>
      <c r="AB207" s="26"/>
      <c r="AE207" s="26"/>
      <c r="AF207" s="26"/>
      <c r="AQ207">
        <v>1</v>
      </c>
      <c r="AR207" s="42" t="s">
        <v>97</v>
      </c>
      <c r="AS207" s="30">
        <v>1</v>
      </c>
      <c r="AT207" s="31" t="s">
        <v>93</v>
      </c>
      <c r="AU207" s="32" t="s">
        <v>97</v>
      </c>
      <c r="AV207" s="32">
        <v>1</v>
      </c>
      <c r="AW207" s="32" t="s">
        <v>84</v>
      </c>
      <c r="AX207" s="32">
        <v>1</v>
      </c>
      <c r="AY207" s="32" t="s">
        <v>84</v>
      </c>
      <c r="AZ207" s="53" t="s">
        <v>86</v>
      </c>
      <c r="BA207">
        <v>0</v>
      </c>
      <c r="BB207" s="33" t="s">
        <v>87</v>
      </c>
      <c r="BC207">
        <v>0</v>
      </c>
      <c r="BD207" s="33" t="s">
        <v>87</v>
      </c>
      <c r="BE207">
        <v>0</v>
      </c>
      <c r="BF207" s="33" t="s">
        <v>87</v>
      </c>
      <c r="BG207">
        <v>0</v>
      </c>
      <c r="BI207">
        <v>0</v>
      </c>
      <c r="BK207">
        <v>0</v>
      </c>
      <c r="BL207" s="26">
        <v>5</v>
      </c>
      <c r="BM207" s="32">
        <v>0</v>
      </c>
      <c r="BN207" s="32">
        <v>0</v>
      </c>
      <c r="BO207" s="32">
        <v>0</v>
      </c>
      <c r="BP207" s="32">
        <v>0</v>
      </c>
      <c r="BQ207" s="32">
        <v>0</v>
      </c>
      <c r="BU207" s="44">
        <v>4</v>
      </c>
      <c r="BV207" s="44">
        <v>0.1</v>
      </c>
      <c r="BW207" s="44">
        <v>15</v>
      </c>
      <c r="BX207" s="44">
        <v>7</v>
      </c>
      <c r="BY207" s="43">
        <v>0</v>
      </c>
      <c r="BZ207" s="44">
        <v>50</v>
      </c>
      <c r="CA207" s="44" t="s">
        <v>330</v>
      </c>
      <c r="CB207" s="33"/>
      <c r="CC207" s="40" t="s">
        <v>89</v>
      </c>
      <c r="CD207" s="18" t="s">
        <v>90</v>
      </c>
      <c r="CE207" s="48">
        <v>6.5</v>
      </c>
      <c r="CF207" s="48">
        <v>5</v>
      </c>
      <c r="CG207" s="48">
        <v>0</v>
      </c>
    </row>
    <row r="208" spans="1:85" ht="34">
      <c r="A208" s="42">
        <v>4</v>
      </c>
      <c r="B208" s="42" t="s">
        <v>908</v>
      </c>
      <c r="C208" s="42">
        <v>107</v>
      </c>
      <c r="D208" s="22" t="s">
        <v>897</v>
      </c>
      <c r="E208" s="42" t="s">
        <v>324</v>
      </c>
      <c r="F208" s="42">
        <v>1</v>
      </c>
      <c r="G208" s="42">
        <v>8</v>
      </c>
      <c r="H208" s="42">
        <v>15</v>
      </c>
      <c r="I208" s="32">
        <v>14</v>
      </c>
      <c r="J208" s="32">
        <v>12.5</v>
      </c>
      <c r="K208" s="26"/>
      <c r="L208" s="26">
        <v>9</v>
      </c>
      <c r="M208" s="26"/>
      <c r="Q208">
        <f>K208-'[1]data for JMP'!J208</f>
        <v>-12.5</v>
      </c>
      <c r="R208">
        <f>L208-K208</f>
        <v>9</v>
      </c>
      <c r="S208">
        <f>M208-L208</f>
        <v>-9</v>
      </c>
      <c r="T208">
        <f>N208-M208</f>
        <v>0</v>
      </c>
      <c r="U208">
        <f>O208-N208</f>
        <v>0</v>
      </c>
      <c r="V208">
        <f>P208-O208</f>
        <v>0</v>
      </c>
      <c r="W208" s="32">
        <v>4</v>
      </c>
      <c r="X208" s="27">
        <f>3.14*(W208/2)^2*J208</f>
        <v>157</v>
      </c>
      <c r="Y208" s="26"/>
      <c r="AA208" s="26">
        <v>1</v>
      </c>
      <c r="AB208" s="26">
        <v>1</v>
      </c>
      <c r="AC208">
        <f xml:space="preserve"> AVERAGE(AA208:AB208)</f>
        <v>1</v>
      </c>
      <c r="AD208">
        <f>3.14*((AA208+AB208)/2)^2*L208</f>
        <v>28.26</v>
      </c>
      <c r="AE208" s="26"/>
      <c r="AF208" s="26"/>
      <c r="AQ208">
        <v>1</v>
      </c>
      <c r="AR208" s="42" t="s">
        <v>97</v>
      </c>
      <c r="AS208" s="30">
        <v>1</v>
      </c>
      <c r="AT208" s="31" t="s">
        <v>93</v>
      </c>
      <c r="AU208" s="32" t="s">
        <v>84</v>
      </c>
      <c r="AV208" s="32">
        <v>1</v>
      </c>
      <c r="AW208" s="32" t="s">
        <v>85</v>
      </c>
      <c r="AX208" s="32">
        <v>0</v>
      </c>
      <c r="AY208" s="32" t="s">
        <v>85</v>
      </c>
      <c r="AZ208" s="53" t="s">
        <v>86</v>
      </c>
      <c r="BA208">
        <v>0</v>
      </c>
      <c r="BB208" s="33" t="s">
        <v>112</v>
      </c>
      <c r="BC208">
        <v>1</v>
      </c>
      <c r="BD208" s="33" t="s">
        <v>87</v>
      </c>
      <c r="BE208">
        <v>0</v>
      </c>
      <c r="BF208" s="33" t="s">
        <v>87</v>
      </c>
      <c r="BG208">
        <v>0</v>
      </c>
      <c r="BI208">
        <v>0</v>
      </c>
      <c r="BK208">
        <v>0</v>
      </c>
      <c r="BL208" s="26">
        <v>5</v>
      </c>
      <c r="BM208" s="32">
        <v>2</v>
      </c>
      <c r="BN208" s="32">
        <v>0</v>
      </c>
      <c r="BO208" s="26">
        <v>0</v>
      </c>
      <c r="BP208" s="32">
        <v>0</v>
      </c>
      <c r="BQ208" s="32">
        <v>0</v>
      </c>
      <c r="BU208" s="44">
        <v>15</v>
      </c>
      <c r="BV208" s="22">
        <v>0.1</v>
      </c>
      <c r="BW208" s="22">
        <v>23</v>
      </c>
      <c r="BX208" s="22">
        <v>0.1</v>
      </c>
      <c r="BY208" s="43">
        <v>2</v>
      </c>
      <c r="BZ208" s="22">
        <v>25</v>
      </c>
      <c r="CA208" s="22" t="s">
        <v>331</v>
      </c>
      <c r="CB208" s="33"/>
      <c r="CC208" s="40" t="s">
        <v>89</v>
      </c>
      <c r="CD208" s="18" t="s">
        <v>90</v>
      </c>
      <c r="CE208" s="48">
        <v>8</v>
      </c>
      <c r="CF208" s="48">
        <v>10</v>
      </c>
      <c r="CG208" s="48">
        <v>0</v>
      </c>
    </row>
    <row r="209" spans="1:85" ht="34">
      <c r="A209" s="42">
        <v>4</v>
      </c>
      <c r="B209" s="42" t="s">
        <v>908</v>
      </c>
      <c r="C209" s="42">
        <v>108</v>
      </c>
      <c r="D209" s="22" t="s">
        <v>898</v>
      </c>
      <c r="E209" s="42" t="s">
        <v>324</v>
      </c>
      <c r="F209" s="42">
        <v>1</v>
      </c>
      <c r="G209" s="42">
        <v>9</v>
      </c>
      <c r="H209" s="42">
        <v>17</v>
      </c>
      <c r="I209" s="32">
        <v>17</v>
      </c>
      <c r="J209" s="32">
        <v>17.5</v>
      </c>
      <c r="K209" s="26"/>
      <c r="L209" s="26">
        <v>11</v>
      </c>
      <c r="M209" s="26"/>
      <c r="Q209">
        <f>K209-'[1]data for JMP'!J209</f>
        <v>-17.5</v>
      </c>
      <c r="R209">
        <f>L209-K209</f>
        <v>11</v>
      </c>
      <c r="S209">
        <f>M209-L209</f>
        <v>-11</v>
      </c>
      <c r="T209">
        <f>N209-M209</f>
        <v>0</v>
      </c>
      <c r="U209">
        <f>O209-N209</f>
        <v>0</v>
      </c>
      <c r="V209">
        <f>P209-O209</f>
        <v>0</v>
      </c>
      <c r="W209" s="32">
        <v>4.5</v>
      </c>
      <c r="X209" s="27">
        <f>3.14*(W209/2)^2*J209</f>
        <v>278.18437499999999</v>
      </c>
      <c r="Y209" s="26"/>
      <c r="AA209" s="26">
        <v>1</v>
      </c>
      <c r="AB209" s="26">
        <v>1</v>
      </c>
      <c r="AC209">
        <f xml:space="preserve"> AVERAGE(AA209:AB209)</f>
        <v>1</v>
      </c>
      <c r="AD209">
        <f>3.14*((AA209+AB209)/2)^2*L209</f>
        <v>34.54</v>
      </c>
      <c r="AE209" s="26"/>
      <c r="AF209" s="26"/>
      <c r="AQ209">
        <v>1</v>
      </c>
      <c r="AR209" s="42" t="s">
        <v>97</v>
      </c>
      <c r="AS209" s="30">
        <v>1</v>
      </c>
      <c r="AT209" s="31" t="s">
        <v>93</v>
      </c>
      <c r="AU209" s="32" t="s">
        <v>97</v>
      </c>
      <c r="AV209" s="32">
        <v>1</v>
      </c>
      <c r="AW209" s="32" t="s">
        <v>84</v>
      </c>
      <c r="AX209" s="32">
        <v>1</v>
      </c>
      <c r="AY209" s="32" t="s">
        <v>84</v>
      </c>
      <c r="AZ209" s="53" t="s">
        <v>86</v>
      </c>
      <c r="BA209">
        <v>0</v>
      </c>
      <c r="BB209" s="33" t="s">
        <v>112</v>
      </c>
      <c r="BC209">
        <v>1</v>
      </c>
      <c r="BD209" s="33" t="s">
        <v>87</v>
      </c>
      <c r="BE209">
        <v>0</v>
      </c>
      <c r="BF209" s="33" t="s">
        <v>87</v>
      </c>
      <c r="BG209">
        <v>0</v>
      </c>
      <c r="BI209">
        <v>0</v>
      </c>
      <c r="BK209">
        <v>0</v>
      </c>
      <c r="BL209" s="26">
        <v>5</v>
      </c>
      <c r="BM209" s="32">
        <v>5</v>
      </c>
      <c r="BN209" s="32">
        <v>0</v>
      </c>
      <c r="BO209" s="26">
        <v>0</v>
      </c>
      <c r="BP209" s="32">
        <v>0</v>
      </c>
      <c r="BQ209" s="32">
        <v>0</v>
      </c>
      <c r="BU209" s="44">
        <v>1</v>
      </c>
      <c r="BV209" s="22">
        <v>0</v>
      </c>
      <c r="BW209" s="22">
        <v>8</v>
      </c>
      <c r="BX209" s="22">
        <v>0</v>
      </c>
      <c r="BY209" s="43">
        <v>5</v>
      </c>
      <c r="BZ209" s="22">
        <v>30</v>
      </c>
      <c r="CA209" s="22" t="s">
        <v>161</v>
      </c>
      <c r="CB209" s="33"/>
      <c r="CC209" s="40" t="s">
        <v>89</v>
      </c>
      <c r="CD209" s="18" t="s">
        <v>90</v>
      </c>
      <c r="CE209" s="48">
        <v>9</v>
      </c>
      <c r="CF209" s="48">
        <v>10</v>
      </c>
      <c r="CG209" s="48">
        <v>0</v>
      </c>
    </row>
    <row r="210" spans="1:85" ht="68">
      <c r="A210" s="42">
        <v>4</v>
      </c>
      <c r="B210" s="42" t="s">
        <v>908</v>
      </c>
      <c r="C210" s="42">
        <v>109</v>
      </c>
      <c r="D210" s="22" t="s">
        <v>899</v>
      </c>
      <c r="E210" s="42" t="s">
        <v>324</v>
      </c>
      <c r="F210" s="42">
        <v>2</v>
      </c>
      <c r="G210" s="42">
        <v>10</v>
      </c>
      <c r="H210" s="42">
        <v>16.5</v>
      </c>
      <c r="I210" s="32">
        <v>17.5</v>
      </c>
      <c r="J210" s="32">
        <v>16</v>
      </c>
      <c r="K210" s="26"/>
      <c r="L210" s="26">
        <v>17</v>
      </c>
      <c r="M210" s="26"/>
      <c r="Q210">
        <f>K210-'[1]data for JMP'!J210</f>
        <v>-16</v>
      </c>
      <c r="R210">
        <f>L210-K210</f>
        <v>17</v>
      </c>
      <c r="S210">
        <f>M210-L210</f>
        <v>-17</v>
      </c>
      <c r="T210">
        <f>N210-M210</f>
        <v>0</v>
      </c>
      <c r="U210">
        <f>O210-N210</f>
        <v>0</v>
      </c>
      <c r="V210">
        <f>P210-O210</f>
        <v>0</v>
      </c>
      <c r="W210" s="32">
        <v>4.5</v>
      </c>
      <c r="X210" s="27">
        <f>3.14*(W210/2)^2*J210</f>
        <v>254.34</v>
      </c>
      <c r="Y210" s="26"/>
      <c r="AA210" s="26">
        <v>5</v>
      </c>
      <c r="AB210" s="26">
        <v>4</v>
      </c>
      <c r="AC210">
        <f xml:space="preserve"> AVERAGE(AA210:AB210)</f>
        <v>4.5</v>
      </c>
      <c r="AD210">
        <f>3.14*((AA210+AB210)/2)^2*L210</f>
        <v>1080.9449999999999</v>
      </c>
      <c r="AE210" s="26"/>
      <c r="AF210" s="26"/>
      <c r="AQ210">
        <v>1</v>
      </c>
      <c r="AR210" s="42" t="s">
        <v>93</v>
      </c>
      <c r="AS210" s="30">
        <v>1</v>
      </c>
      <c r="AT210" s="31" t="s">
        <v>93</v>
      </c>
      <c r="AU210" s="32" t="s">
        <v>97</v>
      </c>
      <c r="AV210" s="32">
        <v>1</v>
      </c>
      <c r="AW210" s="32" t="s">
        <v>85</v>
      </c>
      <c r="AX210" s="32">
        <v>0</v>
      </c>
      <c r="AY210" s="32" t="s">
        <v>85</v>
      </c>
      <c r="AZ210" s="53" t="s">
        <v>86</v>
      </c>
      <c r="BA210">
        <v>0</v>
      </c>
      <c r="BB210" s="33" t="s">
        <v>112</v>
      </c>
      <c r="BC210">
        <v>1</v>
      </c>
      <c r="BD210" s="33" t="s">
        <v>87</v>
      </c>
      <c r="BE210">
        <v>0</v>
      </c>
      <c r="BF210" s="33" t="s">
        <v>87</v>
      </c>
      <c r="BG210">
        <v>0</v>
      </c>
      <c r="BI210">
        <v>0</v>
      </c>
      <c r="BK210">
        <v>0</v>
      </c>
      <c r="BL210" s="26">
        <v>10</v>
      </c>
      <c r="BM210" s="32">
        <v>15</v>
      </c>
      <c r="BN210" s="32">
        <v>0</v>
      </c>
      <c r="BO210" s="26">
        <v>35</v>
      </c>
      <c r="BP210" s="32">
        <v>0</v>
      </c>
      <c r="BQ210" s="32">
        <v>0</v>
      </c>
      <c r="BU210" s="44">
        <v>9</v>
      </c>
      <c r="BV210" s="22">
        <v>1</v>
      </c>
      <c r="BW210" s="22">
        <v>28</v>
      </c>
      <c r="BX210" s="22">
        <v>35</v>
      </c>
      <c r="BY210" s="43">
        <v>15</v>
      </c>
      <c r="BZ210" s="22">
        <v>35</v>
      </c>
      <c r="CA210" s="22" t="s">
        <v>332</v>
      </c>
      <c r="CB210" s="33"/>
      <c r="CC210" s="40" t="s">
        <v>89</v>
      </c>
      <c r="CD210" s="18" t="s">
        <v>90</v>
      </c>
      <c r="CE210" s="48">
        <v>10</v>
      </c>
      <c r="CF210" s="48">
        <v>9</v>
      </c>
      <c r="CG210" s="48">
        <v>0</v>
      </c>
    </row>
    <row r="211" spans="1:85" ht="51">
      <c r="A211" s="42">
        <v>4</v>
      </c>
      <c r="B211" s="42" t="s">
        <v>908</v>
      </c>
      <c r="C211" s="42">
        <v>110</v>
      </c>
      <c r="D211" s="22" t="s">
        <v>900</v>
      </c>
      <c r="E211" s="42" t="s">
        <v>324</v>
      </c>
      <c r="F211" s="42">
        <v>1</v>
      </c>
      <c r="G211" s="42">
        <v>11</v>
      </c>
      <c r="H211" s="42">
        <v>15</v>
      </c>
      <c r="I211" s="32">
        <v>16</v>
      </c>
      <c r="J211" s="32">
        <v>16</v>
      </c>
      <c r="K211" s="26"/>
      <c r="L211" s="26"/>
      <c r="M211" s="26"/>
      <c r="Q211">
        <f>K211-'[1]data for JMP'!J211</f>
        <v>-16</v>
      </c>
      <c r="R211">
        <f>L211-K211</f>
        <v>0</v>
      </c>
      <c r="S211">
        <f>M211-L211</f>
        <v>0</v>
      </c>
      <c r="T211">
        <f>N211-M211</f>
        <v>0</v>
      </c>
      <c r="U211">
        <f>O211-N211</f>
        <v>0</v>
      </c>
      <c r="V211">
        <f>P211-O211</f>
        <v>0</v>
      </c>
      <c r="W211" s="32">
        <v>4</v>
      </c>
      <c r="X211" s="27">
        <f>3.14*(W211/2)^2*J211</f>
        <v>200.96</v>
      </c>
      <c r="Y211" s="26"/>
      <c r="AA211" s="26"/>
      <c r="AB211" s="26"/>
      <c r="AE211" s="26"/>
      <c r="AF211" s="26"/>
      <c r="AQ211">
        <v>1</v>
      </c>
      <c r="AR211" s="42" t="s">
        <v>97</v>
      </c>
      <c r="AS211" s="30">
        <v>1</v>
      </c>
      <c r="AT211" s="31" t="s">
        <v>97</v>
      </c>
      <c r="AU211" s="32" t="s">
        <v>84</v>
      </c>
      <c r="AV211" s="32">
        <v>1</v>
      </c>
      <c r="AW211" s="32" t="s">
        <v>85</v>
      </c>
      <c r="AX211" s="32">
        <v>0</v>
      </c>
      <c r="AY211" s="32" t="s">
        <v>85</v>
      </c>
      <c r="AZ211" s="53" t="s">
        <v>86</v>
      </c>
      <c r="BA211">
        <v>0</v>
      </c>
      <c r="BB211" s="33" t="s">
        <v>87</v>
      </c>
      <c r="BC211">
        <v>0</v>
      </c>
      <c r="BD211" s="33" t="s">
        <v>87</v>
      </c>
      <c r="BE211">
        <v>0</v>
      </c>
      <c r="BF211" s="33" t="s">
        <v>87</v>
      </c>
      <c r="BG211">
        <v>0</v>
      </c>
      <c r="BI211">
        <v>0</v>
      </c>
      <c r="BK211">
        <v>0</v>
      </c>
      <c r="BL211" s="26">
        <v>5</v>
      </c>
      <c r="BM211" s="32">
        <v>8</v>
      </c>
      <c r="BN211" s="32">
        <v>0</v>
      </c>
      <c r="BO211" s="32">
        <v>0</v>
      </c>
      <c r="BP211" s="32">
        <v>0</v>
      </c>
      <c r="BQ211" s="32">
        <v>0</v>
      </c>
      <c r="BU211" s="44">
        <v>3</v>
      </c>
      <c r="BV211" s="22">
        <v>0.1</v>
      </c>
      <c r="BW211" s="22">
        <v>13</v>
      </c>
      <c r="BX211" s="22">
        <v>22</v>
      </c>
      <c r="BY211" s="43">
        <v>8</v>
      </c>
      <c r="BZ211" s="22">
        <v>40</v>
      </c>
      <c r="CA211" s="22" t="s">
        <v>333</v>
      </c>
      <c r="CB211" s="33"/>
      <c r="CC211" s="40" t="s">
        <v>89</v>
      </c>
      <c r="CD211" s="18" t="s">
        <v>90</v>
      </c>
      <c r="CE211" s="48">
        <v>11</v>
      </c>
      <c r="CF211" s="48">
        <v>11</v>
      </c>
      <c r="CG211" s="48">
        <v>0</v>
      </c>
    </row>
    <row r="212" spans="1:85" ht="34">
      <c r="A212" s="42">
        <v>4</v>
      </c>
      <c r="B212" s="42" t="s">
        <v>908</v>
      </c>
      <c r="C212" s="42">
        <v>111</v>
      </c>
      <c r="D212" s="22" t="s">
        <v>901</v>
      </c>
      <c r="E212" s="42" t="s">
        <v>324</v>
      </c>
      <c r="F212" s="42">
        <v>1</v>
      </c>
      <c r="G212" s="42">
        <v>7.5</v>
      </c>
      <c r="H212" s="42">
        <v>11</v>
      </c>
      <c r="I212" s="32">
        <v>13</v>
      </c>
      <c r="J212" s="32">
        <v>13</v>
      </c>
      <c r="K212" s="26"/>
      <c r="L212" s="26">
        <v>0</v>
      </c>
      <c r="M212" s="26"/>
      <c r="Q212">
        <f>K212-'[1]data for JMP'!J212</f>
        <v>-13</v>
      </c>
      <c r="R212">
        <f>L212-K212</f>
        <v>0</v>
      </c>
      <c r="S212">
        <f>M212-L212</f>
        <v>0</v>
      </c>
      <c r="T212">
        <f>N212-M212</f>
        <v>0</v>
      </c>
      <c r="U212">
        <f>O212-N212</f>
        <v>0</v>
      </c>
      <c r="V212">
        <f>P212-O212</f>
        <v>0</v>
      </c>
      <c r="W212" s="32">
        <v>2.5</v>
      </c>
      <c r="X212" s="27">
        <f>3.14*(W212/2)^2*J212</f>
        <v>63.78125</v>
      </c>
      <c r="Y212" s="26"/>
      <c r="AA212" s="26"/>
      <c r="AB212" s="26"/>
      <c r="AE212" s="26"/>
      <c r="AF212" s="26"/>
      <c r="AQ212">
        <v>1</v>
      </c>
      <c r="AR212" s="42" t="s">
        <v>97</v>
      </c>
      <c r="AS212" s="30">
        <v>1</v>
      </c>
      <c r="AT212" s="31" t="s">
        <v>93</v>
      </c>
      <c r="AU212" s="32" t="s">
        <v>84</v>
      </c>
      <c r="AV212" s="32">
        <v>1</v>
      </c>
      <c r="AW212" s="32" t="s">
        <v>85</v>
      </c>
      <c r="AX212" s="32">
        <v>0</v>
      </c>
      <c r="AY212" s="32" t="s">
        <v>85</v>
      </c>
      <c r="AZ212" s="53" t="s">
        <v>86</v>
      </c>
      <c r="BA212">
        <v>0</v>
      </c>
      <c r="BB212" s="33" t="s">
        <v>116</v>
      </c>
      <c r="BC212">
        <v>0</v>
      </c>
      <c r="BD212" s="33" t="s">
        <v>87</v>
      </c>
      <c r="BE212">
        <v>0</v>
      </c>
      <c r="BF212" s="33" t="s">
        <v>87</v>
      </c>
      <c r="BG212">
        <v>0</v>
      </c>
      <c r="BI212">
        <v>0</v>
      </c>
      <c r="BK212">
        <v>0</v>
      </c>
      <c r="BL212" s="26">
        <v>5</v>
      </c>
      <c r="BM212" s="32">
        <v>10</v>
      </c>
      <c r="BN212" s="32">
        <v>0</v>
      </c>
      <c r="BO212" s="26">
        <v>0</v>
      </c>
      <c r="BP212" s="32">
        <v>0</v>
      </c>
      <c r="BQ212" s="32">
        <v>0</v>
      </c>
      <c r="BU212" s="44">
        <v>0.1</v>
      </c>
      <c r="BV212" s="22">
        <v>0</v>
      </c>
      <c r="BW212" s="22">
        <v>2</v>
      </c>
      <c r="BX212" s="22">
        <v>0</v>
      </c>
      <c r="BY212" s="43">
        <v>10</v>
      </c>
      <c r="BZ212" s="22">
        <v>30</v>
      </c>
      <c r="CA212" s="22" t="s">
        <v>161</v>
      </c>
      <c r="CB212" s="33"/>
      <c r="CC212" s="40" t="s">
        <v>89</v>
      </c>
      <c r="CD212" s="18" t="s">
        <v>90</v>
      </c>
      <c r="CE212" s="48">
        <v>7.5</v>
      </c>
      <c r="CF212" s="48">
        <v>5</v>
      </c>
      <c r="CG212" s="48">
        <v>0</v>
      </c>
    </row>
    <row r="213" spans="1:85" ht="51">
      <c r="A213" s="42">
        <v>4</v>
      </c>
      <c r="B213" s="42" t="s">
        <v>908</v>
      </c>
      <c r="C213" s="42">
        <v>112</v>
      </c>
      <c r="D213" s="22" t="s">
        <v>902</v>
      </c>
      <c r="E213" s="42" t="s">
        <v>324</v>
      </c>
      <c r="F213" s="42">
        <v>1</v>
      </c>
      <c r="G213" s="42">
        <v>5</v>
      </c>
      <c r="H213" s="42">
        <v>0</v>
      </c>
      <c r="I213" s="32"/>
      <c r="J213" s="32"/>
      <c r="K213" s="26"/>
      <c r="L213" s="26"/>
      <c r="M213" s="26"/>
      <c r="Q213">
        <f>K213-'[1]data for JMP'!J213</f>
        <v>0</v>
      </c>
      <c r="R213">
        <f>L213-K213</f>
        <v>0</v>
      </c>
      <c r="S213">
        <f>M213-L213</f>
        <v>0</v>
      </c>
      <c r="T213">
        <f>N213-M213</f>
        <v>0</v>
      </c>
      <c r="U213">
        <f>O213-N213</f>
        <v>0</v>
      </c>
      <c r="V213">
        <f>P213-O213</f>
        <v>0</v>
      </c>
      <c r="W213" s="32"/>
      <c r="X213" s="27"/>
      <c r="Y213" s="26"/>
      <c r="AA213" s="26"/>
      <c r="AB213" s="26"/>
      <c r="AE213" s="26"/>
      <c r="AF213" s="26"/>
      <c r="AQ213">
        <v>1</v>
      </c>
      <c r="AR213" s="42" t="s">
        <v>116</v>
      </c>
      <c r="AS213" s="42">
        <v>0</v>
      </c>
      <c r="AT213" s="42" t="s">
        <v>116</v>
      </c>
      <c r="AU213" s="32" t="s">
        <v>85</v>
      </c>
      <c r="AV213" s="32">
        <v>0</v>
      </c>
      <c r="AW213" s="32" t="s">
        <v>85</v>
      </c>
      <c r="AX213" s="32">
        <v>0</v>
      </c>
      <c r="AY213" s="32" t="s">
        <v>85</v>
      </c>
      <c r="AZ213" s="33" t="s">
        <v>87</v>
      </c>
      <c r="BA213">
        <v>0</v>
      </c>
      <c r="BB213" s="33" t="s">
        <v>87</v>
      </c>
      <c r="BC213">
        <v>0</v>
      </c>
      <c r="BD213" s="33" t="s">
        <v>87</v>
      </c>
      <c r="BE213">
        <v>0</v>
      </c>
      <c r="BF213" s="33" t="s">
        <v>87</v>
      </c>
      <c r="BG213">
        <v>0</v>
      </c>
      <c r="BI213">
        <v>0</v>
      </c>
      <c r="BK213">
        <v>0</v>
      </c>
      <c r="BL213" s="26">
        <v>0</v>
      </c>
      <c r="BM213" s="26">
        <v>0</v>
      </c>
      <c r="BN213" s="32">
        <v>0</v>
      </c>
      <c r="BO213" s="32">
        <v>0</v>
      </c>
      <c r="BP213" s="32">
        <v>0</v>
      </c>
      <c r="BQ213" s="32">
        <v>0</v>
      </c>
      <c r="BU213" s="44">
        <v>5</v>
      </c>
      <c r="BV213" s="22">
        <v>1</v>
      </c>
      <c r="BW213" s="22">
        <v>20</v>
      </c>
      <c r="BX213" s="22">
        <v>35</v>
      </c>
      <c r="BY213" s="43"/>
      <c r="BZ213" s="22">
        <v>40</v>
      </c>
      <c r="CA213" s="22" t="s">
        <v>334</v>
      </c>
      <c r="CB213" s="33" t="s">
        <v>335</v>
      </c>
      <c r="CC213" s="47" t="s">
        <v>100</v>
      </c>
      <c r="CD213" s="18" t="s">
        <v>90</v>
      </c>
      <c r="CE213" s="48">
        <v>5</v>
      </c>
      <c r="CF213" s="48">
        <v>4</v>
      </c>
      <c r="CG213" s="48">
        <v>0</v>
      </c>
    </row>
    <row r="214" spans="1:85" ht="34">
      <c r="A214" s="42">
        <v>4</v>
      </c>
      <c r="B214" s="42" t="s">
        <v>908</v>
      </c>
      <c r="C214" s="42">
        <v>113</v>
      </c>
      <c r="D214" s="22" t="s">
        <v>903</v>
      </c>
      <c r="E214" s="42" t="s">
        <v>324</v>
      </c>
      <c r="F214" s="42">
        <v>1</v>
      </c>
      <c r="G214" s="42">
        <v>6.5</v>
      </c>
      <c r="H214" s="42">
        <v>10.5</v>
      </c>
      <c r="I214" s="32"/>
      <c r="J214" s="32"/>
      <c r="K214" s="26"/>
      <c r="L214" s="26"/>
      <c r="M214" s="26"/>
      <c r="Q214">
        <f>K214-'[1]data for JMP'!J214</f>
        <v>0</v>
      </c>
      <c r="R214">
        <f>L214-K214</f>
        <v>0</v>
      </c>
      <c r="S214">
        <f>M214-L214</f>
        <v>0</v>
      </c>
      <c r="T214">
        <f>N214-M214</f>
        <v>0</v>
      </c>
      <c r="U214">
        <f>O214-N214</f>
        <v>0</v>
      </c>
      <c r="V214">
        <f>P214-O214</f>
        <v>0</v>
      </c>
      <c r="W214" s="32"/>
      <c r="X214" s="27"/>
      <c r="Y214" s="26"/>
      <c r="AA214" s="26"/>
      <c r="AB214" s="26"/>
      <c r="AE214" s="26"/>
      <c r="AF214" s="26"/>
      <c r="AQ214">
        <v>1</v>
      </c>
      <c r="AR214" s="42" t="s">
        <v>84</v>
      </c>
      <c r="AS214" s="30">
        <v>1</v>
      </c>
      <c r="AT214" s="31" t="s">
        <v>85</v>
      </c>
      <c r="AU214" s="32" t="s">
        <v>85</v>
      </c>
      <c r="AV214" s="32">
        <v>0</v>
      </c>
      <c r="AW214" s="32" t="s">
        <v>85</v>
      </c>
      <c r="AX214" s="32">
        <v>0</v>
      </c>
      <c r="AY214" s="32" t="s">
        <v>85</v>
      </c>
      <c r="AZ214" s="33" t="s">
        <v>87</v>
      </c>
      <c r="BA214">
        <v>0</v>
      </c>
      <c r="BB214" s="33" t="s">
        <v>87</v>
      </c>
      <c r="BC214">
        <v>0</v>
      </c>
      <c r="BD214" s="33" t="s">
        <v>87</v>
      </c>
      <c r="BE214">
        <v>0</v>
      </c>
      <c r="BF214" s="33" t="s">
        <v>87</v>
      </c>
      <c r="BG214">
        <v>0</v>
      </c>
      <c r="BI214">
        <v>0</v>
      </c>
      <c r="BK214">
        <v>0</v>
      </c>
      <c r="BL214" s="26">
        <v>0</v>
      </c>
      <c r="BM214" s="26">
        <v>0</v>
      </c>
      <c r="BN214" s="32">
        <v>0</v>
      </c>
      <c r="BO214" s="32">
        <v>0</v>
      </c>
      <c r="BP214" s="32">
        <v>0</v>
      </c>
      <c r="BQ214" s="32">
        <v>0</v>
      </c>
      <c r="BU214" s="44">
        <v>1</v>
      </c>
      <c r="BV214" s="22">
        <v>0</v>
      </c>
      <c r="BW214" s="22">
        <v>4</v>
      </c>
      <c r="BX214" s="22">
        <v>0</v>
      </c>
      <c r="BY214" s="43"/>
      <c r="BZ214" s="22">
        <v>15</v>
      </c>
      <c r="CA214" s="22" t="s">
        <v>161</v>
      </c>
      <c r="CB214" s="33"/>
      <c r="CC214" s="40" t="s">
        <v>89</v>
      </c>
      <c r="CD214" s="18" t="s">
        <v>90</v>
      </c>
      <c r="CE214" s="48">
        <v>6.5</v>
      </c>
      <c r="CF214" s="48">
        <v>5</v>
      </c>
      <c r="CG214" s="48">
        <v>0</v>
      </c>
    </row>
    <row r="215" spans="1:85" ht="51">
      <c r="A215" s="42">
        <v>4</v>
      </c>
      <c r="B215" s="42" t="s">
        <v>908</v>
      </c>
      <c r="C215" s="42">
        <v>114</v>
      </c>
      <c r="D215" s="22" t="s">
        <v>904</v>
      </c>
      <c r="E215" s="42" t="s">
        <v>324</v>
      </c>
      <c r="F215" s="42">
        <v>2</v>
      </c>
      <c r="G215" s="42">
        <v>8.5</v>
      </c>
      <c r="H215" s="42">
        <v>18</v>
      </c>
      <c r="I215" s="32">
        <v>22</v>
      </c>
      <c r="J215" s="32">
        <v>24.5</v>
      </c>
      <c r="K215" s="26">
        <v>25</v>
      </c>
      <c r="L215" s="26">
        <v>32</v>
      </c>
      <c r="M215" s="26">
        <v>35</v>
      </c>
      <c r="N215" s="26">
        <v>54</v>
      </c>
      <c r="O215" s="26">
        <v>58</v>
      </c>
      <c r="P215" s="58">
        <v>88.5</v>
      </c>
      <c r="Q215">
        <f>K215-'[1]data for JMP'!J215</f>
        <v>0.5</v>
      </c>
      <c r="R215">
        <f>L215-K215</f>
        <v>7</v>
      </c>
      <c r="S215">
        <f>M215-L215</f>
        <v>3</v>
      </c>
      <c r="T215">
        <f>N215-M215</f>
        <v>19</v>
      </c>
      <c r="U215">
        <f>O215-N215</f>
        <v>4</v>
      </c>
      <c r="V215">
        <f>P215-O215</f>
        <v>30.5</v>
      </c>
      <c r="W215" s="32">
        <v>6.5</v>
      </c>
      <c r="X215" s="27">
        <f>3.14*(W215/2)^2*J215</f>
        <v>812.573125</v>
      </c>
      <c r="Y215" s="26">
        <v>7.5</v>
      </c>
      <c r="Z215">
        <f>3.14*(Y215/2)^2*K215</f>
        <v>1103.90625</v>
      </c>
      <c r="AA215" s="26">
        <v>9.5</v>
      </c>
      <c r="AB215" s="26">
        <v>7</v>
      </c>
      <c r="AC215">
        <f xml:space="preserve"> AVERAGE(AA215:AB215)</f>
        <v>8.25</v>
      </c>
      <c r="AD215">
        <f>3.14*((AA215+AB215)/2)^2*L215</f>
        <v>6838.92</v>
      </c>
      <c r="AE215" s="26">
        <v>12</v>
      </c>
      <c r="AF215" s="26">
        <v>10</v>
      </c>
      <c r="AG215">
        <f xml:space="preserve"> AVERAGE(AE215:AF215)</f>
        <v>11</v>
      </c>
      <c r="AH215">
        <f>3.14*((AE215+AF215)/2)^2*M215</f>
        <v>13297.9</v>
      </c>
      <c r="AI215" s="26">
        <v>19</v>
      </c>
      <c r="AJ215" s="26">
        <v>16</v>
      </c>
      <c r="AK215">
        <f xml:space="preserve"> AVERAGE(AI215:AJ215)</f>
        <v>17.5</v>
      </c>
      <c r="AL215">
        <f>3.14*((AI215+AJ215)/2)^2*N215</f>
        <v>51927.75</v>
      </c>
      <c r="AM215" s="26">
        <v>22</v>
      </c>
      <c r="AN215" s="26">
        <v>20</v>
      </c>
      <c r="AO215" s="58">
        <v>35.799999999999997</v>
      </c>
      <c r="AP215" s="58">
        <v>33.1</v>
      </c>
      <c r="AQ215">
        <v>1</v>
      </c>
      <c r="AR215" s="42" t="s">
        <v>97</v>
      </c>
      <c r="AS215" s="30">
        <v>1</v>
      </c>
      <c r="AT215" s="31" t="s">
        <v>93</v>
      </c>
      <c r="AU215" s="32" t="s">
        <v>97</v>
      </c>
      <c r="AV215" s="32">
        <v>1</v>
      </c>
      <c r="AW215" s="32" t="s">
        <v>84</v>
      </c>
      <c r="AX215" s="32">
        <v>1</v>
      </c>
      <c r="AY215" s="32" t="s">
        <v>84</v>
      </c>
      <c r="AZ215" s="53" t="s">
        <v>112</v>
      </c>
      <c r="BA215">
        <v>1</v>
      </c>
      <c r="BB215" s="33" t="s">
        <v>108</v>
      </c>
      <c r="BC215">
        <v>1</v>
      </c>
      <c r="BD215" s="33" t="s">
        <v>93</v>
      </c>
      <c r="BE215">
        <v>1</v>
      </c>
      <c r="BF215" s="48" t="s">
        <v>93</v>
      </c>
      <c r="BG215">
        <v>1</v>
      </c>
      <c r="BH215" s="48" t="s">
        <v>93</v>
      </c>
      <c r="BI215" s="40">
        <v>1</v>
      </c>
      <c r="BJ215" s="56" t="s">
        <v>104</v>
      </c>
      <c r="BK215" s="57">
        <v>1</v>
      </c>
      <c r="BL215" s="26">
        <v>5</v>
      </c>
      <c r="BM215" s="32">
        <v>0</v>
      </c>
      <c r="BN215" s="26">
        <v>0</v>
      </c>
      <c r="BO215" s="26">
        <v>2</v>
      </c>
      <c r="BP215" s="26">
        <v>5</v>
      </c>
      <c r="BQ215" s="26">
        <v>5</v>
      </c>
      <c r="BR215" s="26">
        <v>10</v>
      </c>
      <c r="BS215" s="58">
        <v>35</v>
      </c>
      <c r="BU215" s="44">
        <v>1</v>
      </c>
      <c r="BV215" s="22">
        <v>0.1</v>
      </c>
      <c r="BW215" s="22">
        <v>15</v>
      </c>
      <c r="BX215" s="22">
        <v>1</v>
      </c>
      <c r="BY215" s="43">
        <v>0</v>
      </c>
      <c r="BZ215" s="22">
        <v>18</v>
      </c>
      <c r="CA215" s="22" t="s">
        <v>336</v>
      </c>
      <c r="CB215" s="33"/>
      <c r="CC215" s="40" t="s">
        <v>89</v>
      </c>
      <c r="CD215" s="18" t="s">
        <v>90</v>
      </c>
      <c r="CE215" s="48">
        <v>8.5</v>
      </c>
      <c r="CF215" s="48">
        <v>13</v>
      </c>
      <c r="CG215" s="48">
        <v>0</v>
      </c>
    </row>
    <row r="216" spans="1:85" ht="51">
      <c r="A216" s="42">
        <v>4</v>
      </c>
      <c r="B216" s="42" t="s">
        <v>908</v>
      </c>
      <c r="C216" s="42">
        <v>115</v>
      </c>
      <c r="D216" s="22" t="s">
        <v>905</v>
      </c>
      <c r="E216" s="42" t="s">
        <v>324</v>
      </c>
      <c r="F216" s="42">
        <v>1</v>
      </c>
      <c r="G216" s="42">
        <v>7.5</v>
      </c>
      <c r="H216" s="42">
        <v>12</v>
      </c>
      <c r="I216" s="32">
        <v>13.5</v>
      </c>
      <c r="J216" s="32">
        <v>14.5</v>
      </c>
      <c r="K216" s="26">
        <v>14.5</v>
      </c>
      <c r="L216" s="26">
        <v>15.5</v>
      </c>
      <c r="M216" s="26">
        <v>16</v>
      </c>
      <c r="N216" s="26">
        <v>20</v>
      </c>
      <c r="O216" s="26">
        <v>23</v>
      </c>
      <c r="P216" s="58">
        <v>50.5</v>
      </c>
      <c r="Q216">
        <f>K216-'[1]data for JMP'!J216</f>
        <v>0</v>
      </c>
      <c r="R216">
        <f>L216-K216</f>
        <v>1</v>
      </c>
      <c r="S216">
        <f>M216-L216</f>
        <v>0.5</v>
      </c>
      <c r="T216">
        <f>N216-M216</f>
        <v>4</v>
      </c>
      <c r="U216">
        <f>O216-N216</f>
        <v>3</v>
      </c>
      <c r="V216">
        <f>P216-O216</f>
        <v>27.5</v>
      </c>
      <c r="W216" s="32">
        <v>3</v>
      </c>
      <c r="X216" s="27">
        <f>3.14*(W216/2)^2*J216</f>
        <v>102.44250000000001</v>
      </c>
      <c r="Y216" s="26">
        <v>5.5</v>
      </c>
      <c r="Z216">
        <f>3.14*(Y216/2)^2*K216</f>
        <v>344.32062500000001</v>
      </c>
      <c r="AA216" s="26">
        <v>4.5</v>
      </c>
      <c r="AB216" s="26">
        <v>4</v>
      </c>
      <c r="AC216">
        <f xml:space="preserve"> AVERAGE(AA216:AB216)</f>
        <v>4.25</v>
      </c>
      <c r="AD216">
        <f>3.14*((AA216+AB216)/2)^2*L216</f>
        <v>879.10187500000006</v>
      </c>
      <c r="AE216" s="26">
        <v>5</v>
      </c>
      <c r="AF216" s="26">
        <v>4</v>
      </c>
      <c r="AG216">
        <f xml:space="preserve"> AVERAGE(AE216:AF216)</f>
        <v>4.5</v>
      </c>
      <c r="AH216">
        <f>3.14*((AE216+AF216)/2)^2*M216</f>
        <v>1017.36</v>
      </c>
      <c r="AI216" s="26">
        <v>8</v>
      </c>
      <c r="AJ216" s="26">
        <v>5.5</v>
      </c>
      <c r="AK216">
        <f xml:space="preserve"> AVERAGE(AI216:AJ216)</f>
        <v>6.75</v>
      </c>
      <c r="AL216">
        <f>3.14*((AI216+AJ216)/2)^2*N216</f>
        <v>2861.3249999999998</v>
      </c>
      <c r="AM216" s="26">
        <v>8</v>
      </c>
      <c r="AN216" s="26">
        <v>9</v>
      </c>
      <c r="AO216" s="58">
        <v>23</v>
      </c>
      <c r="AP216" s="58">
        <v>30</v>
      </c>
      <c r="AQ216">
        <v>1</v>
      </c>
      <c r="AR216" s="42" t="s">
        <v>84</v>
      </c>
      <c r="AS216" s="30">
        <v>1</v>
      </c>
      <c r="AT216" s="31" t="s">
        <v>93</v>
      </c>
      <c r="AU216" s="32" t="s">
        <v>84</v>
      </c>
      <c r="AV216" s="32">
        <v>1</v>
      </c>
      <c r="AW216" s="32" t="s">
        <v>84</v>
      </c>
      <c r="AX216" s="32">
        <v>1</v>
      </c>
      <c r="AY216" s="32" t="s">
        <v>84</v>
      </c>
      <c r="AZ216" s="53" t="s">
        <v>112</v>
      </c>
      <c r="BA216">
        <v>1</v>
      </c>
      <c r="BB216" s="33" t="s">
        <v>112</v>
      </c>
      <c r="BC216">
        <v>1</v>
      </c>
      <c r="BD216" s="33" t="s">
        <v>84</v>
      </c>
      <c r="BE216">
        <v>1</v>
      </c>
      <c r="BF216" s="48" t="s">
        <v>93</v>
      </c>
      <c r="BG216">
        <v>1</v>
      </c>
      <c r="BH216" s="48" t="s">
        <v>93</v>
      </c>
      <c r="BI216" s="40">
        <v>1</v>
      </c>
      <c r="BJ216" s="56" t="s">
        <v>104</v>
      </c>
      <c r="BK216" s="57">
        <v>1</v>
      </c>
      <c r="BL216" s="26">
        <v>5</v>
      </c>
      <c r="BM216" s="32">
        <v>10</v>
      </c>
      <c r="BN216" s="26">
        <v>2</v>
      </c>
      <c r="BO216" s="26">
        <v>2</v>
      </c>
      <c r="BP216" s="26">
        <v>2</v>
      </c>
      <c r="BQ216" s="26">
        <v>10</v>
      </c>
      <c r="BR216" s="26">
        <v>1</v>
      </c>
      <c r="BS216" s="58">
        <v>10</v>
      </c>
      <c r="BU216" s="44">
        <v>4</v>
      </c>
      <c r="BV216" s="22">
        <v>1</v>
      </c>
      <c r="BW216" s="22">
        <v>13</v>
      </c>
      <c r="BX216" s="22">
        <v>18</v>
      </c>
      <c r="BY216" s="43">
        <v>10</v>
      </c>
      <c r="BZ216" s="22">
        <v>40</v>
      </c>
      <c r="CA216" s="22" t="s">
        <v>337</v>
      </c>
      <c r="CB216" s="33"/>
      <c r="CC216" s="40" t="s">
        <v>89</v>
      </c>
      <c r="CD216" s="18" t="s">
        <v>90</v>
      </c>
      <c r="CE216" s="48">
        <v>7.5</v>
      </c>
      <c r="CF216" s="48">
        <v>7</v>
      </c>
      <c r="CG216" s="48">
        <v>0</v>
      </c>
    </row>
    <row r="217" spans="1:85" ht="17">
      <c r="A217" s="42">
        <v>4</v>
      </c>
      <c r="B217" s="42" t="s">
        <v>908</v>
      </c>
      <c r="C217" s="42">
        <v>116</v>
      </c>
      <c r="D217" s="22" t="s">
        <v>906</v>
      </c>
      <c r="E217" s="42" t="s">
        <v>324</v>
      </c>
      <c r="F217" s="42">
        <v>2</v>
      </c>
      <c r="G217" s="42">
        <v>9</v>
      </c>
      <c r="H217" s="42">
        <v>16</v>
      </c>
      <c r="I217" s="32">
        <v>19.5</v>
      </c>
      <c r="J217" s="32">
        <v>5.5</v>
      </c>
      <c r="K217" s="26">
        <v>20</v>
      </c>
      <c r="L217" s="26">
        <v>20.5</v>
      </c>
      <c r="M217" s="26">
        <v>25</v>
      </c>
      <c r="N217" s="26">
        <v>29.5</v>
      </c>
      <c r="O217" s="26">
        <v>34</v>
      </c>
      <c r="P217" s="58">
        <v>59.6</v>
      </c>
      <c r="Q217">
        <f>K217-'[1]data for JMP'!J217</f>
        <v>14.5</v>
      </c>
      <c r="R217">
        <f>L217-K217</f>
        <v>0.5</v>
      </c>
      <c r="S217">
        <f>M217-L217</f>
        <v>4.5</v>
      </c>
      <c r="T217">
        <f>N217-M217</f>
        <v>4.5</v>
      </c>
      <c r="U217">
        <f>O217-N217</f>
        <v>4.5</v>
      </c>
      <c r="V217">
        <f>P217-O217</f>
        <v>25.6</v>
      </c>
      <c r="W217" s="32">
        <v>6.5</v>
      </c>
      <c r="X217" s="27">
        <f>3.14*(W217/2)^2*J217</f>
        <v>182.41437499999998</v>
      </c>
      <c r="Y217" s="26">
        <v>6.5</v>
      </c>
      <c r="Z217">
        <f>3.14*(Y217/2)^2*K217</f>
        <v>663.32499999999993</v>
      </c>
      <c r="AA217" s="26">
        <v>8</v>
      </c>
      <c r="AB217" s="26">
        <v>6</v>
      </c>
      <c r="AC217">
        <f xml:space="preserve"> AVERAGE(AA217:AB217)</f>
        <v>7</v>
      </c>
      <c r="AD217">
        <f>3.14*((AA217+AB217)/2)^2*L217</f>
        <v>3154.13</v>
      </c>
      <c r="AE217" s="26">
        <v>8</v>
      </c>
      <c r="AF217" s="26">
        <v>7</v>
      </c>
      <c r="AG217">
        <f xml:space="preserve"> AVERAGE(AE217:AF217)</f>
        <v>7.5</v>
      </c>
      <c r="AH217">
        <f>3.14*((AE217+AF217)/2)^2*M217</f>
        <v>4415.625</v>
      </c>
      <c r="AI217" s="26">
        <v>13.5</v>
      </c>
      <c r="AJ217" s="26">
        <v>11</v>
      </c>
      <c r="AK217">
        <f xml:space="preserve"> AVERAGE(AI217:AJ217)</f>
        <v>12.25</v>
      </c>
      <c r="AL217">
        <f>3.14*((AI217+AJ217)/2)^2*N217</f>
        <v>13900.289375</v>
      </c>
      <c r="AM217" s="26">
        <v>15</v>
      </c>
      <c r="AN217" s="26">
        <v>12</v>
      </c>
      <c r="AO217" s="58">
        <v>30</v>
      </c>
      <c r="AP217" s="58">
        <v>21.5</v>
      </c>
      <c r="AQ217">
        <v>1</v>
      </c>
      <c r="AR217" s="42" t="s">
        <v>97</v>
      </c>
      <c r="AS217" s="30">
        <v>1</v>
      </c>
      <c r="AT217" s="31" t="s">
        <v>97</v>
      </c>
      <c r="AU217" s="32" t="s">
        <v>84</v>
      </c>
      <c r="AV217" s="32">
        <v>1</v>
      </c>
      <c r="AW217" s="32" t="s">
        <v>84</v>
      </c>
      <c r="AX217" s="32">
        <v>1</v>
      </c>
      <c r="AY217" s="32" t="s">
        <v>84</v>
      </c>
      <c r="AZ217" s="53" t="s">
        <v>112</v>
      </c>
      <c r="BA217">
        <v>1</v>
      </c>
      <c r="BB217" s="33" t="s">
        <v>112</v>
      </c>
      <c r="BC217">
        <v>1</v>
      </c>
      <c r="BD217" s="33" t="s">
        <v>84</v>
      </c>
      <c r="BE217">
        <v>1</v>
      </c>
      <c r="BF217" s="48" t="s">
        <v>118</v>
      </c>
      <c r="BG217">
        <v>1</v>
      </c>
      <c r="BH217" s="48" t="s">
        <v>121</v>
      </c>
      <c r="BI217" s="40">
        <v>1</v>
      </c>
      <c r="BJ217" s="56" t="s">
        <v>93</v>
      </c>
      <c r="BK217" s="57">
        <v>1</v>
      </c>
      <c r="BL217" s="26">
        <v>0</v>
      </c>
      <c r="BM217" s="32">
        <v>5</v>
      </c>
      <c r="BN217" s="26">
        <v>3</v>
      </c>
      <c r="BO217" s="26">
        <v>4</v>
      </c>
      <c r="BP217" s="26">
        <v>5</v>
      </c>
      <c r="BQ217" s="26">
        <v>10</v>
      </c>
      <c r="BR217" s="26">
        <v>10</v>
      </c>
      <c r="BS217" s="58">
        <v>30</v>
      </c>
      <c r="BU217" s="44">
        <v>0</v>
      </c>
      <c r="BV217" s="22">
        <v>0</v>
      </c>
      <c r="BW217" s="22">
        <v>0.1</v>
      </c>
      <c r="BX217" s="22">
        <v>0</v>
      </c>
      <c r="BY217" s="43">
        <v>5</v>
      </c>
      <c r="BZ217" s="22">
        <v>5</v>
      </c>
      <c r="CA217" s="22" t="s">
        <v>157</v>
      </c>
      <c r="CB217" s="33"/>
      <c r="CC217" s="40" t="s">
        <v>89</v>
      </c>
      <c r="CD217" s="18" t="s">
        <v>90</v>
      </c>
      <c r="CE217" s="48">
        <v>9</v>
      </c>
      <c r="CF217" s="48">
        <v>8</v>
      </c>
      <c r="CG217" s="48">
        <v>0</v>
      </c>
    </row>
    <row r="218" spans="1:85" ht="68">
      <c r="A218" s="23">
        <v>5</v>
      </c>
      <c r="B218" s="23" t="s">
        <v>890</v>
      </c>
      <c r="C218" s="23">
        <v>1</v>
      </c>
      <c r="D218" s="22" t="s">
        <v>689</v>
      </c>
      <c r="E218" s="42" t="s">
        <v>268</v>
      </c>
      <c r="F218" s="42">
        <v>3</v>
      </c>
      <c r="G218" s="23">
        <v>7</v>
      </c>
      <c r="H218" s="32">
        <v>16</v>
      </c>
      <c r="I218" s="24">
        <v>20.5</v>
      </c>
      <c r="J218" s="24">
        <v>15</v>
      </c>
      <c r="K218" s="25">
        <v>16.5</v>
      </c>
      <c r="L218" s="25">
        <v>20</v>
      </c>
      <c r="M218" s="26">
        <v>28</v>
      </c>
      <c r="N218" s="25">
        <v>7</v>
      </c>
      <c r="O218" s="68">
        <v>30</v>
      </c>
      <c r="P218" s="70">
        <v>41</v>
      </c>
      <c r="Q218">
        <f>K218-'[1]data for JMP'!J218</f>
        <v>1.5</v>
      </c>
      <c r="R218">
        <f>L218-K218</f>
        <v>3.5</v>
      </c>
      <c r="S218">
        <f>M218-L218</f>
        <v>8</v>
      </c>
      <c r="T218">
        <f>N218-M218</f>
        <v>-21</v>
      </c>
      <c r="U218">
        <f>O218-N218</f>
        <v>23</v>
      </c>
      <c r="V218">
        <f>P218-O218</f>
        <v>11</v>
      </c>
      <c r="W218" s="24">
        <v>8.5</v>
      </c>
      <c r="X218" s="27">
        <f>3.14*(W218/2)^2*J218</f>
        <v>850.74375000000009</v>
      </c>
      <c r="Y218" s="25">
        <v>8</v>
      </c>
      <c r="Z218">
        <f>3.14*(Y218/2)^2*K218</f>
        <v>828.96</v>
      </c>
      <c r="AA218" s="25">
        <v>9</v>
      </c>
      <c r="AB218" s="25">
        <v>11</v>
      </c>
      <c r="AC218">
        <f xml:space="preserve"> AVERAGE(AA218:AB218)</f>
        <v>10</v>
      </c>
      <c r="AD218">
        <f>3.14*((AA218+AB218)/2)^2*L218</f>
        <v>6280</v>
      </c>
      <c r="AE218" s="26">
        <v>12</v>
      </c>
      <c r="AF218" s="26">
        <v>13</v>
      </c>
      <c r="AG218">
        <f xml:space="preserve"> AVERAGE(AE218:AF218)</f>
        <v>12.5</v>
      </c>
      <c r="AH218">
        <f>3.14*((AE218+AF218)/2)^2*M218</f>
        <v>13737.5</v>
      </c>
      <c r="AI218" s="25"/>
      <c r="AJ218" s="25"/>
      <c r="AM218" s="69">
        <v>20</v>
      </c>
      <c r="AN218" s="69">
        <v>15</v>
      </c>
      <c r="AO218" s="70">
        <v>19</v>
      </c>
      <c r="AP218" s="70">
        <v>16</v>
      </c>
      <c r="AQ218">
        <v>1</v>
      </c>
      <c r="AR218" s="42" t="s">
        <v>93</v>
      </c>
      <c r="AS218" s="30">
        <v>1</v>
      </c>
      <c r="AT218" s="31" t="s">
        <v>93</v>
      </c>
      <c r="AU218" s="32" t="s">
        <v>104</v>
      </c>
      <c r="AV218" s="24">
        <v>1</v>
      </c>
      <c r="AW218" s="32" t="s">
        <v>97</v>
      </c>
      <c r="AX218" s="32">
        <v>1</v>
      </c>
      <c r="AY218" s="32" t="s">
        <v>84</v>
      </c>
      <c r="AZ218" s="53" t="s">
        <v>112</v>
      </c>
      <c r="BA218">
        <v>1</v>
      </c>
      <c r="BB218" s="33" t="s">
        <v>108</v>
      </c>
      <c r="BC218">
        <v>1</v>
      </c>
      <c r="BD218" s="33" t="s">
        <v>118</v>
      </c>
      <c r="BE218">
        <v>1</v>
      </c>
      <c r="BF218" s="33" t="s">
        <v>85</v>
      </c>
      <c r="BG218">
        <v>0</v>
      </c>
      <c r="BH218" s="46" t="s">
        <v>121</v>
      </c>
      <c r="BI218" s="40">
        <v>1</v>
      </c>
      <c r="BJ218" s="56" t="s">
        <v>97</v>
      </c>
      <c r="BK218" s="57">
        <v>1</v>
      </c>
      <c r="BL218" s="25">
        <v>20</v>
      </c>
      <c r="BM218" s="24">
        <v>10</v>
      </c>
      <c r="BN218" s="25">
        <v>22</v>
      </c>
      <c r="BO218" s="25">
        <v>35</v>
      </c>
      <c r="BP218" s="26">
        <v>25</v>
      </c>
      <c r="BQ218" s="32">
        <v>0</v>
      </c>
      <c r="BR218" s="68">
        <v>25</v>
      </c>
      <c r="BS218" s="70">
        <v>45</v>
      </c>
      <c r="BU218" s="44">
        <v>3</v>
      </c>
      <c r="BV218" s="22">
        <v>1</v>
      </c>
      <c r="BW218" s="22">
        <v>35</v>
      </c>
      <c r="BX218" s="22">
        <v>35</v>
      </c>
      <c r="BY218" s="37">
        <v>10</v>
      </c>
      <c r="BZ218" s="22">
        <v>70</v>
      </c>
      <c r="CA218" s="71" t="s">
        <v>338</v>
      </c>
      <c r="CB218" s="33"/>
      <c r="CC218" s="47" t="s">
        <v>100</v>
      </c>
      <c r="CD218" s="18" t="s">
        <v>295</v>
      </c>
      <c r="CE218" s="48">
        <v>7</v>
      </c>
      <c r="CF218" s="48">
        <v>5</v>
      </c>
      <c r="CG218" s="48">
        <v>0</v>
      </c>
    </row>
    <row r="219" spans="1:85" ht="51">
      <c r="A219" s="72">
        <v>5</v>
      </c>
      <c r="B219" s="23" t="s">
        <v>890</v>
      </c>
      <c r="C219" s="23">
        <v>10</v>
      </c>
      <c r="D219" s="22" t="s">
        <v>690</v>
      </c>
      <c r="E219" s="23" t="s">
        <v>346</v>
      </c>
      <c r="F219" s="23">
        <v>3</v>
      </c>
      <c r="G219" s="42">
        <v>5.5</v>
      </c>
      <c r="H219" s="42">
        <v>13</v>
      </c>
      <c r="I219" s="32">
        <v>17.5</v>
      </c>
      <c r="J219" s="32">
        <v>13</v>
      </c>
      <c r="K219" s="26"/>
      <c r="L219" s="26"/>
      <c r="N219" s="25"/>
      <c r="Q219">
        <f>K219-'[1]data for JMP'!J227</f>
        <v>-13</v>
      </c>
      <c r="R219">
        <f>L219-K219</f>
        <v>0</v>
      </c>
      <c r="S219">
        <f>M219-L219</f>
        <v>0</v>
      </c>
      <c r="T219">
        <f>N219-M219</f>
        <v>0</v>
      </c>
      <c r="U219">
        <f>O219-N219</f>
        <v>0</v>
      </c>
      <c r="V219">
        <f>P219-O219</f>
        <v>0</v>
      </c>
      <c r="W219" s="32">
        <v>3</v>
      </c>
      <c r="X219" s="27">
        <f>3.14*(W219/2)^2*J219</f>
        <v>91.844999999999999</v>
      </c>
      <c r="Y219" s="26"/>
      <c r="AA219" s="26"/>
      <c r="AB219" s="26"/>
      <c r="AI219" s="25"/>
      <c r="AJ219" s="25"/>
      <c r="AQ219">
        <v>1</v>
      </c>
      <c r="AR219" s="23" t="s">
        <v>93</v>
      </c>
      <c r="AS219" s="30">
        <v>1</v>
      </c>
      <c r="AT219" s="31" t="s">
        <v>93</v>
      </c>
      <c r="AU219" s="32" t="s">
        <v>93</v>
      </c>
      <c r="AV219" s="32">
        <v>1</v>
      </c>
      <c r="AW219" s="32" t="s">
        <v>85</v>
      </c>
      <c r="AX219" s="32">
        <v>0</v>
      </c>
      <c r="AY219" s="32" t="s">
        <v>85</v>
      </c>
      <c r="AZ219" s="53" t="s">
        <v>86</v>
      </c>
      <c r="BA219">
        <v>0</v>
      </c>
      <c r="BB219" s="33" t="s">
        <v>87</v>
      </c>
      <c r="BC219">
        <v>0</v>
      </c>
      <c r="BD219" s="33" t="s">
        <v>87</v>
      </c>
      <c r="BE219">
        <v>0</v>
      </c>
      <c r="BF219" s="33" t="s">
        <v>87</v>
      </c>
      <c r="BG219">
        <v>0</v>
      </c>
      <c r="BI219">
        <v>0</v>
      </c>
      <c r="BK219">
        <v>0</v>
      </c>
      <c r="BL219" s="26">
        <v>20</v>
      </c>
      <c r="BM219" s="32">
        <v>2</v>
      </c>
      <c r="BN219" s="32">
        <v>0</v>
      </c>
      <c r="BO219" s="32">
        <v>0</v>
      </c>
      <c r="BP219" s="32">
        <v>0</v>
      </c>
      <c r="BQ219" s="32">
        <v>0</v>
      </c>
      <c r="BU219" s="22">
        <v>20</v>
      </c>
      <c r="BV219" s="22">
        <v>2</v>
      </c>
      <c r="BW219" s="22">
        <v>55</v>
      </c>
      <c r="BX219" s="22">
        <v>0</v>
      </c>
      <c r="BY219" s="43">
        <v>2</v>
      </c>
      <c r="BZ219" s="22">
        <v>70</v>
      </c>
      <c r="CA219" s="22" t="s">
        <v>348</v>
      </c>
      <c r="CB219" s="48"/>
      <c r="CC219" s="40" t="s">
        <v>89</v>
      </c>
      <c r="CD219" s="18" t="s">
        <v>90</v>
      </c>
      <c r="CE219" s="33">
        <v>5.5</v>
      </c>
      <c r="CF219" s="33">
        <v>2</v>
      </c>
      <c r="CG219" s="33" t="s">
        <v>91</v>
      </c>
    </row>
    <row r="220" spans="1:85" ht="85">
      <c r="A220" s="72">
        <v>5</v>
      </c>
      <c r="B220" s="23" t="s">
        <v>890</v>
      </c>
      <c r="C220" s="23">
        <v>100</v>
      </c>
      <c r="D220" s="22" t="s">
        <v>691</v>
      </c>
      <c r="E220" s="42" t="s">
        <v>102</v>
      </c>
      <c r="F220" s="42">
        <v>3</v>
      </c>
      <c r="G220" s="42">
        <v>6</v>
      </c>
      <c r="H220" s="23">
        <v>13</v>
      </c>
      <c r="I220" s="32">
        <v>18</v>
      </c>
      <c r="J220" s="32">
        <v>5</v>
      </c>
      <c r="K220" s="26"/>
      <c r="L220" s="26"/>
      <c r="M220" s="77"/>
      <c r="N220" s="26"/>
      <c r="Q220">
        <f>K220-'[1]data for JMP'!J318</f>
        <v>-5</v>
      </c>
      <c r="R220">
        <f>L220-K220</f>
        <v>0</v>
      </c>
      <c r="S220">
        <f>M220-L220</f>
        <v>0</v>
      </c>
      <c r="T220">
        <f>N220-M220</f>
        <v>0</v>
      </c>
      <c r="U220">
        <f>O220-N220</f>
        <v>0</v>
      </c>
      <c r="V220">
        <f>P220-O220</f>
        <v>0</v>
      </c>
      <c r="W220" s="32">
        <v>2.5</v>
      </c>
      <c r="X220" s="27">
        <f>3.14*(W220/2)^2*J220</f>
        <v>24.53125</v>
      </c>
      <c r="Y220" s="26"/>
      <c r="AA220" s="26"/>
      <c r="AB220" s="26"/>
      <c r="AE220" s="77"/>
      <c r="AF220" s="77"/>
      <c r="AI220" s="26"/>
      <c r="AJ220" s="26"/>
      <c r="AQ220">
        <v>1</v>
      </c>
      <c r="AR220" s="42" t="s">
        <v>93</v>
      </c>
      <c r="AS220" s="30">
        <v>1</v>
      </c>
      <c r="AT220" s="31" t="s">
        <v>104</v>
      </c>
      <c r="AU220" s="32" t="s">
        <v>93</v>
      </c>
      <c r="AV220" s="32">
        <v>1</v>
      </c>
      <c r="AW220" s="32" t="s">
        <v>85</v>
      </c>
      <c r="AX220" s="32">
        <v>0</v>
      </c>
      <c r="AY220" s="32" t="s">
        <v>85</v>
      </c>
      <c r="AZ220" s="53" t="s">
        <v>86</v>
      </c>
      <c r="BA220">
        <v>0</v>
      </c>
      <c r="BB220" s="33" t="s">
        <v>87</v>
      </c>
      <c r="BC220">
        <v>0</v>
      </c>
      <c r="BD220" s="33" t="s">
        <v>87</v>
      </c>
      <c r="BE220">
        <v>0</v>
      </c>
      <c r="BF220" s="33" t="s">
        <v>87</v>
      </c>
      <c r="BG220">
        <v>0</v>
      </c>
      <c r="BI220">
        <v>0</v>
      </c>
      <c r="BK220">
        <v>0</v>
      </c>
      <c r="BL220" s="26">
        <v>5</v>
      </c>
      <c r="BM220" s="32">
        <v>2</v>
      </c>
      <c r="BN220" s="32">
        <v>0</v>
      </c>
      <c r="BO220" s="32">
        <v>0</v>
      </c>
      <c r="BP220" s="32">
        <v>0</v>
      </c>
      <c r="BQ220" s="32">
        <v>0</v>
      </c>
      <c r="BU220" s="44">
        <v>3</v>
      </c>
      <c r="BV220" s="44">
        <v>1</v>
      </c>
      <c r="BW220" s="44">
        <v>20</v>
      </c>
      <c r="BX220" s="22">
        <v>60</v>
      </c>
      <c r="BY220" s="43">
        <v>0</v>
      </c>
      <c r="BZ220" s="44">
        <v>50</v>
      </c>
      <c r="CA220" s="22" t="s">
        <v>416</v>
      </c>
      <c r="CB220" s="48"/>
      <c r="CC220" s="47" t="s">
        <v>100</v>
      </c>
      <c r="CD220" s="18" t="s">
        <v>295</v>
      </c>
      <c r="CE220" s="48">
        <v>6</v>
      </c>
      <c r="CF220" s="48">
        <v>4</v>
      </c>
      <c r="CG220" s="48">
        <v>0</v>
      </c>
    </row>
    <row r="221" spans="1:85" ht="51">
      <c r="A221" s="72">
        <v>5</v>
      </c>
      <c r="B221" s="23" t="s">
        <v>890</v>
      </c>
      <c r="C221" s="23">
        <v>11</v>
      </c>
      <c r="D221" s="22" t="s">
        <v>692</v>
      </c>
      <c r="E221" s="42" t="s">
        <v>346</v>
      </c>
      <c r="F221" s="42">
        <v>3</v>
      </c>
      <c r="G221" s="42">
        <v>4.5</v>
      </c>
      <c r="H221" s="42">
        <v>8</v>
      </c>
      <c r="I221" s="32">
        <v>9</v>
      </c>
      <c r="J221" s="32">
        <v>4</v>
      </c>
      <c r="K221" s="26"/>
      <c r="L221" s="26"/>
      <c r="M221" s="26"/>
      <c r="N221" s="26"/>
      <c r="O221" s="26"/>
      <c r="P221" s="83"/>
      <c r="Q221">
        <f>K221-'[1]data for JMP'!J228</f>
        <v>-4</v>
      </c>
      <c r="R221">
        <f>L221-K221</f>
        <v>0</v>
      </c>
      <c r="S221">
        <f>M221-L221</f>
        <v>0</v>
      </c>
      <c r="T221">
        <f>N221-M221</f>
        <v>0</v>
      </c>
      <c r="U221">
        <f>O221-N221</f>
        <v>0</v>
      </c>
      <c r="V221">
        <f>P221-O221</f>
        <v>0</v>
      </c>
      <c r="W221" s="32">
        <v>2</v>
      </c>
      <c r="X221" s="27">
        <f>3.14*(W221/2)^2*J221</f>
        <v>12.56</v>
      </c>
      <c r="Y221" s="26"/>
      <c r="AA221" s="26"/>
      <c r="AB221" s="26"/>
      <c r="AE221" s="26"/>
      <c r="AF221" s="26"/>
      <c r="AI221" s="26"/>
      <c r="AJ221" s="26"/>
      <c r="AM221" s="26"/>
      <c r="AN221" s="26"/>
      <c r="AO221" s="83"/>
      <c r="AP221" s="83"/>
      <c r="AQ221">
        <v>1</v>
      </c>
      <c r="AR221" s="42" t="s">
        <v>93</v>
      </c>
      <c r="AS221" s="30">
        <v>1</v>
      </c>
      <c r="AT221" s="31" t="s">
        <v>97</v>
      </c>
      <c r="AU221" s="32" t="s">
        <v>93</v>
      </c>
      <c r="AV221" s="32">
        <v>1</v>
      </c>
      <c r="AW221" s="32" t="s">
        <v>85</v>
      </c>
      <c r="AX221" s="32">
        <v>0</v>
      </c>
      <c r="AY221" s="32" t="s">
        <v>85</v>
      </c>
      <c r="AZ221" s="53" t="s">
        <v>86</v>
      </c>
      <c r="BA221">
        <v>0</v>
      </c>
      <c r="BB221" s="33" t="s">
        <v>87</v>
      </c>
      <c r="BC221">
        <v>0</v>
      </c>
      <c r="BD221" s="33" t="s">
        <v>87</v>
      </c>
      <c r="BE221">
        <v>0</v>
      </c>
      <c r="BF221" s="33" t="s">
        <v>87</v>
      </c>
      <c r="BG221">
        <v>0</v>
      </c>
      <c r="BH221" s="25"/>
      <c r="BI221">
        <v>0</v>
      </c>
      <c r="BJ221" s="82"/>
      <c r="BK221">
        <v>0</v>
      </c>
      <c r="BL221" s="26">
        <v>5</v>
      </c>
      <c r="BM221" s="32">
        <v>2</v>
      </c>
      <c r="BN221" s="32">
        <v>0</v>
      </c>
      <c r="BO221" s="32">
        <v>0</v>
      </c>
      <c r="BP221" s="32">
        <v>0</v>
      </c>
      <c r="BQ221" s="32">
        <v>0</v>
      </c>
      <c r="BR221" s="26"/>
      <c r="BS221" s="83"/>
      <c r="BU221" s="44">
        <v>15</v>
      </c>
      <c r="BV221" s="44">
        <v>1</v>
      </c>
      <c r="BW221" s="44">
        <v>47</v>
      </c>
      <c r="BX221" s="22">
        <v>0</v>
      </c>
      <c r="BY221" s="43">
        <v>2</v>
      </c>
      <c r="BZ221" s="44">
        <v>80</v>
      </c>
      <c r="CA221" s="44" t="s">
        <v>348</v>
      </c>
      <c r="CB221" s="48"/>
      <c r="CC221" s="47" t="s">
        <v>100</v>
      </c>
      <c r="CD221" s="18" t="s">
        <v>295</v>
      </c>
      <c r="CE221" s="48">
        <v>4.5</v>
      </c>
      <c r="CF221" s="48">
        <v>0</v>
      </c>
      <c r="CG221" s="48" t="s">
        <v>91</v>
      </c>
    </row>
    <row r="222" spans="1:85" ht="51">
      <c r="A222" s="72">
        <v>5</v>
      </c>
      <c r="B222" s="23" t="s">
        <v>890</v>
      </c>
      <c r="C222" s="23">
        <v>12</v>
      </c>
      <c r="D222" s="22" t="s">
        <v>693</v>
      </c>
      <c r="E222" s="42" t="s">
        <v>346</v>
      </c>
      <c r="F222" s="42">
        <v>2</v>
      </c>
      <c r="G222" s="42">
        <v>5</v>
      </c>
      <c r="H222" s="42">
        <v>12.5</v>
      </c>
      <c r="I222" s="32">
        <v>20.5</v>
      </c>
      <c r="J222" s="32">
        <v>1</v>
      </c>
      <c r="K222" s="26"/>
      <c r="L222" s="26"/>
      <c r="M222" s="26"/>
      <c r="N222" s="26"/>
      <c r="O222" s="26"/>
      <c r="P222" s="83"/>
      <c r="Q222">
        <f>K222-'[1]data for JMP'!J229</f>
        <v>-1</v>
      </c>
      <c r="R222">
        <f>L222-K222</f>
        <v>0</v>
      </c>
      <c r="S222">
        <f>M222-L222</f>
        <v>0</v>
      </c>
      <c r="T222">
        <f>N222-M222</f>
        <v>0</v>
      </c>
      <c r="U222">
        <f>O222-N222</f>
        <v>0</v>
      </c>
      <c r="V222">
        <f>P222-O222</f>
        <v>0</v>
      </c>
      <c r="W222" s="32"/>
      <c r="X222" s="27"/>
      <c r="Y222" s="26"/>
      <c r="AA222" s="26"/>
      <c r="AB222" s="26"/>
      <c r="AE222" s="26"/>
      <c r="AF222" s="26"/>
      <c r="AI222" s="26"/>
      <c r="AJ222" s="26"/>
      <c r="AM222" s="26"/>
      <c r="AN222" s="26"/>
      <c r="AO222" s="83"/>
      <c r="AP222" s="83"/>
      <c r="AQ222">
        <v>1</v>
      </c>
      <c r="AR222" s="42" t="s">
        <v>93</v>
      </c>
      <c r="AS222" s="30">
        <v>1</v>
      </c>
      <c r="AT222" s="31" t="s">
        <v>93</v>
      </c>
      <c r="AU222" s="32" t="s">
        <v>104</v>
      </c>
      <c r="AV222" s="32">
        <v>1</v>
      </c>
      <c r="AW222" s="32" t="s">
        <v>85</v>
      </c>
      <c r="AX222" s="32">
        <v>0</v>
      </c>
      <c r="AY222" s="32" t="s">
        <v>85</v>
      </c>
      <c r="AZ222" s="33" t="s">
        <v>87</v>
      </c>
      <c r="BA222">
        <v>0</v>
      </c>
      <c r="BB222" s="33" t="s">
        <v>87</v>
      </c>
      <c r="BC222">
        <v>0</v>
      </c>
      <c r="BD222" s="33" t="s">
        <v>87</v>
      </c>
      <c r="BE222">
        <v>0</v>
      </c>
      <c r="BF222" s="33" t="s">
        <v>87</v>
      </c>
      <c r="BG222">
        <v>0</v>
      </c>
      <c r="BH222" s="25"/>
      <c r="BI222">
        <v>0</v>
      </c>
      <c r="BJ222" s="82"/>
      <c r="BK222">
        <v>0</v>
      </c>
      <c r="BL222" s="26">
        <v>5</v>
      </c>
      <c r="BM222" s="32">
        <v>5</v>
      </c>
      <c r="BN222" s="32">
        <v>0</v>
      </c>
      <c r="BO222" s="32">
        <v>0</v>
      </c>
      <c r="BP222" s="32">
        <v>0</v>
      </c>
      <c r="BQ222" s="32">
        <v>0</v>
      </c>
      <c r="BR222" s="26"/>
      <c r="BS222" s="83"/>
      <c r="BU222" s="44">
        <v>30</v>
      </c>
      <c r="BV222" s="44">
        <v>0</v>
      </c>
      <c r="BW222" s="44">
        <v>65</v>
      </c>
      <c r="BX222" s="22">
        <v>0</v>
      </c>
      <c r="BY222" s="43">
        <v>5</v>
      </c>
      <c r="BZ222" s="44">
        <v>70</v>
      </c>
      <c r="CA222" s="44" t="s">
        <v>349</v>
      </c>
      <c r="CB222" s="48"/>
      <c r="CC222" s="47" t="s">
        <v>100</v>
      </c>
      <c r="CD222" s="18" t="s">
        <v>350</v>
      </c>
      <c r="CE222" s="48">
        <v>5</v>
      </c>
      <c r="CF222" s="48">
        <v>0</v>
      </c>
      <c r="CG222" s="48">
        <v>0</v>
      </c>
    </row>
    <row r="223" spans="1:85" ht="34">
      <c r="A223" s="72">
        <v>5</v>
      </c>
      <c r="B223" s="23" t="s">
        <v>890</v>
      </c>
      <c r="C223" s="23">
        <v>13</v>
      </c>
      <c r="D223" s="22" t="s">
        <v>694</v>
      </c>
      <c r="E223" s="42" t="s">
        <v>346</v>
      </c>
      <c r="F223" s="42">
        <v>2</v>
      </c>
      <c r="G223" s="42">
        <v>4</v>
      </c>
      <c r="H223" s="42">
        <v>10</v>
      </c>
      <c r="I223" s="32">
        <v>14</v>
      </c>
      <c r="J223" s="32">
        <v>3</v>
      </c>
      <c r="K223" s="26"/>
      <c r="L223" s="26"/>
      <c r="M223" s="26"/>
      <c r="N223" s="26"/>
      <c r="O223" s="26"/>
      <c r="P223" s="83"/>
      <c r="Q223">
        <f>K223-'[1]data for JMP'!J230</f>
        <v>-3</v>
      </c>
      <c r="R223">
        <f>L223-K223</f>
        <v>0</v>
      </c>
      <c r="S223">
        <f>M223-L223</f>
        <v>0</v>
      </c>
      <c r="T223">
        <f>N223-M223</f>
        <v>0</v>
      </c>
      <c r="U223">
        <f>O223-N223</f>
        <v>0</v>
      </c>
      <c r="V223">
        <f>P223-O223</f>
        <v>0</v>
      </c>
      <c r="W223" s="32">
        <v>2.5</v>
      </c>
      <c r="X223" s="27">
        <f>3.14*(W223/2)^2*J223</f>
        <v>14.71875</v>
      </c>
      <c r="Y223" s="26"/>
      <c r="AA223" s="26"/>
      <c r="AB223" s="26"/>
      <c r="AE223" s="26"/>
      <c r="AF223" s="26"/>
      <c r="AI223" s="26"/>
      <c r="AJ223" s="26"/>
      <c r="AM223" s="26"/>
      <c r="AN223" s="26"/>
      <c r="AO223" s="83"/>
      <c r="AP223" s="83"/>
      <c r="AQ223">
        <v>1</v>
      </c>
      <c r="AR223" s="42" t="s">
        <v>93</v>
      </c>
      <c r="AS223" s="30">
        <v>1</v>
      </c>
      <c r="AT223" s="31" t="s">
        <v>93</v>
      </c>
      <c r="AU223" s="32" t="s">
        <v>104</v>
      </c>
      <c r="AV223" s="32">
        <v>1</v>
      </c>
      <c r="AW223" s="32" t="s">
        <v>85</v>
      </c>
      <c r="AX223" s="32">
        <v>0</v>
      </c>
      <c r="AY223" s="32" t="s">
        <v>85</v>
      </c>
      <c r="AZ223" s="53" t="s">
        <v>86</v>
      </c>
      <c r="BA223">
        <v>0</v>
      </c>
      <c r="BB223" s="33" t="s">
        <v>87</v>
      </c>
      <c r="BC223">
        <v>0</v>
      </c>
      <c r="BD223" s="33" t="s">
        <v>87</v>
      </c>
      <c r="BE223">
        <v>0</v>
      </c>
      <c r="BF223" s="33" t="s">
        <v>87</v>
      </c>
      <c r="BG223">
        <v>0</v>
      </c>
      <c r="BH223" s="25"/>
      <c r="BI223">
        <v>0</v>
      </c>
      <c r="BJ223" s="82"/>
      <c r="BK223">
        <v>0</v>
      </c>
      <c r="BL223" s="26">
        <v>0</v>
      </c>
      <c r="BM223" s="32">
        <v>0</v>
      </c>
      <c r="BN223" s="32">
        <v>0</v>
      </c>
      <c r="BO223" s="32">
        <v>0</v>
      </c>
      <c r="BP223" s="32">
        <v>0</v>
      </c>
      <c r="BQ223" s="32">
        <v>0</v>
      </c>
      <c r="BR223" s="26"/>
      <c r="BS223" s="83"/>
      <c r="BU223" s="44">
        <v>1</v>
      </c>
      <c r="BV223" s="44">
        <v>0</v>
      </c>
      <c r="BW223" s="44">
        <v>20</v>
      </c>
      <c r="BX223" s="22">
        <v>1</v>
      </c>
      <c r="BY223" s="43">
        <v>0</v>
      </c>
      <c r="BZ223" s="44">
        <v>30</v>
      </c>
      <c r="CA223" s="44" t="s">
        <v>343</v>
      </c>
      <c r="CB223" s="48"/>
      <c r="CC223" s="47" t="s">
        <v>100</v>
      </c>
      <c r="CD223" s="18" t="s">
        <v>295</v>
      </c>
      <c r="CE223" s="48">
        <v>4</v>
      </c>
      <c r="CF223" s="48">
        <v>2</v>
      </c>
      <c r="CG223" s="48" t="s">
        <v>91</v>
      </c>
    </row>
    <row r="224" spans="1:85" ht="51">
      <c r="A224" s="72">
        <v>5</v>
      </c>
      <c r="B224" s="23" t="s">
        <v>890</v>
      </c>
      <c r="C224" s="23">
        <v>14</v>
      </c>
      <c r="D224" s="22" t="s">
        <v>695</v>
      </c>
      <c r="E224" s="42" t="s">
        <v>346</v>
      </c>
      <c r="F224" s="42">
        <v>3</v>
      </c>
      <c r="G224" s="42">
        <v>5</v>
      </c>
      <c r="H224" s="42">
        <v>12.5</v>
      </c>
      <c r="I224" s="32">
        <v>14.5</v>
      </c>
      <c r="J224" s="32">
        <v>8</v>
      </c>
      <c r="K224" s="26"/>
      <c r="L224" s="26"/>
      <c r="Q224">
        <f>K224-'[1]data for JMP'!J231</f>
        <v>-8</v>
      </c>
      <c r="R224">
        <f>L224-K224</f>
        <v>0</v>
      </c>
      <c r="S224">
        <f>M224-L224</f>
        <v>0</v>
      </c>
      <c r="T224">
        <f>N224-M224</f>
        <v>0</v>
      </c>
      <c r="U224">
        <f>O224-N224</f>
        <v>0</v>
      </c>
      <c r="V224">
        <f>P224-O224</f>
        <v>0</v>
      </c>
      <c r="W224" s="32">
        <v>2</v>
      </c>
      <c r="X224" s="27">
        <f>3.14*(W224/2)^2*J224</f>
        <v>25.12</v>
      </c>
      <c r="Y224" s="26"/>
      <c r="AA224" s="26"/>
      <c r="AB224" s="26"/>
      <c r="AQ224">
        <v>1</v>
      </c>
      <c r="AR224" s="42" t="s">
        <v>93</v>
      </c>
      <c r="AS224" s="30">
        <v>1</v>
      </c>
      <c r="AT224" s="31" t="s">
        <v>93</v>
      </c>
      <c r="AU224" s="32" t="s">
        <v>93</v>
      </c>
      <c r="AV224" s="32">
        <v>1</v>
      </c>
      <c r="AW224" s="32" t="s">
        <v>85</v>
      </c>
      <c r="AX224" s="32">
        <v>0</v>
      </c>
      <c r="AY224" s="32" t="s">
        <v>85</v>
      </c>
      <c r="AZ224" s="53" t="s">
        <v>86</v>
      </c>
      <c r="BA224">
        <v>0</v>
      </c>
      <c r="BB224" s="33" t="s">
        <v>87</v>
      </c>
      <c r="BC224">
        <v>0</v>
      </c>
      <c r="BD224" s="33" t="s">
        <v>87</v>
      </c>
      <c r="BE224">
        <v>0</v>
      </c>
      <c r="BF224" s="33" t="s">
        <v>87</v>
      </c>
      <c r="BG224">
        <v>0</v>
      </c>
      <c r="BI224">
        <v>0</v>
      </c>
      <c r="BK224">
        <v>0</v>
      </c>
      <c r="BL224" s="26">
        <v>2</v>
      </c>
      <c r="BM224" s="32">
        <v>0</v>
      </c>
      <c r="BN224" s="32">
        <v>0</v>
      </c>
      <c r="BO224" s="32">
        <v>0</v>
      </c>
      <c r="BP224" s="32">
        <v>0</v>
      </c>
      <c r="BQ224" s="32">
        <v>0</v>
      </c>
      <c r="BU224" s="44">
        <v>10</v>
      </c>
      <c r="BV224" s="44">
        <v>0</v>
      </c>
      <c r="BW224" s="44">
        <v>33</v>
      </c>
      <c r="BX224" s="22">
        <v>0</v>
      </c>
      <c r="BY224" s="43">
        <v>0</v>
      </c>
      <c r="BZ224" s="44">
        <v>50</v>
      </c>
      <c r="CA224" s="44" t="s">
        <v>351</v>
      </c>
      <c r="CB224" s="48"/>
      <c r="CC224" s="47" t="s">
        <v>100</v>
      </c>
      <c r="CD224" s="18" t="s">
        <v>295</v>
      </c>
      <c r="CE224" s="48">
        <v>5</v>
      </c>
      <c r="CF224" s="48">
        <v>2</v>
      </c>
      <c r="CG224" s="48" t="s">
        <v>91</v>
      </c>
    </row>
    <row r="225" spans="1:85" ht="51">
      <c r="A225" s="72">
        <v>5</v>
      </c>
      <c r="B225" s="72" t="s">
        <v>890</v>
      </c>
      <c r="C225" s="23">
        <v>15</v>
      </c>
      <c r="D225" s="22" t="s">
        <v>696</v>
      </c>
      <c r="E225" s="42" t="s">
        <v>346</v>
      </c>
      <c r="F225" s="42">
        <v>3</v>
      </c>
      <c r="G225" s="42">
        <v>4</v>
      </c>
      <c r="H225" s="42">
        <v>6</v>
      </c>
      <c r="I225" s="32">
        <v>9</v>
      </c>
      <c r="J225" s="32">
        <v>1</v>
      </c>
      <c r="K225" s="26"/>
      <c r="L225" s="26"/>
      <c r="Q225">
        <f>K225-'[1]data for JMP'!J232</f>
        <v>-1</v>
      </c>
      <c r="R225">
        <f>L225-K225</f>
        <v>0</v>
      </c>
      <c r="S225">
        <f>M225-L225</f>
        <v>0</v>
      </c>
      <c r="T225">
        <f>N225-M225</f>
        <v>0</v>
      </c>
      <c r="U225">
        <f>O225-N225</f>
        <v>0</v>
      </c>
      <c r="V225">
        <f>P225-O225</f>
        <v>0</v>
      </c>
      <c r="W225" s="32">
        <v>1.5</v>
      </c>
      <c r="X225" s="27">
        <f>3.14*(W225/2)^2*J225</f>
        <v>1.7662500000000001</v>
      </c>
      <c r="Y225" s="26"/>
      <c r="AA225" s="26"/>
      <c r="AB225" s="26"/>
      <c r="AQ225">
        <v>1</v>
      </c>
      <c r="AR225" s="42" t="s">
        <v>97</v>
      </c>
      <c r="AS225" s="30">
        <v>1</v>
      </c>
      <c r="AT225" s="31" t="s">
        <v>93</v>
      </c>
      <c r="AU225" s="32" t="s">
        <v>104</v>
      </c>
      <c r="AV225" s="32">
        <v>1</v>
      </c>
      <c r="AW225" s="32" t="s">
        <v>85</v>
      </c>
      <c r="AX225" s="32">
        <v>0</v>
      </c>
      <c r="AY225" s="32" t="s">
        <v>85</v>
      </c>
      <c r="AZ225" s="53" t="s">
        <v>86</v>
      </c>
      <c r="BA225">
        <v>0</v>
      </c>
      <c r="BB225" s="33" t="s">
        <v>87</v>
      </c>
      <c r="BC225">
        <v>0</v>
      </c>
      <c r="BD225" s="33" t="s">
        <v>87</v>
      </c>
      <c r="BE225">
        <v>0</v>
      </c>
      <c r="BF225" s="33" t="s">
        <v>87</v>
      </c>
      <c r="BG225">
        <v>0</v>
      </c>
      <c r="BI225">
        <v>0</v>
      </c>
      <c r="BK225">
        <v>0</v>
      </c>
      <c r="BL225" s="26">
        <v>1</v>
      </c>
      <c r="BM225" s="32">
        <v>2</v>
      </c>
      <c r="BN225" s="32">
        <v>0</v>
      </c>
      <c r="BO225" s="32">
        <v>0</v>
      </c>
      <c r="BP225" s="32">
        <v>0</v>
      </c>
      <c r="BQ225" s="32">
        <v>0</v>
      </c>
      <c r="BU225" s="44">
        <v>8</v>
      </c>
      <c r="BV225" s="44">
        <v>0</v>
      </c>
      <c r="BW225" s="44">
        <v>25</v>
      </c>
      <c r="BX225" s="22">
        <v>0</v>
      </c>
      <c r="BY225" s="43">
        <v>2</v>
      </c>
      <c r="BZ225" s="44">
        <v>70</v>
      </c>
      <c r="CA225" s="44" t="s">
        <v>352</v>
      </c>
      <c r="CB225" s="48"/>
      <c r="CC225" s="47" t="s">
        <v>100</v>
      </c>
      <c r="CD225" s="18" t="s">
        <v>350</v>
      </c>
      <c r="CE225" s="48">
        <v>4</v>
      </c>
      <c r="CF225" s="48">
        <v>0</v>
      </c>
      <c r="CG225" s="48" t="s">
        <v>91</v>
      </c>
    </row>
    <row r="226" spans="1:85" ht="17">
      <c r="A226" s="72">
        <v>5</v>
      </c>
      <c r="B226" s="23" t="s">
        <v>890</v>
      </c>
      <c r="C226" s="23">
        <v>16</v>
      </c>
      <c r="D226" s="22" t="s">
        <v>697</v>
      </c>
      <c r="E226" s="42" t="s">
        <v>346</v>
      </c>
      <c r="F226" s="42">
        <v>3</v>
      </c>
      <c r="G226" s="42">
        <v>7.5</v>
      </c>
      <c r="H226" s="42">
        <v>12</v>
      </c>
      <c r="I226" s="32">
        <v>17</v>
      </c>
      <c r="J226" s="32">
        <v>8</v>
      </c>
      <c r="K226" s="26">
        <v>12</v>
      </c>
      <c r="L226" s="26">
        <v>17</v>
      </c>
      <c r="M226" s="77">
        <v>16.5</v>
      </c>
      <c r="N226" s="77">
        <v>34</v>
      </c>
      <c r="O226" s="77">
        <v>36</v>
      </c>
      <c r="P226" s="81">
        <v>57</v>
      </c>
      <c r="Q226">
        <f>K226-'[1]data for JMP'!J233</f>
        <v>4</v>
      </c>
      <c r="R226">
        <f>L226-K226</f>
        <v>5</v>
      </c>
      <c r="S226">
        <f>M226-L226</f>
        <v>-0.5</v>
      </c>
      <c r="T226">
        <f>N226-M226</f>
        <v>17.5</v>
      </c>
      <c r="U226">
        <f>O226-N226</f>
        <v>2</v>
      </c>
      <c r="V226">
        <f>P226-O226</f>
        <v>21</v>
      </c>
      <c r="W226" s="32">
        <v>3</v>
      </c>
      <c r="X226" s="27">
        <f>3.14*(W226/2)^2*J226</f>
        <v>56.52</v>
      </c>
      <c r="Y226" s="26">
        <v>6</v>
      </c>
      <c r="Z226">
        <f>3.14*(Y226/2)^2*K226</f>
        <v>339.12</v>
      </c>
      <c r="AA226" s="26">
        <v>8</v>
      </c>
      <c r="AB226" s="26">
        <v>12</v>
      </c>
      <c r="AC226">
        <f xml:space="preserve"> AVERAGE(AA226:AB226)</f>
        <v>10</v>
      </c>
      <c r="AD226">
        <f>3.14*((AA226+AB226)/2)^2*L226</f>
        <v>5338</v>
      </c>
      <c r="AE226" s="77">
        <v>12.5</v>
      </c>
      <c r="AF226" s="77">
        <v>11.5</v>
      </c>
      <c r="AG226">
        <f xml:space="preserve"> AVERAGE(AE226:AF226)</f>
        <v>12</v>
      </c>
      <c r="AH226">
        <f>3.14*((AE226+AF226)/2)^2*M226</f>
        <v>7460.64</v>
      </c>
      <c r="AI226" s="77">
        <v>21</v>
      </c>
      <c r="AJ226" s="77">
        <v>21</v>
      </c>
      <c r="AK226">
        <f xml:space="preserve"> AVERAGE(AI226:AJ226)</f>
        <v>21</v>
      </c>
      <c r="AL226">
        <f>3.14*((AI226+AJ226)/2)^2*N226</f>
        <v>47081.16</v>
      </c>
      <c r="AM226" s="77">
        <v>21</v>
      </c>
      <c r="AN226" s="77">
        <v>16</v>
      </c>
      <c r="AO226" s="81">
        <v>30</v>
      </c>
      <c r="AP226" s="81">
        <v>23</v>
      </c>
      <c r="AQ226">
        <v>1</v>
      </c>
      <c r="AR226" s="42" t="s">
        <v>97</v>
      </c>
      <c r="AS226" s="42">
        <v>1</v>
      </c>
      <c r="AT226" s="42" t="s">
        <v>93</v>
      </c>
      <c r="AU226" s="32" t="s">
        <v>104</v>
      </c>
      <c r="AV226" s="32">
        <v>1</v>
      </c>
      <c r="AW226" s="32" t="s">
        <v>84</v>
      </c>
      <c r="AX226" s="32">
        <v>1</v>
      </c>
      <c r="AY226" s="32" t="s">
        <v>84</v>
      </c>
      <c r="AZ226" s="53" t="s">
        <v>112</v>
      </c>
      <c r="BA226">
        <v>1</v>
      </c>
      <c r="BB226" s="33" t="s">
        <v>105</v>
      </c>
      <c r="BC226">
        <v>1</v>
      </c>
      <c r="BD226" s="33" t="s">
        <v>118</v>
      </c>
      <c r="BE226">
        <v>1</v>
      </c>
      <c r="BF226" s="33" t="s">
        <v>105</v>
      </c>
      <c r="BG226">
        <v>1</v>
      </c>
      <c r="BH226" s="84" t="s">
        <v>84</v>
      </c>
      <c r="BI226" s="40">
        <v>1</v>
      </c>
      <c r="BJ226" s="88" t="s">
        <v>104</v>
      </c>
      <c r="BK226" s="57">
        <v>1</v>
      </c>
      <c r="BL226" s="26">
        <v>0</v>
      </c>
      <c r="BM226" s="32">
        <v>0</v>
      </c>
      <c r="BN226" s="26">
        <v>0</v>
      </c>
      <c r="BO226" s="26">
        <v>0</v>
      </c>
      <c r="BP226" s="26">
        <v>5</v>
      </c>
      <c r="BQ226" s="26">
        <v>10</v>
      </c>
      <c r="BR226" s="77">
        <v>8</v>
      </c>
      <c r="BS226" s="81">
        <v>0</v>
      </c>
      <c r="BU226" s="44">
        <v>0</v>
      </c>
      <c r="BV226" s="44">
        <v>0</v>
      </c>
      <c r="BW226" s="44">
        <v>1</v>
      </c>
      <c r="BX226" s="22">
        <v>0</v>
      </c>
      <c r="BY226" s="43">
        <v>0</v>
      </c>
      <c r="BZ226" s="44">
        <v>30</v>
      </c>
      <c r="CA226" s="44" t="s">
        <v>353</v>
      </c>
      <c r="CB226" s="48"/>
      <c r="CC226" s="47" t="s">
        <v>100</v>
      </c>
      <c r="CD226" s="18" t="s">
        <v>295</v>
      </c>
      <c r="CE226" s="48">
        <v>7.5</v>
      </c>
      <c r="CF226" s="48">
        <v>4</v>
      </c>
      <c r="CG226" s="48" t="s">
        <v>91</v>
      </c>
    </row>
    <row r="227" spans="1:85" ht="51">
      <c r="A227" s="72">
        <v>5</v>
      </c>
      <c r="B227" s="23" t="s">
        <v>890</v>
      </c>
      <c r="C227" s="23">
        <v>17</v>
      </c>
      <c r="D227" s="22" t="s">
        <v>698</v>
      </c>
      <c r="E227" s="42" t="s">
        <v>346</v>
      </c>
      <c r="F227" s="42">
        <v>2</v>
      </c>
      <c r="G227" s="42">
        <v>5</v>
      </c>
      <c r="H227" s="42">
        <v>14</v>
      </c>
      <c r="I227" s="32">
        <v>17</v>
      </c>
      <c r="J227" s="32">
        <v>14</v>
      </c>
      <c r="K227" s="26"/>
      <c r="L227" s="26"/>
      <c r="M227" s="77"/>
      <c r="N227" s="77"/>
      <c r="P227" s="81"/>
      <c r="Q227">
        <f>K227-'[1]data for JMP'!J234</f>
        <v>-14</v>
      </c>
      <c r="R227">
        <f>L227-K227</f>
        <v>0</v>
      </c>
      <c r="S227">
        <f>M227-L227</f>
        <v>0</v>
      </c>
      <c r="T227">
        <f>N227-M227</f>
        <v>0</v>
      </c>
      <c r="U227">
        <f>O227-N227</f>
        <v>0</v>
      </c>
      <c r="V227">
        <f>P227-O227</f>
        <v>0</v>
      </c>
      <c r="W227" s="32">
        <v>16</v>
      </c>
      <c r="X227" s="27">
        <f>3.14*(W227/2)^2*J227</f>
        <v>2813.44</v>
      </c>
      <c r="Y227" s="26"/>
      <c r="AA227" s="26"/>
      <c r="AB227" s="26"/>
      <c r="AE227" s="77"/>
      <c r="AF227" s="77"/>
      <c r="AI227" s="77"/>
      <c r="AJ227" s="77"/>
      <c r="AO227" s="81"/>
      <c r="AP227" s="81"/>
      <c r="AQ227">
        <v>1</v>
      </c>
      <c r="AR227" s="42" t="s">
        <v>93</v>
      </c>
      <c r="AS227" s="30">
        <v>1</v>
      </c>
      <c r="AT227" s="31" t="s">
        <v>84</v>
      </c>
      <c r="AU227" s="32" t="s">
        <v>97</v>
      </c>
      <c r="AV227" s="32">
        <v>1</v>
      </c>
      <c r="AW227" s="32" t="s">
        <v>85</v>
      </c>
      <c r="AX227" s="32">
        <v>0</v>
      </c>
      <c r="AY227" s="32" t="s">
        <v>85</v>
      </c>
      <c r="AZ227" s="53" t="s">
        <v>86</v>
      </c>
      <c r="BA227">
        <v>0</v>
      </c>
      <c r="BB227" s="33" t="s">
        <v>87</v>
      </c>
      <c r="BC227">
        <v>0</v>
      </c>
      <c r="BD227" s="33" t="s">
        <v>87</v>
      </c>
      <c r="BE227">
        <v>0</v>
      </c>
      <c r="BF227" s="33" t="s">
        <v>87</v>
      </c>
      <c r="BG227">
        <v>0</v>
      </c>
      <c r="BI227">
        <v>0</v>
      </c>
      <c r="BJ227" s="88"/>
      <c r="BK227">
        <v>0</v>
      </c>
      <c r="BL227" s="26">
        <v>0</v>
      </c>
      <c r="BM227" s="32">
        <v>0</v>
      </c>
      <c r="BN227" s="32">
        <v>0</v>
      </c>
      <c r="BO227" s="32">
        <v>0</v>
      </c>
      <c r="BP227" s="32">
        <v>0</v>
      </c>
      <c r="BQ227" s="32">
        <v>0</v>
      </c>
      <c r="BS227" s="81"/>
      <c r="BU227" s="44">
        <v>3</v>
      </c>
      <c r="BV227" s="44">
        <v>0.1</v>
      </c>
      <c r="BW227" s="44">
        <v>18</v>
      </c>
      <c r="BX227" s="22">
        <v>1</v>
      </c>
      <c r="BY227" s="43">
        <v>0</v>
      </c>
      <c r="BZ227" s="44">
        <v>30</v>
      </c>
      <c r="CA227" s="44" t="s">
        <v>354</v>
      </c>
      <c r="CB227" s="48"/>
      <c r="CC227" s="47" t="s">
        <v>100</v>
      </c>
      <c r="CD227" s="18" t="s">
        <v>295</v>
      </c>
      <c r="CE227" s="48">
        <v>5</v>
      </c>
      <c r="CF227" s="48">
        <v>3</v>
      </c>
      <c r="CG227" s="48" t="s">
        <v>91</v>
      </c>
    </row>
    <row r="228" spans="1:85" ht="34">
      <c r="A228" s="72">
        <v>5</v>
      </c>
      <c r="B228" s="23" t="s">
        <v>890</v>
      </c>
      <c r="C228" s="23">
        <v>18</v>
      </c>
      <c r="D228" s="22" t="s">
        <v>699</v>
      </c>
      <c r="E228" s="42" t="s">
        <v>346</v>
      </c>
      <c r="F228" s="42">
        <v>3</v>
      </c>
      <c r="G228" s="42">
        <v>7.5</v>
      </c>
      <c r="H228" s="42">
        <v>10</v>
      </c>
      <c r="I228" s="32">
        <v>25</v>
      </c>
      <c r="J228" s="32">
        <v>13</v>
      </c>
      <c r="K228" s="26">
        <v>13</v>
      </c>
      <c r="L228" s="26"/>
      <c r="M228" s="77"/>
      <c r="N228" s="77"/>
      <c r="P228" s="81"/>
      <c r="Q228">
        <f>K228-'[1]data for JMP'!J235</f>
        <v>0</v>
      </c>
      <c r="R228">
        <f>L228-K228</f>
        <v>-13</v>
      </c>
      <c r="S228">
        <f>M228-L228</f>
        <v>0</v>
      </c>
      <c r="T228">
        <f>N228-M228</f>
        <v>0</v>
      </c>
      <c r="U228">
        <f>O228-N228</f>
        <v>0</v>
      </c>
      <c r="V228">
        <f>P228-O228</f>
        <v>0</v>
      </c>
      <c r="W228" s="32">
        <v>2</v>
      </c>
      <c r="X228" s="27">
        <f>3.14*(W228/2)^2*J228</f>
        <v>40.82</v>
      </c>
      <c r="Y228" s="26">
        <v>2</v>
      </c>
      <c r="Z228">
        <f>3.14*(Y228/2)^2*K228</f>
        <v>40.82</v>
      </c>
      <c r="AA228" s="26"/>
      <c r="AB228" s="26"/>
      <c r="AE228" s="77"/>
      <c r="AF228" s="77"/>
      <c r="AI228" s="77"/>
      <c r="AJ228" s="77"/>
      <c r="AO228" s="81"/>
      <c r="AP228" s="81"/>
      <c r="AQ228">
        <v>1</v>
      </c>
      <c r="AR228" s="42" t="s">
        <v>93</v>
      </c>
      <c r="AS228" s="30">
        <v>1</v>
      </c>
      <c r="AT228" s="31" t="s">
        <v>93</v>
      </c>
      <c r="AU228" s="32" t="s">
        <v>104</v>
      </c>
      <c r="AV228" s="32">
        <v>1</v>
      </c>
      <c r="AW228" s="32" t="s">
        <v>84</v>
      </c>
      <c r="AX228" s="32">
        <v>1</v>
      </c>
      <c r="AY228" s="32" t="s">
        <v>84</v>
      </c>
      <c r="AZ228" s="53" t="s">
        <v>86</v>
      </c>
      <c r="BA228">
        <v>0</v>
      </c>
      <c r="BB228" s="33" t="s">
        <v>87</v>
      </c>
      <c r="BC228">
        <v>0</v>
      </c>
      <c r="BD228" s="33" t="s">
        <v>87</v>
      </c>
      <c r="BE228">
        <v>0</v>
      </c>
      <c r="BF228" s="33" t="s">
        <v>87</v>
      </c>
      <c r="BG228">
        <v>0</v>
      </c>
      <c r="BI228">
        <v>0</v>
      </c>
      <c r="BJ228" s="88"/>
      <c r="BK228">
        <v>0</v>
      </c>
      <c r="BL228" s="26">
        <v>0</v>
      </c>
      <c r="BM228" s="32">
        <v>0</v>
      </c>
      <c r="BN228" s="26">
        <v>0</v>
      </c>
      <c r="BO228" s="32">
        <v>0</v>
      </c>
      <c r="BP228" s="32">
        <v>0</v>
      </c>
      <c r="BQ228" s="32">
        <v>0</v>
      </c>
      <c r="BS228" s="81"/>
      <c r="BU228" s="44">
        <v>7</v>
      </c>
      <c r="BV228" s="44">
        <v>1</v>
      </c>
      <c r="BW228" s="44">
        <v>30</v>
      </c>
      <c r="BX228" s="22">
        <v>1</v>
      </c>
      <c r="BY228" s="43">
        <v>0</v>
      </c>
      <c r="BZ228" s="44">
        <v>50</v>
      </c>
      <c r="CA228" s="44" t="s">
        <v>343</v>
      </c>
      <c r="CB228" s="48"/>
      <c r="CC228" s="47" t="s">
        <v>100</v>
      </c>
      <c r="CD228" s="18" t="s">
        <v>295</v>
      </c>
      <c r="CE228" s="48">
        <v>7.5</v>
      </c>
      <c r="CF228" s="48">
        <v>5</v>
      </c>
      <c r="CG228" s="48" t="s">
        <v>91</v>
      </c>
    </row>
    <row r="229" spans="1:85" ht="34">
      <c r="A229" s="72">
        <v>5</v>
      </c>
      <c r="B229" s="23" t="s">
        <v>890</v>
      </c>
      <c r="C229" s="23">
        <v>19</v>
      </c>
      <c r="D229" s="22" t="s">
        <v>700</v>
      </c>
      <c r="E229" s="42" t="s">
        <v>346</v>
      </c>
      <c r="F229" s="42">
        <v>1</v>
      </c>
      <c r="G229" s="42">
        <v>6</v>
      </c>
      <c r="H229" s="42">
        <v>21</v>
      </c>
      <c r="I229" s="32">
        <v>49</v>
      </c>
      <c r="J229" s="32">
        <v>61</v>
      </c>
      <c r="K229" s="26">
        <v>68</v>
      </c>
      <c r="L229" s="26">
        <v>93</v>
      </c>
      <c r="M229" s="77">
        <v>109.5</v>
      </c>
      <c r="N229" s="77">
        <v>132</v>
      </c>
      <c r="O229" s="77">
        <v>130</v>
      </c>
      <c r="P229" s="81">
        <v>163</v>
      </c>
      <c r="Q229">
        <f>K229-'[1]data for JMP'!J236</f>
        <v>7</v>
      </c>
      <c r="R229">
        <f>L229-K229</f>
        <v>25</v>
      </c>
      <c r="S229">
        <f>M229-L229</f>
        <v>16.5</v>
      </c>
      <c r="T229">
        <f>N229-M229</f>
        <v>22.5</v>
      </c>
      <c r="U229">
        <f>O229-N229</f>
        <v>-2</v>
      </c>
      <c r="V229">
        <f>P229-O229</f>
        <v>33</v>
      </c>
      <c r="W229" s="32">
        <v>28</v>
      </c>
      <c r="X229" s="27">
        <f>3.14*(W229/2)^2*J229</f>
        <v>37541.840000000004</v>
      </c>
      <c r="Y229" s="26">
        <v>16</v>
      </c>
      <c r="Z229">
        <f>3.14*(Y229/2)^2*K229</f>
        <v>13665.28</v>
      </c>
      <c r="AA229" s="26">
        <v>42</v>
      </c>
      <c r="AB229" s="26">
        <v>37</v>
      </c>
      <c r="AC229">
        <f xml:space="preserve"> AVERAGE(AA229:AB229)</f>
        <v>39.5</v>
      </c>
      <c r="AD229">
        <f>3.14*((AA229+AB229)/2)^2*L229</f>
        <v>455624.20500000002</v>
      </c>
      <c r="AE229" s="77">
        <v>51.5</v>
      </c>
      <c r="AF229" s="77">
        <v>46</v>
      </c>
      <c r="AG229">
        <f xml:space="preserve"> AVERAGE(AE229:AF229)</f>
        <v>48.75</v>
      </c>
      <c r="AH229">
        <f>3.14*((AE229+AF229)/2)^2*M229</f>
        <v>817133.484375</v>
      </c>
      <c r="AI229" s="77">
        <v>83</v>
      </c>
      <c r="AJ229" s="77">
        <v>61</v>
      </c>
      <c r="AK229">
        <f xml:space="preserve"> AVERAGE(AI229:AJ229)</f>
        <v>72</v>
      </c>
      <c r="AL229">
        <f>3.14*((AI229+AJ229)/2)^2*N229</f>
        <v>2148664.3199999998</v>
      </c>
      <c r="AM229" s="77">
        <v>66</v>
      </c>
      <c r="AN229" s="77">
        <v>55</v>
      </c>
      <c r="AO229" s="81">
        <v>100</v>
      </c>
      <c r="AP229" s="81">
        <v>75</v>
      </c>
      <c r="AQ229">
        <v>1</v>
      </c>
      <c r="AR229" s="42" t="s">
        <v>104</v>
      </c>
      <c r="AS229" s="30">
        <v>1</v>
      </c>
      <c r="AT229" s="31" t="s">
        <v>93</v>
      </c>
      <c r="AU229" s="32" t="s">
        <v>104</v>
      </c>
      <c r="AV229" s="32">
        <v>1</v>
      </c>
      <c r="AW229" s="32" t="s">
        <v>104</v>
      </c>
      <c r="AX229" s="32">
        <v>1</v>
      </c>
      <c r="AY229" s="32" t="s">
        <v>93</v>
      </c>
      <c r="AZ229" s="53" t="s">
        <v>106</v>
      </c>
      <c r="BA229">
        <v>1</v>
      </c>
      <c r="BB229" s="33" t="s">
        <v>105</v>
      </c>
      <c r="BC229">
        <v>1</v>
      </c>
      <c r="BD229" s="33" t="s">
        <v>104</v>
      </c>
      <c r="BE229">
        <v>1</v>
      </c>
      <c r="BF229" s="33" t="s">
        <v>105</v>
      </c>
      <c r="BG229">
        <v>1</v>
      </c>
      <c r="BH229" s="84" t="s">
        <v>93</v>
      </c>
      <c r="BI229" s="40">
        <v>1</v>
      </c>
      <c r="BJ229" s="88" t="s">
        <v>104</v>
      </c>
      <c r="BK229" s="57">
        <v>1</v>
      </c>
      <c r="BL229" s="26">
        <v>30</v>
      </c>
      <c r="BM229" s="32">
        <v>50</v>
      </c>
      <c r="BN229" s="26">
        <v>30</v>
      </c>
      <c r="BO229" s="26">
        <v>2</v>
      </c>
      <c r="BP229" s="26">
        <v>16</v>
      </c>
      <c r="BQ229" s="26">
        <v>15</v>
      </c>
      <c r="BR229" s="77">
        <v>4</v>
      </c>
      <c r="BS229" s="81">
        <v>18</v>
      </c>
      <c r="BU229" s="44">
        <v>30</v>
      </c>
      <c r="BV229" s="44">
        <v>1</v>
      </c>
      <c r="BW229" s="44">
        <v>30</v>
      </c>
      <c r="BX229" s="22">
        <v>8</v>
      </c>
      <c r="BY229" s="43">
        <v>50</v>
      </c>
      <c r="BZ229" s="44">
        <v>50</v>
      </c>
      <c r="CA229" s="44" t="s">
        <v>355</v>
      </c>
      <c r="CB229" s="48"/>
      <c r="CC229" s="40" t="s">
        <v>89</v>
      </c>
      <c r="CD229" s="18" t="s">
        <v>90</v>
      </c>
      <c r="CE229" s="48">
        <v>6</v>
      </c>
      <c r="CF229" s="48">
        <v>3</v>
      </c>
      <c r="CG229" s="48" t="s">
        <v>91</v>
      </c>
    </row>
    <row r="230" spans="1:85" ht="34">
      <c r="A230" s="72">
        <v>5</v>
      </c>
      <c r="B230" s="23" t="s">
        <v>890</v>
      </c>
      <c r="C230" s="23">
        <v>2</v>
      </c>
      <c r="D230" s="22" t="s">
        <v>701</v>
      </c>
      <c r="E230" s="42" t="s">
        <v>268</v>
      </c>
      <c r="F230" s="42">
        <v>3</v>
      </c>
      <c r="G230" s="42">
        <v>7</v>
      </c>
      <c r="H230" s="42">
        <v>12.5</v>
      </c>
      <c r="I230" s="32"/>
      <c r="J230" s="32"/>
      <c r="K230" s="26"/>
      <c r="L230" s="26"/>
      <c r="N230" s="77"/>
      <c r="Q230">
        <f>K230-'[1]data for JMP'!J219</f>
        <v>0</v>
      </c>
      <c r="R230">
        <f>L230-K230</f>
        <v>0</v>
      </c>
      <c r="S230">
        <f>M230-L230</f>
        <v>0</v>
      </c>
      <c r="T230">
        <f>N230-M230</f>
        <v>0</v>
      </c>
      <c r="U230">
        <f>O230-N230</f>
        <v>0</v>
      </c>
      <c r="V230">
        <f>P230-O230</f>
        <v>0</v>
      </c>
      <c r="W230" s="32"/>
      <c r="X230" s="27"/>
      <c r="Y230" s="26"/>
      <c r="AA230" s="26"/>
      <c r="AB230" s="26"/>
      <c r="AI230" s="77"/>
      <c r="AJ230" s="77"/>
      <c r="AQ230">
        <v>1</v>
      </c>
      <c r="AR230" s="42" t="s">
        <v>97</v>
      </c>
      <c r="AS230" s="30">
        <v>1</v>
      </c>
      <c r="AT230" s="31" t="s">
        <v>116</v>
      </c>
      <c r="AU230" s="32" t="s">
        <v>87</v>
      </c>
      <c r="AV230" s="32">
        <v>0</v>
      </c>
      <c r="AW230" s="32" t="s">
        <v>85</v>
      </c>
      <c r="AX230" s="32">
        <v>0</v>
      </c>
      <c r="AY230" s="32" t="s">
        <v>85</v>
      </c>
      <c r="AZ230" s="33" t="s">
        <v>87</v>
      </c>
      <c r="BA230">
        <v>0</v>
      </c>
      <c r="BB230" s="33" t="s">
        <v>87</v>
      </c>
      <c r="BC230">
        <v>0</v>
      </c>
      <c r="BD230" s="33" t="s">
        <v>87</v>
      </c>
      <c r="BE230">
        <v>0</v>
      </c>
      <c r="BF230" s="33" t="s">
        <v>87</v>
      </c>
      <c r="BG230">
        <v>0</v>
      </c>
      <c r="BI230">
        <v>0</v>
      </c>
      <c r="BK230">
        <v>0</v>
      </c>
      <c r="BL230" s="26">
        <v>0</v>
      </c>
      <c r="BM230" s="26">
        <v>0</v>
      </c>
      <c r="BN230" s="32">
        <v>0</v>
      </c>
      <c r="BO230" s="32">
        <v>0</v>
      </c>
      <c r="BP230" s="32">
        <v>0</v>
      </c>
      <c r="BQ230" s="32">
        <v>0</v>
      </c>
      <c r="BU230" s="44">
        <v>0</v>
      </c>
      <c r="BV230" s="44">
        <v>7</v>
      </c>
      <c r="BW230" s="44">
        <v>0</v>
      </c>
      <c r="BX230" s="22">
        <v>17</v>
      </c>
      <c r="BY230" s="43"/>
      <c r="BZ230" s="44">
        <v>8</v>
      </c>
      <c r="CA230" s="44" t="s">
        <v>339</v>
      </c>
      <c r="CB230" s="48"/>
      <c r="CC230" s="40" t="s">
        <v>89</v>
      </c>
      <c r="CD230" s="18" t="s">
        <v>90</v>
      </c>
      <c r="CE230" s="48">
        <v>7</v>
      </c>
      <c r="CF230" s="48">
        <v>8</v>
      </c>
      <c r="CG230" s="48" t="s">
        <v>91</v>
      </c>
    </row>
    <row r="231" spans="1:85" ht="68">
      <c r="A231" s="72">
        <v>5</v>
      </c>
      <c r="B231" s="23" t="s">
        <v>890</v>
      </c>
      <c r="C231" s="23">
        <v>20</v>
      </c>
      <c r="D231" s="22" t="s">
        <v>702</v>
      </c>
      <c r="E231" s="42" t="s">
        <v>346</v>
      </c>
      <c r="F231" s="42">
        <v>1</v>
      </c>
      <c r="G231" s="42">
        <v>6</v>
      </c>
      <c r="H231" s="42">
        <v>18</v>
      </c>
      <c r="I231" s="32">
        <v>33</v>
      </c>
      <c r="J231" s="32">
        <v>27</v>
      </c>
      <c r="K231" s="26">
        <v>33</v>
      </c>
      <c r="L231" s="26">
        <v>51</v>
      </c>
      <c r="M231" s="77">
        <v>73</v>
      </c>
      <c r="N231" s="77">
        <v>80</v>
      </c>
      <c r="O231" s="77">
        <v>80</v>
      </c>
      <c r="P231" s="81">
        <v>88</v>
      </c>
      <c r="Q231">
        <f>K231-'[1]data for JMP'!J237</f>
        <v>6</v>
      </c>
      <c r="R231">
        <f>L231-K231</f>
        <v>18</v>
      </c>
      <c r="S231">
        <f>M231-L231</f>
        <v>22</v>
      </c>
      <c r="T231">
        <f>N231-M231</f>
        <v>7</v>
      </c>
      <c r="U231">
        <f>O231-N231</f>
        <v>0</v>
      </c>
      <c r="V231">
        <f>P231-O231</f>
        <v>8</v>
      </c>
      <c r="W231" s="32">
        <v>7.5</v>
      </c>
      <c r="X231" s="27">
        <f>3.14*(W231/2)^2*J231</f>
        <v>1192.21875</v>
      </c>
      <c r="Y231" s="26">
        <v>5</v>
      </c>
      <c r="Z231">
        <f>3.14*(Y231/2)^2*K231</f>
        <v>647.625</v>
      </c>
      <c r="AA231" s="26">
        <v>19</v>
      </c>
      <c r="AB231" s="26">
        <v>12</v>
      </c>
      <c r="AC231">
        <f xml:space="preserve"> AVERAGE(AA231:AB231)</f>
        <v>15.5</v>
      </c>
      <c r="AD231">
        <f>3.14*((AA231+AB231)/2)^2*L231</f>
        <v>38473.635000000002</v>
      </c>
      <c r="AE231" s="77">
        <v>30</v>
      </c>
      <c r="AF231" s="77">
        <v>24</v>
      </c>
      <c r="AG231">
        <f xml:space="preserve"> AVERAGE(AE231:AF231)</f>
        <v>27</v>
      </c>
      <c r="AH231">
        <f>3.14*((AE231+AF231)/2)^2*M231</f>
        <v>167101.38</v>
      </c>
      <c r="AI231" s="77">
        <v>41</v>
      </c>
      <c r="AJ231" s="77">
        <v>30</v>
      </c>
      <c r="AK231">
        <f xml:space="preserve"> AVERAGE(AI231:AJ231)</f>
        <v>35.5</v>
      </c>
      <c r="AL231">
        <f>3.14*((AI231+AJ231)/2)^2*N231</f>
        <v>316574.8</v>
      </c>
      <c r="AM231" s="77">
        <v>34</v>
      </c>
      <c r="AN231" s="77">
        <v>23</v>
      </c>
      <c r="AO231" s="81">
        <v>35</v>
      </c>
      <c r="AP231" s="81">
        <v>37</v>
      </c>
      <c r="AQ231">
        <v>1</v>
      </c>
      <c r="AR231" s="42" t="s">
        <v>104</v>
      </c>
      <c r="AS231" s="30">
        <v>1</v>
      </c>
      <c r="AT231" s="31" t="s">
        <v>104</v>
      </c>
      <c r="AU231" s="32" t="s">
        <v>104</v>
      </c>
      <c r="AV231" s="32">
        <v>1</v>
      </c>
      <c r="AW231" s="32" t="s">
        <v>97</v>
      </c>
      <c r="AX231" s="32">
        <v>1</v>
      </c>
      <c r="AY231" s="32" t="s">
        <v>97</v>
      </c>
      <c r="AZ231" s="53" t="s">
        <v>105</v>
      </c>
      <c r="BA231">
        <v>1</v>
      </c>
      <c r="BB231" s="33" t="s">
        <v>106</v>
      </c>
      <c r="BC231">
        <v>1</v>
      </c>
      <c r="BD231" s="33" t="s">
        <v>104</v>
      </c>
      <c r="BE231">
        <v>1</v>
      </c>
      <c r="BF231" s="33" t="s">
        <v>105</v>
      </c>
      <c r="BG231">
        <v>1</v>
      </c>
      <c r="BH231" s="84" t="s">
        <v>121</v>
      </c>
      <c r="BI231" s="40">
        <v>1</v>
      </c>
      <c r="BJ231" s="88" t="s">
        <v>93</v>
      </c>
      <c r="BK231" s="57">
        <v>1</v>
      </c>
      <c r="BL231" s="26">
        <v>20</v>
      </c>
      <c r="BM231" s="32">
        <v>25</v>
      </c>
      <c r="BN231" s="26">
        <v>45</v>
      </c>
      <c r="BO231" s="26">
        <v>50</v>
      </c>
      <c r="BP231" s="26">
        <v>55</v>
      </c>
      <c r="BQ231" s="26">
        <v>40</v>
      </c>
      <c r="BR231" s="77">
        <v>20</v>
      </c>
      <c r="BS231" s="81">
        <v>60</v>
      </c>
      <c r="BU231" s="44">
        <v>16</v>
      </c>
      <c r="BV231" s="44">
        <v>1</v>
      </c>
      <c r="BW231" s="44">
        <v>20</v>
      </c>
      <c r="BX231" s="22">
        <v>2</v>
      </c>
      <c r="BY231" s="43">
        <v>25</v>
      </c>
      <c r="BZ231" s="44">
        <v>70</v>
      </c>
      <c r="CA231" s="44" t="s">
        <v>356</v>
      </c>
      <c r="CB231" s="48"/>
      <c r="CC231" s="47" t="s">
        <v>100</v>
      </c>
      <c r="CD231" s="18" t="s">
        <v>295</v>
      </c>
      <c r="CE231" s="48">
        <v>6</v>
      </c>
      <c r="CF231" s="48">
        <v>2</v>
      </c>
      <c r="CG231" s="48" t="s">
        <v>91</v>
      </c>
    </row>
    <row r="232" spans="1:85" ht="68">
      <c r="A232" s="72">
        <v>5</v>
      </c>
      <c r="B232" s="23" t="s">
        <v>890</v>
      </c>
      <c r="C232" s="23">
        <v>21</v>
      </c>
      <c r="D232" s="22" t="s">
        <v>703</v>
      </c>
      <c r="E232" s="42" t="s">
        <v>346</v>
      </c>
      <c r="F232" s="42">
        <v>2</v>
      </c>
      <c r="G232" s="42">
        <v>5</v>
      </c>
      <c r="H232" s="42">
        <v>13</v>
      </c>
      <c r="I232" s="32">
        <v>24</v>
      </c>
      <c r="J232" s="32">
        <v>20</v>
      </c>
      <c r="K232" s="26">
        <v>33</v>
      </c>
      <c r="L232" s="26">
        <v>52</v>
      </c>
      <c r="M232" s="77">
        <v>62</v>
      </c>
      <c r="N232" s="77">
        <v>87</v>
      </c>
      <c r="O232" s="77">
        <v>80</v>
      </c>
      <c r="P232" s="81">
        <v>14</v>
      </c>
      <c r="Q232">
        <f>K232-'[1]data for JMP'!J238</f>
        <v>13</v>
      </c>
      <c r="R232">
        <f>L232-K232</f>
        <v>19</v>
      </c>
      <c r="S232">
        <f>M232-L232</f>
        <v>10</v>
      </c>
      <c r="T232">
        <f>N232-M232</f>
        <v>25</v>
      </c>
      <c r="U232">
        <f>O232-N232</f>
        <v>-7</v>
      </c>
      <c r="V232">
        <f>P232-O232</f>
        <v>-66</v>
      </c>
      <c r="W232" s="32">
        <v>11</v>
      </c>
      <c r="X232" s="27">
        <f>3.14*(W232/2)^2*J232</f>
        <v>1899.7</v>
      </c>
      <c r="Y232" s="26">
        <v>10</v>
      </c>
      <c r="Z232">
        <f>3.14*(Y232/2)^2*K232</f>
        <v>2590.5</v>
      </c>
      <c r="AA232" s="26">
        <v>19</v>
      </c>
      <c r="AB232" s="26">
        <v>15</v>
      </c>
      <c r="AC232">
        <f xml:space="preserve"> AVERAGE(AA232:AB232)</f>
        <v>17</v>
      </c>
      <c r="AD232">
        <f>3.14*((AA232+AB232)/2)^2*L232</f>
        <v>47187.92</v>
      </c>
      <c r="AE232" s="77">
        <v>24</v>
      </c>
      <c r="AF232" s="77">
        <v>19</v>
      </c>
      <c r="AG232">
        <f xml:space="preserve"> AVERAGE(AE232:AF232)</f>
        <v>21.5</v>
      </c>
      <c r="AH232">
        <f>3.14*((AE232+AF232)/2)^2*M232</f>
        <v>89990.830000000016</v>
      </c>
      <c r="AI232" s="77">
        <v>22</v>
      </c>
      <c r="AJ232" s="77">
        <v>22</v>
      </c>
      <c r="AK232">
        <f xml:space="preserve"> AVERAGE(AI232:AJ232)</f>
        <v>22</v>
      </c>
      <c r="AL232">
        <f>3.14*((AI232+AJ232)/2)^2*N232</f>
        <v>132219.12</v>
      </c>
      <c r="AM232" s="77">
        <v>19</v>
      </c>
      <c r="AN232" s="77">
        <v>15</v>
      </c>
      <c r="AO232" s="81">
        <v>36</v>
      </c>
      <c r="AP232" s="81">
        <v>36</v>
      </c>
      <c r="AQ232">
        <v>1</v>
      </c>
      <c r="AR232" s="42" t="s">
        <v>93</v>
      </c>
      <c r="AS232" s="30">
        <v>1</v>
      </c>
      <c r="AT232" s="31" t="s">
        <v>93</v>
      </c>
      <c r="AU232" s="32" t="s">
        <v>104</v>
      </c>
      <c r="AV232" s="32">
        <v>1</v>
      </c>
      <c r="AW232" s="32" t="s">
        <v>93</v>
      </c>
      <c r="AX232" s="32">
        <v>1</v>
      </c>
      <c r="AY232" s="32" t="s">
        <v>97</v>
      </c>
      <c r="AZ232" s="53" t="s">
        <v>105</v>
      </c>
      <c r="BA232">
        <v>1</v>
      </c>
      <c r="BB232" s="33" t="s">
        <v>106</v>
      </c>
      <c r="BC232">
        <v>1</v>
      </c>
      <c r="BD232" s="33" t="s">
        <v>104</v>
      </c>
      <c r="BE232">
        <v>1</v>
      </c>
      <c r="BF232" s="33" t="s">
        <v>105</v>
      </c>
      <c r="BG232">
        <v>1</v>
      </c>
      <c r="BH232" s="84" t="s">
        <v>121</v>
      </c>
      <c r="BI232" s="40">
        <v>1</v>
      </c>
      <c r="BJ232" s="88" t="s">
        <v>93</v>
      </c>
      <c r="BK232" s="57">
        <v>1</v>
      </c>
      <c r="BL232" s="26">
        <v>50</v>
      </c>
      <c r="BM232" s="32">
        <v>50</v>
      </c>
      <c r="BN232" s="26">
        <v>50</v>
      </c>
      <c r="BO232" s="26">
        <v>45</v>
      </c>
      <c r="BP232" s="26">
        <v>85</v>
      </c>
      <c r="BQ232" s="26">
        <v>75</v>
      </c>
      <c r="BR232" s="77">
        <v>35</v>
      </c>
      <c r="BS232" s="81">
        <v>95</v>
      </c>
      <c r="BU232" s="44">
        <v>30</v>
      </c>
      <c r="BV232" s="44">
        <v>15</v>
      </c>
      <c r="BW232" s="44">
        <v>45</v>
      </c>
      <c r="BX232" s="22">
        <v>50</v>
      </c>
      <c r="BY232" s="43">
        <v>50</v>
      </c>
      <c r="BZ232" s="44">
        <v>95</v>
      </c>
      <c r="CA232" s="44" t="s">
        <v>357</v>
      </c>
      <c r="CB232" s="48"/>
      <c r="CC232" s="47" t="s">
        <v>100</v>
      </c>
      <c r="CD232" s="18" t="s">
        <v>295</v>
      </c>
      <c r="CE232" s="48">
        <v>5</v>
      </c>
      <c r="CF232" s="48">
        <v>0</v>
      </c>
      <c r="CG232" s="48" t="s">
        <v>91</v>
      </c>
    </row>
    <row r="233" spans="1:85" ht="51">
      <c r="A233" s="72">
        <v>5</v>
      </c>
      <c r="B233" s="23" t="s">
        <v>890</v>
      </c>
      <c r="C233" s="23">
        <v>22</v>
      </c>
      <c r="D233" s="22" t="s">
        <v>704</v>
      </c>
      <c r="E233" s="42" t="s">
        <v>268</v>
      </c>
      <c r="F233" s="42">
        <v>1</v>
      </c>
      <c r="G233" s="42">
        <v>6</v>
      </c>
      <c r="H233" s="42">
        <v>13</v>
      </c>
      <c r="I233" s="32">
        <v>33.5</v>
      </c>
      <c r="J233" s="32">
        <v>29</v>
      </c>
      <c r="K233" s="26">
        <v>39</v>
      </c>
      <c r="L233" s="26">
        <v>60</v>
      </c>
      <c r="M233" s="26">
        <v>90</v>
      </c>
      <c r="N233" s="26">
        <v>91</v>
      </c>
      <c r="O233" s="26">
        <v>97</v>
      </c>
      <c r="P233" s="58">
        <v>112</v>
      </c>
      <c r="Q233">
        <f>K233-'[1]data for JMP'!J239</f>
        <v>10</v>
      </c>
      <c r="R233">
        <f>L233-K233</f>
        <v>21</v>
      </c>
      <c r="S233">
        <f>M233-L233</f>
        <v>30</v>
      </c>
      <c r="T233">
        <f>N233-M233</f>
        <v>1</v>
      </c>
      <c r="U233">
        <f>O233-N233</f>
        <v>6</v>
      </c>
      <c r="V233">
        <f>P233-O233</f>
        <v>15</v>
      </c>
      <c r="W233" s="32">
        <v>11.5</v>
      </c>
      <c r="X233" s="27">
        <f>3.14*(W233/2)^2*J233</f>
        <v>3010.6712500000003</v>
      </c>
      <c r="Y233" s="26">
        <v>11</v>
      </c>
      <c r="Z233">
        <f>3.14*(Y233/2)^2*K233</f>
        <v>3704.415</v>
      </c>
      <c r="AA233" s="26">
        <v>17</v>
      </c>
      <c r="AB233" s="26">
        <v>15</v>
      </c>
      <c r="AC233">
        <f xml:space="preserve"> AVERAGE(AA233:AB233)</f>
        <v>16</v>
      </c>
      <c r="AD233">
        <f>3.14*((AA233+AB233)/2)^2*L233</f>
        <v>48230.400000000001</v>
      </c>
      <c r="AE233" s="26">
        <v>28</v>
      </c>
      <c r="AF233" s="26">
        <v>22</v>
      </c>
      <c r="AG233">
        <f xml:space="preserve"> AVERAGE(AE233:AF233)</f>
        <v>25</v>
      </c>
      <c r="AH233">
        <f>3.14*((AE233+AF233)/2)^2*M233</f>
        <v>176625</v>
      </c>
      <c r="AI233" s="26">
        <v>42</v>
      </c>
      <c r="AJ233" s="26">
        <v>31</v>
      </c>
      <c r="AK233">
        <f xml:space="preserve"> AVERAGE(AI233:AJ233)</f>
        <v>36.5</v>
      </c>
      <c r="AL233">
        <f>3.14*((AI233+AJ233)/2)^2*N233</f>
        <v>380677.11500000005</v>
      </c>
      <c r="AM233" s="26">
        <v>50</v>
      </c>
      <c r="AN233" s="26">
        <v>29</v>
      </c>
      <c r="AO233" s="58">
        <v>60</v>
      </c>
      <c r="AP233" s="58">
        <v>49</v>
      </c>
      <c r="AQ233">
        <v>1</v>
      </c>
      <c r="AR233" s="42" t="s">
        <v>93</v>
      </c>
      <c r="AS233" s="30">
        <v>1</v>
      </c>
      <c r="AT233" s="31" t="s">
        <v>104</v>
      </c>
      <c r="AU233" s="32" t="s">
        <v>104</v>
      </c>
      <c r="AV233" s="32">
        <v>1</v>
      </c>
      <c r="AW233" s="32" t="s">
        <v>97</v>
      </c>
      <c r="AX233" s="32">
        <v>1</v>
      </c>
      <c r="AY233" s="32" t="s">
        <v>93</v>
      </c>
      <c r="AZ233" s="53" t="s">
        <v>105</v>
      </c>
      <c r="BA233">
        <v>1</v>
      </c>
      <c r="BB233" s="33" t="s">
        <v>105</v>
      </c>
      <c r="BC233">
        <v>1</v>
      </c>
      <c r="BD233" s="33" t="s">
        <v>93</v>
      </c>
      <c r="BE233">
        <v>1</v>
      </c>
      <c r="BF233" s="33" t="s">
        <v>105</v>
      </c>
      <c r="BG233">
        <v>1</v>
      </c>
      <c r="BH233" s="33" t="s">
        <v>121</v>
      </c>
      <c r="BI233" s="40">
        <v>1</v>
      </c>
      <c r="BJ233" s="56" t="s">
        <v>104</v>
      </c>
      <c r="BK233" s="57">
        <v>1</v>
      </c>
      <c r="BL233" s="26">
        <v>0</v>
      </c>
      <c r="BM233" s="32">
        <v>25</v>
      </c>
      <c r="BN233" s="26">
        <v>30</v>
      </c>
      <c r="BO233" s="26">
        <v>12</v>
      </c>
      <c r="BP233" s="26">
        <v>30</v>
      </c>
      <c r="BQ233" s="26">
        <v>35</v>
      </c>
      <c r="BR233" s="26">
        <v>2</v>
      </c>
      <c r="BS233" s="58">
        <v>10</v>
      </c>
      <c r="BU233" s="44">
        <v>15</v>
      </c>
      <c r="BV233" s="44">
        <v>4</v>
      </c>
      <c r="BW233" s="44">
        <v>30</v>
      </c>
      <c r="BX233" s="22">
        <v>20</v>
      </c>
      <c r="BY233" s="43">
        <v>25</v>
      </c>
      <c r="BZ233" s="44">
        <v>70</v>
      </c>
      <c r="CA233" s="44" t="s">
        <v>358</v>
      </c>
      <c r="CB233" s="48"/>
      <c r="CC233" s="47" t="s">
        <v>100</v>
      </c>
      <c r="CD233" s="18" t="s">
        <v>295</v>
      </c>
      <c r="CE233" s="48">
        <v>6</v>
      </c>
      <c r="CF233" s="48">
        <v>4</v>
      </c>
      <c r="CG233" s="48" t="s">
        <v>91</v>
      </c>
    </row>
    <row r="234" spans="1:85" ht="68">
      <c r="A234" s="72">
        <v>5</v>
      </c>
      <c r="B234" s="23" t="s">
        <v>890</v>
      </c>
      <c r="C234" s="23">
        <v>23</v>
      </c>
      <c r="D234" s="22" t="s">
        <v>705</v>
      </c>
      <c r="E234" s="42" t="s">
        <v>268</v>
      </c>
      <c r="F234" s="42">
        <v>2</v>
      </c>
      <c r="G234" s="42">
        <v>5</v>
      </c>
      <c r="H234" s="42">
        <v>7</v>
      </c>
      <c r="I234" s="32">
        <v>34</v>
      </c>
      <c r="J234" s="32">
        <v>27</v>
      </c>
      <c r="K234" s="26">
        <v>34</v>
      </c>
      <c r="L234" s="26">
        <v>57</v>
      </c>
      <c r="M234" s="26">
        <v>83.5</v>
      </c>
      <c r="N234" s="26">
        <v>126</v>
      </c>
      <c r="O234" s="77">
        <v>125</v>
      </c>
      <c r="P234" s="58">
        <v>166</v>
      </c>
      <c r="Q234">
        <f>K234-'[1]data for JMP'!J240</f>
        <v>7</v>
      </c>
      <c r="R234">
        <f>L234-K234</f>
        <v>23</v>
      </c>
      <c r="S234">
        <f>M234-L234</f>
        <v>26.5</v>
      </c>
      <c r="T234">
        <f>N234-M234</f>
        <v>42.5</v>
      </c>
      <c r="U234">
        <f>O234-N234</f>
        <v>-1</v>
      </c>
      <c r="V234">
        <f>P234-O234</f>
        <v>41</v>
      </c>
      <c r="W234" s="32">
        <v>7</v>
      </c>
      <c r="X234" s="27">
        <f>3.14*(W234/2)^2*J234</f>
        <v>1038.5550000000001</v>
      </c>
      <c r="Y234" s="26">
        <v>11</v>
      </c>
      <c r="Z234">
        <f>3.14*(Y234/2)^2*K234</f>
        <v>3229.49</v>
      </c>
      <c r="AA234" s="26">
        <v>23</v>
      </c>
      <c r="AB234" s="26">
        <v>20</v>
      </c>
      <c r="AC234">
        <f xml:space="preserve"> AVERAGE(AA234:AB234)</f>
        <v>21.5</v>
      </c>
      <c r="AD234">
        <f>3.14*((AA234+AB234)/2)^2*L234</f>
        <v>82733.505000000005</v>
      </c>
      <c r="AE234" s="26">
        <v>36</v>
      </c>
      <c r="AF234" s="26">
        <v>29</v>
      </c>
      <c r="AG234">
        <f xml:space="preserve"> AVERAGE(AE234:AF234)</f>
        <v>32.5</v>
      </c>
      <c r="AH234">
        <f>3.14*((AE234+AF234)/2)^2*M234</f>
        <v>276938.1875</v>
      </c>
      <c r="AI234" s="26">
        <v>52</v>
      </c>
      <c r="AJ234" s="26">
        <v>55</v>
      </c>
      <c r="AK234">
        <f xml:space="preserve"> AVERAGE(AI234:AJ234)</f>
        <v>53.5</v>
      </c>
      <c r="AL234">
        <f>3.14*((AI234+AJ234)/2)^2*N234</f>
        <v>1132420.5900000001</v>
      </c>
      <c r="AM234" s="77">
        <v>60</v>
      </c>
      <c r="AN234" s="77">
        <v>48</v>
      </c>
      <c r="AO234" s="58">
        <v>63</v>
      </c>
      <c r="AP234" s="58">
        <v>63</v>
      </c>
      <c r="AQ234">
        <v>1</v>
      </c>
      <c r="AR234" s="42" t="s">
        <v>97</v>
      </c>
      <c r="AS234" s="30">
        <v>1</v>
      </c>
      <c r="AT234" s="31" t="s">
        <v>93</v>
      </c>
      <c r="AU234" s="32" t="s">
        <v>104</v>
      </c>
      <c r="AV234" s="32">
        <v>1</v>
      </c>
      <c r="AW234" s="32" t="s">
        <v>97</v>
      </c>
      <c r="AX234" s="32">
        <v>1</v>
      </c>
      <c r="AY234" s="32" t="s">
        <v>84</v>
      </c>
      <c r="AZ234" s="53" t="s">
        <v>108</v>
      </c>
      <c r="BA234">
        <v>1</v>
      </c>
      <c r="BB234" s="33" t="s">
        <v>106</v>
      </c>
      <c r="BC234">
        <v>1</v>
      </c>
      <c r="BD234" s="33" t="s">
        <v>104</v>
      </c>
      <c r="BE234">
        <v>1</v>
      </c>
      <c r="BF234" s="33" t="s">
        <v>105</v>
      </c>
      <c r="BG234">
        <v>1</v>
      </c>
      <c r="BH234" s="84" t="s">
        <v>93</v>
      </c>
      <c r="BI234" s="40">
        <v>1</v>
      </c>
      <c r="BJ234" s="56" t="s">
        <v>104</v>
      </c>
      <c r="BK234" s="57">
        <v>1</v>
      </c>
      <c r="BL234" s="26">
        <v>1</v>
      </c>
      <c r="BM234" s="32">
        <v>6</v>
      </c>
      <c r="BN234" s="26">
        <v>0</v>
      </c>
      <c r="BO234" s="26">
        <v>0</v>
      </c>
      <c r="BP234" s="26">
        <v>5</v>
      </c>
      <c r="BQ234" s="26">
        <v>0</v>
      </c>
      <c r="BR234" s="77">
        <v>0</v>
      </c>
      <c r="BS234" s="58">
        <v>2</v>
      </c>
      <c r="BU234" s="44">
        <v>40</v>
      </c>
      <c r="BV234" s="44">
        <v>5</v>
      </c>
      <c r="BW234" s="44">
        <v>50</v>
      </c>
      <c r="BX234" s="22">
        <v>20</v>
      </c>
      <c r="BY234" s="43">
        <v>6</v>
      </c>
      <c r="BZ234" s="44">
        <v>80</v>
      </c>
      <c r="CA234" s="44" t="s">
        <v>359</v>
      </c>
      <c r="CB234" s="48"/>
      <c r="CC234" s="47" t="s">
        <v>100</v>
      </c>
      <c r="CD234" s="18" t="s">
        <v>295</v>
      </c>
      <c r="CE234" s="48">
        <v>5</v>
      </c>
      <c r="CF234" s="48">
        <v>5</v>
      </c>
      <c r="CG234" s="48" t="s">
        <v>91</v>
      </c>
    </row>
    <row r="235" spans="1:85" ht="51">
      <c r="A235" s="72">
        <v>5</v>
      </c>
      <c r="B235" s="23" t="s">
        <v>890</v>
      </c>
      <c r="C235" s="23">
        <v>24</v>
      </c>
      <c r="D235" s="22" t="s">
        <v>706</v>
      </c>
      <c r="E235" s="42" t="s">
        <v>268</v>
      </c>
      <c r="F235" s="42">
        <v>1</v>
      </c>
      <c r="G235" s="42">
        <v>7</v>
      </c>
      <c r="H235" s="42">
        <v>16</v>
      </c>
      <c r="I235" s="32">
        <v>44</v>
      </c>
      <c r="J235" s="32">
        <v>28</v>
      </c>
      <c r="K235" s="26">
        <v>24</v>
      </c>
      <c r="L235" s="26">
        <v>57</v>
      </c>
      <c r="M235" s="26">
        <v>85</v>
      </c>
      <c r="N235" s="26">
        <v>119</v>
      </c>
      <c r="O235" s="77">
        <v>115</v>
      </c>
      <c r="P235" s="58">
        <v>131</v>
      </c>
      <c r="Q235">
        <f>K235-'[1]data for JMP'!J241</f>
        <v>-4</v>
      </c>
      <c r="R235">
        <f>L235-K235</f>
        <v>33</v>
      </c>
      <c r="S235">
        <f>M235-L235</f>
        <v>28</v>
      </c>
      <c r="T235">
        <f>N235-M235</f>
        <v>34</v>
      </c>
      <c r="U235">
        <f>O235-N235</f>
        <v>-4</v>
      </c>
      <c r="V235">
        <f>P235-O235</f>
        <v>16</v>
      </c>
      <c r="W235" s="32">
        <v>10</v>
      </c>
      <c r="X235" s="27">
        <f>3.14*(W235/2)^2*J235</f>
        <v>2198</v>
      </c>
      <c r="Y235" s="26">
        <v>9</v>
      </c>
      <c r="Z235">
        <f>3.14*(Y235/2)^2*K235</f>
        <v>1526.04</v>
      </c>
      <c r="AA235" s="26">
        <v>20</v>
      </c>
      <c r="AB235" s="26">
        <v>24</v>
      </c>
      <c r="AC235">
        <f xml:space="preserve"> AVERAGE(AA235:AB235)</f>
        <v>22</v>
      </c>
      <c r="AD235">
        <f>3.14*((AA235+AB235)/2)^2*L235</f>
        <v>86626.319999999992</v>
      </c>
      <c r="AE235" s="26">
        <v>42</v>
      </c>
      <c r="AF235" s="26">
        <v>34</v>
      </c>
      <c r="AG235">
        <f xml:space="preserve"> AVERAGE(AE235:AF235)</f>
        <v>38</v>
      </c>
      <c r="AH235">
        <f>3.14*((AE235+AF235)/2)^2*M235</f>
        <v>385403.6</v>
      </c>
      <c r="AI235" s="26">
        <v>66</v>
      </c>
      <c r="AJ235" s="26">
        <v>51</v>
      </c>
      <c r="AK235">
        <f xml:space="preserve"> AVERAGE(AI235:AJ235)</f>
        <v>58.5</v>
      </c>
      <c r="AL235">
        <f>3.14*((AI235+AJ235)/2)^2*N235</f>
        <v>1278757.9350000001</v>
      </c>
      <c r="AM235" s="77">
        <v>61</v>
      </c>
      <c r="AN235" s="77">
        <v>50</v>
      </c>
      <c r="AO235" s="58">
        <v>81</v>
      </c>
      <c r="AP235" s="58">
        <v>74</v>
      </c>
      <c r="AQ235">
        <v>1</v>
      </c>
      <c r="AR235" s="42" t="s">
        <v>104</v>
      </c>
      <c r="AS235" s="30">
        <v>1</v>
      </c>
      <c r="AT235" s="31" t="s">
        <v>93</v>
      </c>
      <c r="AU235" s="32" t="s">
        <v>104</v>
      </c>
      <c r="AV235" s="32">
        <v>1</v>
      </c>
      <c r="AW235" s="32" t="s">
        <v>97</v>
      </c>
      <c r="AX235" s="32">
        <v>1</v>
      </c>
      <c r="AY235" s="32" t="s">
        <v>93</v>
      </c>
      <c r="AZ235" s="53" t="s">
        <v>105</v>
      </c>
      <c r="BA235">
        <v>1</v>
      </c>
      <c r="BB235" s="33" t="s">
        <v>105</v>
      </c>
      <c r="BC235">
        <v>1</v>
      </c>
      <c r="BD235" s="33" t="s">
        <v>104</v>
      </c>
      <c r="BE235">
        <v>1</v>
      </c>
      <c r="BF235" s="33" t="s">
        <v>105</v>
      </c>
      <c r="BG235">
        <v>1</v>
      </c>
      <c r="BH235" s="84" t="s">
        <v>93</v>
      </c>
      <c r="BI235" s="40">
        <v>1</v>
      </c>
      <c r="BJ235" s="56" t="s">
        <v>104</v>
      </c>
      <c r="BK235" s="57">
        <v>1</v>
      </c>
      <c r="BL235" s="26">
        <v>0</v>
      </c>
      <c r="BM235" s="32">
        <v>0</v>
      </c>
      <c r="BN235" s="26">
        <v>0</v>
      </c>
      <c r="BO235" s="26">
        <v>0</v>
      </c>
      <c r="BP235" s="26">
        <v>5</v>
      </c>
      <c r="BQ235" s="26">
        <v>5</v>
      </c>
      <c r="BR235" s="77">
        <v>0</v>
      </c>
      <c r="BS235" s="58">
        <v>5</v>
      </c>
      <c r="BU235" s="44">
        <v>0</v>
      </c>
      <c r="BV235" s="44">
        <v>3</v>
      </c>
      <c r="BW235" s="44">
        <v>7</v>
      </c>
      <c r="BX235" s="22">
        <v>20</v>
      </c>
      <c r="BY235" s="43">
        <v>0</v>
      </c>
      <c r="BZ235" s="44">
        <v>65</v>
      </c>
      <c r="CA235" s="44" t="s">
        <v>358</v>
      </c>
      <c r="CB235" s="48"/>
      <c r="CC235" s="47" t="s">
        <v>100</v>
      </c>
      <c r="CD235" s="18" t="s">
        <v>295</v>
      </c>
      <c r="CE235" s="48">
        <v>7</v>
      </c>
      <c r="CF235" s="48">
        <v>3</v>
      </c>
      <c r="CG235" s="48" t="s">
        <v>91</v>
      </c>
    </row>
    <row r="236" spans="1:85" ht="68">
      <c r="A236" s="72">
        <v>5</v>
      </c>
      <c r="B236" s="23" t="s">
        <v>890</v>
      </c>
      <c r="C236" s="23">
        <v>25</v>
      </c>
      <c r="D236" s="22" t="s">
        <v>707</v>
      </c>
      <c r="E236" s="42" t="s">
        <v>268</v>
      </c>
      <c r="F236" s="42">
        <v>1</v>
      </c>
      <c r="G236" s="42">
        <v>7</v>
      </c>
      <c r="H236" s="42">
        <v>22</v>
      </c>
      <c r="I236" s="32">
        <v>54</v>
      </c>
      <c r="J236" s="32">
        <v>40</v>
      </c>
      <c r="K236" s="26">
        <v>56</v>
      </c>
      <c r="L236" s="26">
        <v>72</v>
      </c>
      <c r="M236" s="26">
        <v>82</v>
      </c>
      <c r="N236" s="26">
        <v>114</v>
      </c>
      <c r="O236" s="26">
        <v>112</v>
      </c>
      <c r="P236" s="58">
        <v>160</v>
      </c>
      <c r="Q236">
        <f>K236-'[1]data for JMP'!J242</f>
        <v>16</v>
      </c>
      <c r="R236">
        <f>L236-K236</f>
        <v>16</v>
      </c>
      <c r="S236">
        <f>M236-L236</f>
        <v>10</v>
      </c>
      <c r="T236">
        <f>N236-M236</f>
        <v>32</v>
      </c>
      <c r="U236">
        <f>O236-N236</f>
        <v>-2</v>
      </c>
      <c r="V236">
        <f>P236-O236</f>
        <v>48</v>
      </c>
      <c r="W236" s="32">
        <v>24</v>
      </c>
      <c r="X236" s="27">
        <f>3.14*(W236/2)^2*J236</f>
        <v>18086.400000000001</v>
      </c>
      <c r="Y236" s="26">
        <v>16</v>
      </c>
      <c r="Z236">
        <f>3.14*(Y236/2)^2*K236</f>
        <v>11253.76</v>
      </c>
      <c r="AA236" s="26">
        <v>48</v>
      </c>
      <c r="AB236" s="26">
        <v>32</v>
      </c>
      <c r="AC236">
        <f xml:space="preserve"> AVERAGE(AA236:AB236)</f>
        <v>40</v>
      </c>
      <c r="AD236">
        <f>3.14*((AA236+AB236)/2)^2*L236</f>
        <v>361728</v>
      </c>
      <c r="AE236" s="26">
        <v>51</v>
      </c>
      <c r="AF236" s="26">
        <v>40</v>
      </c>
      <c r="AG236">
        <f xml:space="preserve"> AVERAGE(AE236:AF236)</f>
        <v>45.5</v>
      </c>
      <c r="AH236">
        <f>3.14*((AE236+AF236)/2)^2*M236</f>
        <v>533047.97</v>
      </c>
      <c r="AI236" s="26">
        <v>62</v>
      </c>
      <c r="AJ236" s="26">
        <v>57</v>
      </c>
      <c r="AK236">
        <f xml:space="preserve"> AVERAGE(AI236:AJ236)</f>
        <v>59.5</v>
      </c>
      <c r="AL236">
        <f>3.14*((AI236+AJ236)/2)^2*N236</f>
        <v>1267267.8900000001</v>
      </c>
      <c r="AM236" s="26">
        <v>78</v>
      </c>
      <c r="AN236" s="26">
        <v>54</v>
      </c>
      <c r="AO236" s="58">
        <v>90</v>
      </c>
      <c r="AP236" s="58">
        <v>90</v>
      </c>
      <c r="AQ236">
        <v>1</v>
      </c>
      <c r="AR236" s="42" t="s">
        <v>104</v>
      </c>
      <c r="AS236" s="30">
        <v>1</v>
      </c>
      <c r="AT236" s="31" t="s">
        <v>104</v>
      </c>
      <c r="AU236" s="32" t="s">
        <v>104</v>
      </c>
      <c r="AV236" s="32">
        <v>1</v>
      </c>
      <c r="AW236" s="32" t="s">
        <v>93</v>
      </c>
      <c r="AX236" s="32">
        <v>1</v>
      </c>
      <c r="AY236" s="32" t="s">
        <v>93</v>
      </c>
      <c r="AZ236" s="53" t="s">
        <v>105</v>
      </c>
      <c r="BA236">
        <v>1</v>
      </c>
      <c r="BB236" s="33" t="s">
        <v>105</v>
      </c>
      <c r="BC236">
        <v>1</v>
      </c>
      <c r="BD236" s="33" t="s">
        <v>104</v>
      </c>
      <c r="BE236">
        <v>1</v>
      </c>
      <c r="BF236" s="33" t="s">
        <v>105</v>
      </c>
      <c r="BG236">
        <v>1</v>
      </c>
      <c r="BH236" s="33" t="s">
        <v>93</v>
      </c>
      <c r="BI236" s="40">
        <v>1</v>
      </c>
      <c r="BJ236" s="56" t="s">
        <v>104</v>
      </c>
      <c r="BK236" s="57">
        <v>1</v>
      </c>
      <c r="BL236" s="26">
        <v>1</v>
      </c>
      <c r="BM236" s="32">
        <v>0</v>
      </c>
      <c r="BN236" s="26">
        <v>2</v>
      </c>
      <c r="BO236" s="26">
        <v>0</v>
      </c>
      <c r="BP236" s="26">
        <v>8</v>
      </c>
      <c r="BQ236" s="26">
        <v>0</v>
      </c>
      <c r="BR236" s="26">
        <v>0</v>
      </c>
      <c r="BS236" s="58">
        <v>8</v>
      </c>
      <c r="BU236" s="44">
        <v>30</v>
      </c>
      <c r="BV236" s="44">
        <v>8</v>
      </c>
      <c r="BW236" s="44">
        <v>18</v>
      </c>
      <c r="BX236" s="22">
        <v>60</v>
      </c>
      <c r="BY236" s="43">
        <v>0</v>
      </c>
      <c r="BZ236" s="44">
        <v>40</v>
      </c>
      <c r="CA236" s="44" t="s">
        <v>360</v>
      </c>
      <c r="CB236" s="48"/>
      <c r="CC236" s="47" t="s">
        <v>100</v>
      </c>
      <c r="CD236" s="18" t="s">
        <v>295</v>
      </c>
      <c r="CE236" s="48">
        <v>7</v>
      </c>
      <c r="CF236" s="48">
        <v>4</v>
      </c>
      <c r="CG236" s="48" t="s">
        <v>91</v>
      </c>
    </row>
    <row r="237" spans="1:85" ht="51">
      <c r="A237" s="72">
        <v>5</v>
      </c>
      <c r="B237" s="23" t="s">
        <v>890</v>
      </c>
      <c r="C237" s="23">
        <v>26</v>
      </c>
      <c r="D237" s="22" t="s">
        <v>708</v>
      </c>
      <c r="E237" s="42" t="s">
        <v>268</v>
      </c>
      <c r="F237" s="42">
        <v>2</v>
      </c>
      <c r="G237" s="42">
        <v>7</v>
      </c>
      <c r="H237" s="42">
        <v>11</v>
      </c>
      <c r="I237" s="32">
        <v>21</v>
      </c>
      <c r="J237" s="32">
        <v>10.5</v>
      </c>
      <c r="K237" s="26"/>
      <c r="L237" s="26"/>
      <c r="M237" s="26"/>
      <c r="N237" s="26"/>
      <c r="O237" s="26"/>
      <c r="P237" s="83"/>
      <c r="Q237">
        <f>K237-'[1]data for JMP'!J243</f>
        <v>-10.5</v>
      </c>
      <c r="R237">
        <f>L237-K237</f>
        <v>0</v>
      </c>
      <c r="S237">
        <f>M237-L237</f>
        <v>0</v>
      </c>
      <c r="T237">
        <f>N237-M237</f>
        <v>0</v>
      </c>
      <c r="U237">
        <f>O237-N237</f>
        <v>0</v>
      </c>
      <c r="V237">
        <f>P237-O237</f>
        <v>0</v>
      </c>
      <c r="W237" s="32">
        <v>2</v>
      </c>
      <c r="X237" s="27">
        <f>3.14*(W237/2)^2*J237</f>
        <v>32.97</v>
      </c>
      <c r="Y237" s="26"/>
      <c r="AA237" s="26"/>
      <c r="AB237" s="26"/>
      <c r="AE237" s="26"/>
      <c r="AF237" s="26"/>
      <c r="AI237" s="26"/>
      <c r="AJ237" s="26"/>
      <c r="AM237" s="26"/>
      <c r="AN237" s="26"/>
      <c r="AO237" s="83"/>
      <c r="AP237" s="83"/>
      <c r="AQ237">
        <v>1</v>
      </c>
      <c r="AR237" s="42" t="s">
        <v>97</v>
      </c>
      <c r="AS237" s="30">
        <v>1</v>
      </c>
      <c r="AT237" s="31" t="s">
        <v>93</v>
      </c>
      <c r="AU237" s="32" t="s">
        <v>93</v>
      </c>
      <c r="AV237" s="32">
        <v>1</v>
      </c>
      <c r="AW237" s="32" t="s">
        <v>85</v>
      </c>
      <c r="AX237" s="32">
        <v>0</v>
      </c>
      <c r="AY237" s="32" t="s">
        <v>85</v>
      </c>
      <c r="AZ237" s="53" t="s">
        <v>86</v>
      </c>
      <c r="BA237">
        <v>0</v>
      </c>
      <c r="BB237" s="33" t="s">
        <v>87</v>
      </c>
      <c r="BC237">
        <v>0</v>
      </c>
      <c r="BD237" s="33" t="s">
        <v>87</v>
      </c>
      <c r="BE237">
        <v>0</v>
      </c>
      <c r="BF237" s="33" t="s">
        <v>87</v>
      </c>
      <c r="BG237">
        <v>0</v>
      </c>
      <c r="BH237" s="25"/>
      <c r="BI237">
        <v>0</v>
      </c>
      <c r="BJ237" s="82"/>
      <c r="BK237">
        <v>0</v>
      </c>
      <c r="BL237" s="26">
        <v>0</v>
      </c>
      <c r="BM237" s="32">
        <v>0</v>
      </c>
      <c r="BN237" s="32">
        <v>0</v>
      </c>
      <c r="BO237" s="32">
        <v>0</v>
      </c>
      <c r="BP237" s="32">
        <v>0</v>
      </c>
      <c r="BQ237" s="32">
        <v>0</v>
      </c>
      <c r="BR237" s="26"/>
      <c r="BS237" s="83"/>
      <c r="BU237" s="44">
        <v>2</v>
      </c>
      <c r="BV237" s="44">
        <v>1</v>
      </c>
      <c r="BW237" s="44">
        <v>12</v>
      </c>
      <c r="BX237" s="22">
        <v>25</v>
      </c>
      <c r="BY237" s="43">
        <v>0</v>
      </c>
      <c r="BZ237" s="44">
        <v>60</v>
      </c>
      <c r="CA237" s="44" t="s">
        <v>361</v>
      </c>
      <c r="CB237" s="48"/>
      <c r="CC237" s="47" t="s">
        <v>100</v>
      </c>
      <c r="CD237" s="18" t="s">
        <v>295</v>
      </c>
      <c r="CE237" s="48">
        <v>7</v>
      </c>
      <c r="CF237" s="48">
        <v>6</v>
      </c>
      <c r="CG237" s="48" t="s">
        <v>91</v>
      </c>
    </row>
    <row r="238" spans="1:85" ht="34">
      <c r="A238" s="72">
        <v>5</v>
      </c>
      <c r="B238" s="23" t="s">
        <v>890</v>
      </c>
      <c r="C238" s="23">
        <v>27</v>
      </c>
      <c r="D238" s="22" t="s">
        <v>709</v>
      </c>
      <c r="E238" s="42" t="s">
        <v>268</v>
      </c>
      <c r="F238" s="42">
        <v>2</v>
      </c>
      <c r="G238" s="42">
        <v>6</v>
      </c>
      <c r="H238" s="42">
        <v>0</v>
      </c>
      <c r="I238" s="32"/>
      <c r="J238" s="32"/>
      <c r="K238" s="26"/>
      <c r="L238" s="26"/>
      <c r="M238" s="26"/>
      <c r="N238" s="26"/>
      <c r="O238" s="26"/>
      <c r="P238" s="83"/>
      <c r="Q238">
        <f>K238-'[1]data for JMP'!J244</f>
        <v>0</v>
      </c>
      <c r="R238">
        <f>L238-K238</f>
        <v>0</v>
      </c>
      <c r="S238">
        <f>M238-L238</f>
        <v>0</v>
      </c>
      <c r="T238">
        <f>N238-M238</f>
        <v>0</v>
      </c>
      <c r="U238">
        <f>O238-N238</f>
        <v>0</v>
      </c>
      <c r="V238">
        <f>P238-O238</f>
        <v>0</v>
      </c>
      <c r="W238" s="32"/>
      <c r="X238" s="27"/>
      <c r="Y238" s="26"/>
      <c r="AA238" s="26"/>
      <c r="AB238" s="26"/>
      <c r="AE238" s="26"/>
      <c r="AF238" s="26"/>
      <c r="AI238" s="26"/>
      <c r="AJ238" s="26"/>
      <c r="AM238" s="26"/>
      <c r="AN238" s="26"/>
      <c r="AO238" s="83"/>
      <c r="AP238" s="83"/>
      <c r="AQ238">
        <v>1</v>
      </c>
      <c r="AR238" s="73" t="s">
        <v>116</v>
      </c>
      <c r="AS238" s="30">
        <v>0</v>
      </c>
      <c r="AT238" s="31" t="s">
        <v>116</v>
      </c>
      <c r="AU238" s="32" t="s">
        <v>85</v>
      </c>
      <c r="AV238" s="32">
        <v>0</v>
      </c>
      <c r="AW238" s="32" t="s">
        <v>85</v>
      </c>
      <c r="AX238" s="32">
        <v>0</v>
      </c>
      <c r="AY238" s="32" t="s">
        <v>85</v>
      </c>
      <c r="AZ238" s="33" t="s">
        <v>87</v>
      </c>
      <c r="BA238">
        <v>0</v>
      </c>
      <c r="BB238" s="33" t="s">
        <v>87</v>
      </c>
      <c r="BC238">
        <v>0</v>
      </c>
      <c r="BD238" s="33" t="s">
        <v>87</v>
      </c>
      <c r="BE238">
        <v>0</v>
      </c>
      <c r="BF238" s="33" t="s">
        <v>87</v>
      </c>
      <c r="BG238">
        <v>0</v>
      </c>
      <c r="BH238" s="25"/>
      <c r="BI238">
        <v>0</v>
      </c>
      <c r="BJ238" s="82"/>
      <c r="BK238">
        <v>0</v>
      </c>
      <c r="BL238" s="26">
        <v>0</v>
      </c>
      <c r="BM238" s="32">
        <v>5</v>
      </c>
      <c r="BN238" s="32">
        <v>0</v>
      </c>
      <c r="BO238" s="32">
        <v>0</v>
      </c>
      <c r="BP238" s="32">
        <v>0</v>
      </c>
      <c r="BQ238" s="32">
        <v>0</v>
      </c>
      <c r="BR238" s="26"/>
      <c r="BS238" s="83"/>
      <c r="BU238" s="44">
        <v>3</v>
      </c>
      <c r="BV238" s="44">
        <v>6</v>
      </c>
      <c r="BW238" s="44">
        <v>22</v>
      </c>
      <c r="BX238" s="22">
        <v>17</v>
      </c>
      <c r="BY238" s="43">
        <v>5</v>
      </c>
      <c r="BZ238" s="44">
        <v>45</v>
      </c>
      <c r="CA238" s="44" t="s">
        <v>355</v>
      </c>
      <c r="CB238" s="48"/>
      <c r="CC238" s="40" t="s">
        <v>89</v>
      </c>
      <c r="CD238" s="18" t="s">
        <v>90</v>
      </c>
      <c r="CE238" s="48">
        <v>6</v>
      </c>
      <c r="CF238" s="48">
        <v>0</v>
      </c>
      <c r="CG238" s="48">
        <v>0</v>
      </c>
    </row>
    <row r="239" spans="1:85" ht="68">
      <c r="A239" s="72">
        <v>5</v>
      </c>
      <c r="B239" s="23" t="s">
        <v>890</v>
      </c>
      <c r="C239" s="23">
        <v>28</v>
      </c>
      <c r="D239" s="22" t="s">
        <v>710</v>
      </c>
      <c r="E239" s="42" t="s">
        <v>102</v>
      </c>
      <c r="F239" s="42">
        <v>1</v>
      </c>
      <c r="G239" s="42">
        <v>5</v>
      </c>
      <c r="H239" s="42">
        <v>12</v>
      </c>
      <c r="I239" s="32">
        <v>16.5</v>
      </c>
      <c r="J239" s="32">
        <v>7.5</v>
      </c>
      <c r="K239" s="26"/>
      <c r="L239" s="26"/>
      <c r="M239" s="26"/>
      <c r="N239" s="26"/>
      <c r="O239" s="26"/>
      <c r="P239" s="83"/>
      <c r="Q239">
        <f>K239-'[1]data for JMP'!J245</f>
        <v>-7.5</v>
      </c>
      <c r="R239">
        <f>L239-K239</f>
        <v>0</v>
      </c>
      <c r="S239">
        <f>M239-L239</f>
        <v>0</v>
      </c>
      <c r="T239">
        <f>N239-M239</f>
        <v>0</v>
      </c>
      <c r="U239">
        <f>O239-N239</f>
        <v>0</v>
      </c>
      <c r="V239">
        <f>P239-O239</f>
        <v>0</v>
      </c>
      <c r="W239" s="32">
        <v>2</v>
      </c>
      <c r="X239" s="27">
        <f>3.14*(W239/2)^2*J239</f>
        <v>23.55</v>
      </c>
      <c r="Y239" s="26"/>
      <c r="AA239" s="26"/>
      <c r="AB239" s="26"/>
      <c r="AE239" s="26"/>
      <c r="AF239" s="26"/>
      <c r="AI239" s="26"/>
      <c r="AJ239" s="26"/>
      <c r="AM239" s="26"/>
      <c r="AN239" s="26"/>
      <c r="AO239" s="83"/>
      <c r="AP239" s="83"/>
      <c r="AQ239">
        <v>1</v>
      </c>
      <c r="AR239" s="42" t="s">
        <v>93</v>
      </c>
      <c r="AS239" s="30">
        <v>1</v>
      </c>
      <c r="AT239" s="31" t="s">
        <v>93</v>
      </c>
      <c r="AU239" s="32" t="s">
        <v>93</v>
      </c>
      <c r="AV239" s="32">
        <v>1</v>
      </c>
      <c r="AW239" s="32" t="s">
        <v>85</v>
      </c>
      <c r="AX239" s="32">
        <v>0</v>
      </c>
      <c r="AY239" s="32" t="s">
        <v>85</v>
      </c>
      <c r="AZ239" s="53" t="s">
        <v>86</v>
      </c>
      <c r="BA239">
        <v>0</v>
      </c>
      <c r="BB239" s="33" t="s">
        <v>87</v>
      </c>
      <c r="BC239">
        <v>0</v>
      </c>
      <c r="BD239" s="33" t="s">
        <v>87</v>
      </c>
      <c r="BE239">
        <v>0</v>
      </c>
      <c r="BF239" s="33" t="s">
        <v>87</v>
      </c>
      <c r="BG239">
        <v>0</v>
      </c>
      <c r="BH239" s="25"/>
      <c r="BI239">
        <v>0</v>
      </c>
      <c r="BJ239" s="82"/>
      <c r="BK239">
        <v>0</v>
      </c>
      <c r="BL239" s="26">
        <v>10</v>
      </c>
      <c r="BM239" s="32">
        <v>1</v>
      </c>
      <c r="BN239" s="32">
        <v>0</v>
      </c>
      <c r="BO239" s="32">
        <v>0</v>
      </c>
      <c r="BP239" s="32">
        <v>0</v>
      </c>
      <c r="BQ239" s="32">
        <v>0</v>
      </c>
      <c r="BR239" s="26"/>
      <c r="BS239" s="83"/>
      <c r="BU239" s="44">
        <v>2</v>
      </c>
      <c r="BV239" s="44">
        <v>4</v>
      </c>
      <c r="BW239" s="44">
        <v>15</v>
      </c>
      <c r="BX239" s="22">
        <v>40</v>
      </c>
      <c r="BY239" s="43">
        <v>1</v>
      </c>
      <c r="BZ239" s="44">
        <v>40</v>
      </c>
      <c r="CA239" s="44" t="s">
        <v>362</v>
      </c>
      <c r="CB239" s="48"/>
      <c r="CC239" s="47" t="s">
        <v>100</v>
      </c>
      <c r="CD239" s="18" t="s">
        <v>295</v>
      </c>
      <c r="CE239" s="48">
        <v>5</v>
      </c>
      <c r="CF239" s="48">
        <v>1</v>
      </c>
      <c r="CG239" s="48">
        <v>0</v>
      </c>
    </row>
    <row r="240" spans="1:85" ht="17">
      <c r="A240" s="72">
        <v>5</v>
      </c>
      <c r="B240" s="23" t="s">
        <v>890</v>
      </c>
      <c r="C240" s="23">
        <v>29</v>
      </c>
      <c r="D240" s="22" t="s">
        <v>711</v>
      </c>
      <c r="E240" s="42" t="s">
        <v>268</v>
      </c>
      <c r="F240" s="42">
        <v>3</v>
      </c>
      <c r="G240" s="42">
        <v>4</v>
      </c>
      <c r="H240" s="42">
        <v>7</v>
      </c>
      <c r="I240" s="32">
        <v>10</v>
      </c>
      <c r="J240" s="32">
        <v>4</v>
      </c>
      <c r="K240" s="26"/>
      <c r="L240" s="26"/>
      <c r="M240" s="26"/>
      <c r="N240" s="26"/>
      <c r="O240" s="26"/>
      <c r="P240" s="83"/>
      <c r="Q240">
        <f>K240-'[1]data for JMP'!J246</f>
        <v>-4</v>
      </c>
      <c r="R240">
        <f>L240-K240</f>
        <v>0</v>
      </c>
      <c r="S240">
        <f>M240-L240</f>
        <v>0</v>
      </c>
      <c r="T240">
        <f>N240-M240</f>
        <v>0</v>
      </c>
      <c r="U240">
        <f>O240-N240</f>
        <v>0</v>
      </c>
      <c r="V240">
        <f>P240-O240</f>
        <v>0</v>
      </c>
      <c r="W240" s="32">
        <v>2</v>
      </c>
      <c r="X240" s="27">
        <f>3.14*(W240/2)^2*J240</f>
        <v>12.56</v>
      </c>
      <c r="Y240" s="26"/>
      <c r="AA240" s="26"/>
      <c r="AB240" s="26"/>
      <c r="AE240" s="26"/>
      <c r="AF240" s="26"/>
      <c r="AI240" s="26"/>
      <c r="AJ240" s="26"/>
      <c r="AM240" s="26"/>
      <c r="AN240" s="26"/>
      <c r="AO240" s="83"/>
      <c r="AP240" s="83"/>
      <c r="AQ240">
        <v>1</v>
      </c>
      <c r="AR240" s="42" t="s">
        <v>97</v>
      </c>
      <c r="AS240" s="30">
        <v>1</v>
      </c>
      <c r="AT240" s="31" t="s">
        <v>93</v>
      </c>
      <c r="AU240" s="32" t="s">
        <v>93</v>
      </c>
      <c r="AV240" s="32">
        <v>1</v>
      </c>
      <c r="AW240" s="32" t="s">
        <v>85</v>
      </c>
      <c r="AX240" s="32">
        <v>0</v>
      </c>
      <c r="AY240" s="32" t="s">
        <v>85</v>
      </c>
      <c r="AZ240" s="53" t="s">
        <v>86</v>
      </c>
      <c r="BA240">
        <v>0</v>
      </c>
      <c r="BB240" s="33" t="s">
        <v>87</v>
      </c>
      <c r="BC240">
        <v>0</v>
      </c>
      <c r="BD240" s="33" t="s">
        <v>87</v>
      </c>
      <c r="BE240">
        <v>0</v>
      </c>
      <c r="BF240" s="33" t="s">
        <v>87</v>
      </c>
      <c r="BG240">
        <v>0</v>
      </c>
      <c r="BH240" s="25"/>
      <c r="BI240">
        <v>0</v>
      </c>
      <c r="BJ240" s="82"/>
      <c r="BK240">
        <v>0</v>
      </c>
      <c r="BL240" s="26">
        <v>0</v>
      </c>
      <c r="BM240" s="26">
        <v>0</v>
      </c>
      <c r="BN240" s="32">
        <v>0</v>
      </c>
      <c r="BO240" s="32">
        <v>0</v>
      </c>
      <c r="BP240" s="32">
        <v>0</v>
      </c>
      <c r="BQ240" s="32">
        <v>0</v>
      </c>
      <c r="BR240" s="26"/>
      <c r="BS240" s="83"/>
      <c r="BU240" s="44">
        <v>4</v>
      </c>
      <c r="BV240" s="44">
        <v>0</v>
      </c>
      <c r="BW240" s="44">
        <v>30</v>
      </c>
      <c r="BX240" s="22">
        <v>0</v>
      </c>
      <c r="BY240" s="43"/>
      <c r="BZ240" s="44">
        <v>50</v>
      </c>
      <c r="CA240" s="44" t="s">
        <v>353</v>
      </c>
      <c r="CB240" s="48"/>
      <c r="CC240" s="47" t="s">
        <v>100</v>
      </c>
      <c r="CD240" s="18" t="s">
        <v>295</v>
      </c>
      <c r="CE240" s="48">
        <v>4</v>
      </c>
      <c r="CF240" s="48">
        <v>0</v>
      </c>
      <c r="CG240" s="48">
        <v>0</v>
      </c>
    </row>
    <row r="241" spans="1:85" ht="51">
      <c r="A241" s="72">
        <v>5</v>
      </c>
      <c r="B241" s="23" t="s">
        <v>890</v>
      </c>
      <c r="C241" s="23">
        <v>3</v>
      </c>
      <c r="D241" s="22" t="s">
        <v>712</v>
      </c>
      <c r="E241" s="42" t="s">
        <v>268</v>
      </c>
      <c r="F241" s="42">
        <v>3</v>
      </c>
      <c r="G241" s="42">
        <v>7.5</v>
      </c>
      <c r="H241" s="42">
        <v>14</v>
      </c>
      <c r="I241" s="32">
        <v>23.5</v>
      </c>
      <c r="J241" s="32">
        <v>20</v>
      </c>
      <c r="K241" s="26">
        <v>19</v>
      </c>
      <c r="L241" s="26">
        <v>22</v>
      </c>
      <c r="M241" s="26"/>
      <c r="N241" s="26"/>
      <c r="O241" s="26"/>
      <c r="P241" s="83"/>
      <c r="Q241">
        <f>K241-'[1]data for JMP'!J220</f>
        <v>-1</v>
      </c>
      <c r="R241">
        <f>L241-K241</f>
        <v>3</v>
      </c>
      <c r="S241">
        <f>M241-L241</f>
        <v>-22</v>
      </c>
      <c r="T241">
        <f>N241-M241</f>
        <v>0</v>
      </c>
      <c r="U241">
        <f>O241-N241</f>
        <v>0</v>
      </c>
      <c r="V241">
        <f>P241-O241</f>
        <v>0</v>
      </c>
      <c r="W241" s="32">
        <v>7</v>
      </c>
      <c r="X241" s="27">
        <f>3.14*(W241/2)^2*J241</f>
        <v>769.30000000000007</v>
      </c>
      <c r="Y241" s="26">
        <v>7</v>
      </c>
      <c r="Z241">
        <f>3.14*(Y241/2)^2*K241</f>
        <v>730.83500000000004</v>
      </c>
      <c r="AA241" s="26">
        <v>4.5</v>
      </c>
      <c r="AB241" s="26">
        <v>5</v>
      </c>
      <c r="AC241">
        <f xml:space="preserve"> AVERAGE(AA241:AB241)</f>
        <v>4.75</v>
      </c>
      <c r="AD241">
        <f>3.14*((AA241+AB241)/2)^2*L241</f>
        <v>1558.6174999999998</v>
      </c>
      <c r="AE241" s="26"/>
      <c r="AF241" s="26"/>
      <c r="AI241" s="26"/>
      <c r="AJ241" s="26"/>
      <c r="AM241" s="26"/>
      <c r="AN241" s="26"/>
      <c r="AO241" s="83"/>
      <c r="AP241" s="83"/>
      <c r="AQ241">
        <v>1</v>
      </c>
      <c r="AR241" s="42" t="s">
        <v>93</v>
      </c>
      <c r="AS241" s="30">
        <v>1</v>
      </c>
      <c r="AT241" s="31" t="s">
        <v>93</v>
      </c>
      <c r="AU241" s="32" t="s">
        <v>104</v>
      </c>
      <c r="AV241" s="32">
        <v>1</v>
      </c>
      <c r="AW241" s="32" t="s">
        <v>84</v>
      </c>
      <c r="AX241" s="32">
        <v>1</v>
      </c>
      <c r="AY241" s="32" t="s">
        <v>97</v>
      </c>
      <c r="AZ241" s="53" t="s">
        <v>86</v>
      </c>
      <c r="BA241">
        <v>0</v>
      </c>
      <c r="BB241" s="33" t="s">
        <v>112</v>
      </c>
      <c r="BC241">
        <v>1</v>
      </c>
      <c r="BD241" s="33" t="s">
        <v>87</v>
      </c>
      <c r="BE241">
        <v>0</v>
      </c>
      <c r="BF241" s="53" t="s">
        <v>113</v>
      </c>
      <c r="BG241">
        <v>0</v>
      </c>
      <c r="BH241" s="25"/>
      <c r="BI241">
        <v>0</v>
      </c>
      <c r="BJ241" s="82"/>
      <c r="BK241">
        <v>0</v>
      </c>
      <c r="BL241" s="26">
        <v>15</v>
      </c>
      <c r="BM241" s="32">
        <v>5</v>
      </c>
      <c r="BN241" s="26">
        <v>1</v>
      </c>
      <c r="BO241" s="26">
        <v>3</v>
      </c>
      <c r="BP241" s="32">
        <v>0</v>
      </c>
      <c r="BQ241" s="32">
        <v>0</v>
      </c>
      <c r="BR241" s="26"/>
      <c r="BS241" s="83"/>
      <c r="BU241" s="44">
        <v>4</v>
      </c>
      <c r="BV241" s="44">
        <v>2</v>
      </c>
      <c r="BW241" s="44">
        <v>17</v>
      </c>
      <c r="BX241" s="22">
        <v>123</v>
      </c>
      <c r="BY241" s="43">
        <v>5</v>
      </c>
      <c r="BZ241" s="44">
        <v>28</v>
      </c>
      <c r="CA241" s="44" t="s">
        <v>340</v>
      </c>
      <c r="CB241" s="48"/>
      <c r="CC241" s="47" t="s">
        <v>100</v>
      </c>
      <c r="CD241" s="18" t="s">
        <v>295</v>
      </c>
      <c r="CE241" s="48">
        <v>7.5</v>
      </c>
      <c r="CF241" s="48">
        <v>6</v>
      </c>
      <c r="CG241" s="48">
        <v>0</v>
      </c>
    </row>
    <row r="242" spans="1:85" ht="68">
      <c r="A242" s="72">
        <v>5</v>
      </c>
      <c r="B242" s="23" t="s">
        <v>890</v>
      </c>
      <c r="C242" s="23">
        <v>30</v>
      </c>
      <c r="D242" s="22" t="s">
        <v>713</v>
      </c>
      <c r="E242" s="42" t="s">
        <v>268</v>
      </c>
      <c r="F242" s="42">
        <v>2</v>
      </c>
      <c r="G242" s="42">
        <v>4</v>
      </c>
      <c r="H242" s="42">
        <v>0</v>
      </c>
      <c r="I242" s="32"/>
      <c r="J242" s="32"/>
      <c r="K242" s="26"/>
      <c r="L242" s="26"/>
      <c r="M242" s="26"/>
      <c r="N242" s="26"/>
      <c r="O242" s="26"/>
      <c r="P242" s="83"/>
      <c r="Q242">
        <f>K242-'[1]data for JMP'!J247</f>
        <v>0</v>
      </c>
      <c r="R242">
        <f>L242-K242</f>
        <v>0</v>
      </c>
      <c r="S242">
        <f>M242-L242</f>
        <v>0</v>
      </c>
      <c r="T242">
        <f>N242-M242</f>
        <v>0</v>
      </c>
      <c r="U242">
        <f>O242-N242</f>
        <v>0</v>
      </c>
      <c r="V242">
        <f>P242-O242</f>
        <v>0</v>
      </c>
      <c r="W242" s="32"/>
      <c r="X242" s="27"/>
      <c r="Y242" s="26"/>
      <c r="AA242" s="26"/>
      <c r="AB242" s="26"/>
      <c r="AE242" s="26"/>
      <c r="AF242" s="26"/>
      <c r="AI242" s="26"/>
      <c r="AJ242" s="26"/>
      <c r="AM242" s="26"/>
      <c r="AN242" s="26"/>
      <c r="AO242" s="83"/>
      <c r="AP242" s="83"/>
      <c r="AQ242">
        <v>1</v>
      </c>
      <c r="AR242" s="42" t="s">
        <v>85</v>
      </c>
      <c r="AS242" s="30">
        <v>0</v>
      </c>
      <c r="AT242" s="31" t="s">
        <v>85</v>
      </c>
      <c r="AU242" s="32" t="s">
        <v>85</v>
      </c>
      <c r="AV242" s="32">
        <v>0</v>
      </c>
      <c r="AW242" s="32" t="s">
        <v>85</v>
      </c>
      <c r="AX242" s="32">
        <v>0</v>
      </c>
      <c r="AY242" s="32" t="s">
        <v>85</v>
      </c>
      <c r="AZ242" s="33" t="s">
        <v>87</v>
      </c>
      <c r="BA242">
        <v>0</v>
      </c>
      <c r="BB242" s="33" t="s">
        <v>87</v>
      </c>
      <c r="BC242">
        <v>0</v>
      </c>
      <c r="BD242" s="33" t="s">
        <v>87</v>
      </c>
      <c r="BE242">
        <v>0</v>
      </c>
      <c r="BF242" s="33" t="s">
        <v>87</v>
      </c>
      <c r="BG242">
        <v>0</v>
      </c>
      <c r="BH242" s="25"/>
      <c r="BI242">
        <v>0</v>
      </c>
      <c r="BJ242" s="82"/>
      <c r="BK242">
        <v>0</v>
      </c>
      <c r="BL242" s="26">
        <v>0</v>
      </c>
      <c r="BM242" s="26">
        <v>0</v>
      </c>
      <c r="BN242" s="32">
        <v>0</v>
      </c>
      <c r="BO242" s="32">
        <v>0</v>
      </c>
      <c r="BP242" s="32">
        <v>0</v>
      </c>
      <c r="BQ242" s="32">
        <v>0</v>
      </c>
      <c r="BR242" s="26"/>
      <c r="BS242" s="83"/>
      <c r="BU242" s="44">
        <v>3</v>
      </c>
      <c r="BV242" s="44">
        <v>0.1</v>
      </c>
      <c r="BW242" s="44">
        <v>40</v>
      </c>
      <c r="BX242" s="22">
        <v>2</v>
      </c>
      <c r="BY242" s="43"/>
      <c r="BZ242" s="44">
        <v>40</v>
      </c>
      <c r="CA242" s="44" t="s">
        <v>363</v>
      </c>
      <c r="CB242" s="48"/>
      <c r="CC242" s="40" t="s">
        <v>89</v>
      </c>
      <c r="CD242" s="18" t="s">
        <v>90</v>
      </c>
      <c r="CE242" s="48">
        <v>4</v>
      </c>
      <c r="CF242" s="48">
        <v>0</v>
      </c>
      <c r="CG242" s="48">
        <v>0</v>
      </c>
    </row>
    <row r="243" spans="1:85" ht="51">
      <c r="A243" s="72">
        <v>5</v>
      </c>
      <c r="B243" s="23" t="s">
        <v>890</v>
      </c>
      <c r="C243" s="23">
        <v>31</v>
      </c>
      <c r="D243" s="22" t="s">
        <v>714</v>
      </c>
      <c r="E243" s="42" t="s">
        <v>268</v>
      </c>
      <c r="F243" s="42">
        <v>3</v>
      </c>
      <c r="G243" s="42">
        <v>6</v>
      </c>
      <c r="H243" s="42">
        <v>0</v>
      </c>
      <c r="I243" s="32"/>
      <c r="J243" s="32"/>
      <c r="K243" s="26"/>
      <c r="L243" s="26"/>
      <c r="Q243">
        <f>K243-'[1]data for JMP'!J248</f>
        <v>0</v>
      </c>
      <c r="R243">
        <f>L243-K243</f>
        <v>0</v>
      </c>
      <c r="S243">
        <f>M243-L243</f>
        <v>0</v>
      </c>
      <c r="T243">
        <f>N243-M243</f>
        <v>0</v>
      </c>
      <c r="U243">
        <f>O243-N243</f>
        <v>0</v>
      </c>
      <c r="V243">
        <f>P243-O243</f>
        <v>0</v>
      </c>
      <c r="W243" s="32"/>
      <c r="X243" s="27"/>
      <c r="Y243" s="26"/>
      <c r="AA243" s="26"/>
      <c r="AB243" s="26"/>
      <c r="AQ243">
        <v>1</v>
      </c>
      <c r="AR243" s="42" t="s">
        <v>85</v>
      </c>
      <c r="AS243" s="30">
        <v>0</v>
      </c>
      <c r="AT243" s="31" t="s">
        <v>85</v>
      </c>
      <c r="AU243" s="32" t="s">
        <v>85</v>
      </c>
      <c r="AV243" s="32">
        <v>0</v>
      </c>
      <c r="AW243" s="32" t="s">
        <v>85</v>
      </c>
      <c r="AX243" s="32">
        <v>0</v>
      </c>
      <c r="AY243" s="32" t="s">
        <v>85</v>
      </c>
      <c r="AZ243" s="33" t="s">
        <v>87</v>
      </c>
      <c r="BA243">
        <v>0</v>
      </c>
      <c r="BB243" s="33" t="s">
        <v>87</v>
      </c>
      <c r="BC243">
        <v>0</v>
      </c>
      <c r="BD243" s="33" t="s">
        <v>87</v>
      </c>
      <c r="BE243">
        <v>0</v>
      </c>
      <c r="BF243" s="33" t="s">
        <v>87</v>
      </c>
      <c r="BG243">
        <v>0</v>
      </c>
      <c r="BI243">
        <v>0</v>
      </c>
      <c r="BK243">
        <v>0</v>
      </c>
      <c r="BL243" s="26">
        <v>0</v>
      </c>
      <c r="BM243" s="26">
        <v>0</v>
      </c>
      <c r="BN243" s="32">
        <v>0</v>
      </c>
      <c r="BO243" s="32">
        <v>0</v>
      </c>
      <c r="BP243" s="32">
        <v>0</v>
      </c>
      <c r="BQ243" s="32">
        <v>0</v>
      </c>
      <c r="BU243" s="44">
        <v>18</v>
      </c>
      <c r="BV243" s="44">
        <v>1</v>
      </c>
      <c r="BW243" s="44">
        <v>43</v>
      </c>
      <c r="BX243" s="22">
        <v>20</v>
      </c>
      <c r="BY243" s="43"/>
      <c r="BZ243" s="44">
        <v>60</v>
      </c>
      <c r="CA243" s="44" t="s">
        <v>250</v>
      </c>
      <c r="CB243" s="48"/>
      <c r="CC243" s="40" t="s">
        <v>89</v>
      </c>
      <c r="CD243" s="18" t="s">
        <v>90</v>
      </c>
      <c r="CE243" s="48">
        <v>6</v>
      </c>
      <c r="CF243" s="48">
        <v>3</v>
      </c>
      <c r="CG243" s="48">
        <v>0</v>
      </c>
    </row>
    <row r="244" spans="1:85" ht="51">
      <c r="A244" s="72">
        <v>5</v>
      </c>
      <c r="B244" s="23" t="s">
        <v>890</v>
      </c>
      <c r="C244" s="23">
        <v>32</v>
      </c>
      <c r="D244" s="22" t="s">
        <v>715</v>
      </c>
      <c r="E244" s="42" t="s">
        <v>268</v>
      </c>
      <c r="F244" s="42">
        <v>3</v>
      </c>
      <c r="G244" s="42">
        <v>8</v>
      </c>
      <c r="H244" s="42">
        <v>7</v>
      </c>
      <c r="I244" s="32"/>
      <c r="J244" s="32"/>
      <c r="K244" s="26"/>
      <c r="L244" s="26"/>
      <c r="Q244">
        <f>K244-'[1]data for JMP'!J249</f>
        <v>0</v>
      </c>
      <c r="R244">
        <f>L244-K244</f>
        <v>0</v>
      </c>
      <c r="S244">
        <f>M244-L244</f>
        <v>0</v>
      </c>
      <c r="T244">
        <f>N244-M244</f>
        <v>0</v>
      </c>
      <c r="U244">
        <f>O244-N244</f>
        <v>0</v>
      </c>
      <c r="V244">
        <f>P244-O244</f>
        <v>0</v>
      </c>
      <c r="W244" s="32"/>
      <c r="X244" s="27"/>
      <c r="Y244" s="26"/>
      <c r="AA244" s="26"/>
      <c r="AB244" s="26"/>
      <c r="AQ244">
        <v>1</v>
      </c>
      <c r="AR244" s="42" t="s">
        <v>84</v>
      </c>
      <c r="AS244" s="42">
        <v>1</v>
      </c>
      <c r="AT244" s="42" t="s">
        <v>85</v>
      </c>
      <c r="AU244" s="32" t="s">
        <v>85</v>
      </c>
      <c r="AV244" s="32">
        <v>0</v>
      </c>
      <c r="AW244" s="32" t="s">
        <v>85</v>
      </c>
      <c r="AX244" s="32">
        <v>0</v>
      </c>
      <c r="AY244" s="32" t="s">
        <v>85</v>
      </c>
      <c r="AZ244" s="33" t="s">
        <v>87</v>
      </c>
      <c r="BA244">
        <v>0</v>
      </c>
      <c r="BB244" s="33" t="s">
        <v>87</v>
      </c>
      <c r="BC244">
        <v>0</v>
      </c>
      <c r="BD244" s="33" t="s">
        <v>87</v>
      </c>
      <c r="BE244">
        <v>0</v>
      </c>
      <c r="BF244" s="33" t="s">
        <v>87</v>
      </c>
      <c r="BG244">
        <v>0</v>
      </c>
      <c r="BI244">
        <v>0</v>
      </c>
      <c r="BK244">
        <v>0</v>
      </c>
      <c r="BL244" s="26">
        <v>0</v>
      </c>
      <c r="BM244" s="26">
        <v>0</v>
      </c>
      <c r="BN244" s="32">
        <v>0</v>
      </c>
      <c r="BO244" s="32">
        <v>0</v>
      </c>
      <c r="BP244" s="32">
        <v>0</v>
      </c>
      <c r="BQ244" s="32">
        <v>0</v>
      </c>
      <c r="BU244" s="44">
        <v>3</v>
      </c>
      <c r="BV244" s="44">
        <v>1</v>
      </c>
      <c r="BW244" s="44">
        <v>30</v>
      </c>
      <c r="BX244" s="22">
        <v>10</v>
      </c>
      <c r="BY244" s="43"/>
      <c r="BZ244" s="44">
        <v>40</v>
      </c>
      <c r="CA244" s="44" t="s">
        <v>364</v>
      </c>
      <c r="CB244" s="48"/>
      <c r="CC244" s="40" t="s">
        <v>89</v>
      </c>
      <c r="CD244" s="18" t="s">
        <v>90</v>
      </c>
      <c r="CE244" s="48">
        <v>8</v>
      </c>
      <c r="CF244" s="48">
        <v>6</v>
      </c>
      <c r="CG244" s="48">
        <v>0</v>
      </c>
    </row>
    <row r="245" spans="1:85" ht="51">
      <c r="A245" s="72">
        <v>5</v>
      </c>
      <c r="B245" s="23" t="s">
        <v>890</v>
      </c>
      <c r="C245" s="23">
        <v>33</v>
      </c>
      <c r="D245" s="22" t="s">
        <v>716</v>
      </c>
      <c r="E245" s="42" t="s">
        <v>268</v>
      </c>
      <c r="F245" s="42">
        <v>4</v>
      </c>
      <c r="G245" s="42">
        <v>7</v>
      </c>
      <c r="H245" s="42">
        <v>8.5</v>
      </c>
      <c r="I245" s="32"/>
      <c r="J245" s="32"/>
      <c r="K245" s="26"/>
      <c r="L245" s="26"/>
      <c r="Q245">
        <f>K245-'[1]data for JMP'!J250</f>
        <v>0</v>
      </c>
      <c r="R245">
        <f>L245-K245</f>
        <v>0</v>
      </c>
      <c r="S245">
        <f>M245-L245</f>
        <v>0</v>
      </c>
      <c r="T245">
        <f>N245-M245</f>
        <v>0</v>
      </c>
      <c r="U245">
        <f>O245-N245</f>
        <v>0</v>
      </c>
      <c r="V245">
        <f>P245-O245</f>
        <v>0</v>
      </c>
      <c r="W245" s="32"/>
      <c r="X245" s="27"/>
      <c r="Y245" s="26"/>
      <c r="AA245" s="26"/>
      <c r="AB245" s="26"/>
      <c r="AQ245">
        <v>1</v>
      </c>
      <c r="AR245" s="42" t="s">
        <v>84</v>
      </c>
      <c r="AS245" s="30">
        <v>1</v>
      </c>
      <c r="AT245" s="31" t="s">
        <v>85</v>
      </c>
      <c r="AU245" s="32" t="s">
        <v>85</v>
      </c>
      <c r="AV245" s="32">
        <v>0</v>
      </c>
      <c r="AW245" s="32" t="s">
        <v>85</v>
      </c>
      <c r="AX245" s="32">
        <v>0</v>
      </c>
      <c r="AY245" s="32" t="s">
        <v>85</v>
      </c>
      <c r="AZ245" s="33" t="s">
        <v>87</v>
      </c>
      <c r="BA245">
        <v>0</v>
      </c>
      <c r="BB245" s="33" t="s">
        <v>87</v>
      </c>
      <c r="BC245">
        <v>0</v>
      </c>
      <c r="BD245" s="33" t="s">
        <v>87</v>
      </c>
      <c r="BE245">
        <v>0</v>
      </c>
      <c r="BF245" s="33" t="s">
        <v>87</v>
      </c>
      <c r="BG245">
        <v>0</v>
      </c>
      <c r="BI245">
        <v>0</v>
      </c>
      <c r="BK245">
        <v>0</v>
      </c>
      <c r="BL245" s="26">
        <v>0</v>
      </c>
      <c r="BM245" s="26">
        <v>0</v>
      </c>
      <c r="BN245" s="32">
        <v>0</v>
      </c>
      <c r="BO245" s="32">
        <v>0</v>
      </c>
      <c r="BP245" s="32">
        <v>0</v>
      </c>
      <c r="BQ245" s="32">
        <v>0</v>
      </c>
      <c r="BU245" s="44">
        <v>3</v>
      </c>
      <c r="BV245" s="44">
        <v>1</v>
      </c>
      <c r="BW245" s="44">
        <v>20</v>
      </c>
      <c r="BX245" s="22">
        <v>0</v>
      </c>
      <c r="BY245" s="43"/>
      <c r="BZ245" s="44">
        <v>30</v>
      </c>
      <c r="CA245" s="44" t="s">
        <v>365</v>
      </c>
      <c r="CB245" s="48" t="s">
        <v>366</v>
      </c>
      <c r="CC245" s="40" t="s">
        <v>89</v>
      </c>
      <c r="CD245" s="18" t="s">
        <v>90</v>
      </c>
      <c r="CE245" s="48">
        <v>7</v>
      </c>
      <c r="CF245" s="48">
        <v>8</v>
      </c>
      <c r="CG245" s="48" t="s">
        <v>91</v>
      </c>
    </row>
    <row r="246" spans="1:85" ht="51">
      <c r="A246" s="72">
        <v>5</v>
      </c>
      <c r="B246" s="23" t="s">
        <v>890</v>
      </c>
      <c r="C246" s="23">
        <v>34</v>
      </c>
      <c r="D246" s="22" t="s">
        <v>717</v>
      </c>
      <c r="E246" s="42" t="s">
        <v>268</v>
      </c>
      <c r="F246" s="42">
        <v>3</v>
      </c>
      <c r="G246" s="42">
        <v>5</v>
      </c>
      <c r="H246" s="42">
        <v>7.5</v>
      </c>
      <c r="I246" s="32"/>
      <c r="J246" s="32"/>
      <c r="K246" s="26"/>
      <c r="L246" s="26"/>
      <c r="Q246">
        <f>K246-'[1]data for JMP'!J251</f>
        <v>0</v>
      </c>
      <c r="R246">
        <f>L246-K246</f>
        <v>0</v>
      </c>
      <c r="S246">
        <f>M246-L246</f>
        <v>0</v>
      </c>
      <c r="T246">
        <f>N246-M246</f>
        <v>0</v>
      </c>
      <c r="U246">
        <f>O246-N246</f>
        <v>0</v>
      </c>
      <c r="V246">
        <f>P246-O246</f>
        <v>0</v>
      </c>
      <c r="W246" s="32"/>
      <c r="X246" s="27"/>
      <c r="Y246" s="26"/>
      <c r="AA246" s="26"/>
      <c r="AB246" s="26"/>
      <c r="AQ246">
        <v>1</v>
      </c>
      <c r="AR246" s="42" t="s">
        <v>97</v>
      </c>
      <c r="AS246" s="30">
        <v>1</v>
      </c>
      <c r="AT246" s="31" t="s">
        <v>85</v>
      </c>
      <c r="AU246" s="32" t="s">
        <v>85</v>
      </c>
      <c r="AV246" s="32">
        <v>0</v>
      </c>
      <c r="AW246" s="32" t="s">
        <v>85</v>
      </c>
      <c r="AX246" s="32">
        <v>0</v>
      </c>
      <c r="AY246" s="32" t="s">
        <v>85</v>
      </c>
      <c r="AZ246" s="33" t="s">
        <v>87</v>
      </c>
      <c r="BA246">
        <v>0</v>
      </c>
      <c r="BB246" s="33" t="s">
        <v>87</v>
      </c>
      <c r="BC246">
        <v>0</v>
      </c>
      <c r="BD246" s="33" t="s">
        <v>87</v>
      </c>
      <c r="BE246">
        <v>0</v>
      </c>
      <c r="BF246" s="33" t="s">
        <v>87</v>
      </c>
      <c r="BG246">
        <v>0</v>
      </c>
      <c r="BI246">
        <v>0</v>
      </c>
      <c r="BK246">
        <v>0</v>
      </c>
      <c r="BL246" s="26">
        <v>0</v>
      </c>
      <c r="BM246" s="26">
        <v>0</v>
      </c>
      <c r="BN246" s="32">
        <v>0</v>
      </c>
      <c r="BO246" s="32">
        <v>0</v>
      </c>
      <c r="BP246" s="32">
        <v>0</v>
      </c>
      <c r="BQ246" s="32">
        <v>0</v>
      </c>
      <c r="BU246" s="44">
        <v>4</v>
      </c>
      <c r="BV246" s="44">
        <v>1</v>
      </c>
      <c r="BW246" s="44">
        <v>15</v>
      </c>
      <c r="BX246" s="22">
        <v>2</v>
      </c>
      <c r="BY246" s="43"/>
      <c r="BZ246" s="44">
        <v>35</v>
      </c>
      <c r="CA246" s="44" t="s">
        <v>367</v>
      </c>
      <c r="CB246" s="48"/>
      <c r="CC246" s="40" t="s">
        <v>89</v>
      </c>
      <c r="CD246" s="18" t="s">
        <v>90</v>
      </c>
      <c r="CE246" s="48">
        <v>5</v>
      </c>
      <c r="CF246" s="48">
        <v>4</v>
      </c>
      <c r="CG246" s="48" t="s">
        <v>91</v>
      </c>
    </row>
    <row r="247" spans="1:85" ht="51">
      <c r="A247" s="72">
        <v>5</v>
      </c>
      <c r="B247" s="23" t="s">
        <v>890</v>
      </c>
      <c r="C247" s="23">
        <v>35</v>
      </c>
      <c r="D247" s="22" t="s">
        <v>718</v>
      </c>
      <c r="E247" s="42" t="s">
        <v>268</v>
      </c>
      <c r="F247" s="42">
        <v>2</v>
      </c>
      <c r="G247" s="42">
        <v>8</v>
      </c>
      <c r="H247" s="42">
        <v>11.5</v>
      </c>
      <c r="I247" s="32">
        <v>12</v>
      </c>
      <c r="J247" s="32">
        <v>6</v>
      </c>
      <c r="K247" s="26"/>
      <c r="L247" s="26"/>
      <c r="Q247">
        <f>K247-'[1]data for JMP'!J252</f>
        <v>-6</v>
      </c>
      <c r="R247">
        <f>L247-K247</f>
        <v>0</v>
      </c>
      <c r="S247">
        <f>M247-L247</f>
        <v>0</v>
      </c>
      <c r="T247">
        <f>N247-M247</f>
        <v>0</v>
      </c>
      <c r="U247">
        <f>O247-N247</f>
        <v>0</v>
      </c>
      <c r="V247">
        <f>P247-O247</f>
        <v>0</v>
      </c>
      <c r="W247" s="32">
        <v>0.5</v>
      </c>
      <c r="X247" s="27">
        <f>3.14*(W247/2)^2*J247</f>
        <v>1.1775</v>
      </c>
      <c r="Y247" s="26"/>
      <c r="AA247" s="26"/>
      <c r="AB247" s="26"/>
      <c r="AQ247">
        <v>1</v>
      </c>
      <c r="AR247" s="42" t="s">
        <v>97</v>
      </c>
      <c r="AS247" s="42">
        <v>1</v>
      </c>
      <c r="AT247" s="42" t="s">
        <v>93</v>
      </c>
      <c r="AU247" s="32" t="s">
        <v>93</v>
      </c>
      <c r="AV247" s="32">
        <v>1</v>
      </c>
      <c r="AW247" s="32" t="s">
        <v>85</v>
      </c>
      <c r="AX247" s="32">
        <v>0</v>
      </c>
      <c r="AY247" s="32" t="s">
        <v>85</v>
      </c>
      <c r="AZ247" s="33" t="s">
        <v>87</v>
      </c>
      <c r="BA247">
        <v>0</v>
      </c>
      <c r="BB247" s="33" t="s">
        <v>87</v>
      </c>
      <c r="BC247">
        <v>0</v>
      </c>
      <c r="BD247" s="33" t="s">
        <v>87</v>
      </c>
      <c r="BE247">
        <v>0</v>
      </c>
      <c r="BF247" s="33" t="s">
        <v>87</v>
      </c>
      <c r="BG247">
        <v>0</v>
      </c>
      <c r="BI247">
        <v>0</v>
      </c>
      <c r="BK247">
        <v>0</v>
      </c>
      <c r="BL247" s="26">
        <v>0</v>
      </c>
      <c r="BM247" s="32">
        <v>0</v>
      </c>
      <c r="BN247" s="32">
        <v>0</v>
      </c>
      <c r="BO247" s="32">
        <v>0</v>
      </c>
      <c r="BP247" s="32">
        <v>0</v>
      </c>
      <c r="BQ247" s="32">
        <v>0</v>
      </c>
      <c r="BU247" s="44">
        <v>2</v>
      </c>
      <c r="BV247" s="44">
        <v>0.1</v>
      </c>
      <c r="BW247" s="44">
        <v>5</v>
      </c>
      <c r="BX247" s="22">
        <v>5</v>
      </c>
      <c r="BY247" s="43">
        <v>0</v>
      </c>
      <c r="BZ247" s="44">
        <v>30</v>
      </c>
      <c r="CA247" s="44" t="s">
        <v>368</v>
      </c>
      <c r="CB247" s="48"/>
      <c r="CC247" s="47" t="s">
        <v>100</v>
      </c>
      <c r="CD247" s="18" t="s">
        <v>295</v>
      </c>
      <c r="CE247" s="48">
        <v>8</v>
      </c>
      <c r="CF247" s="48">
        <v>9</v>
      </c>
      <c r="CG247" s="48">
        <v>0</v>
      </c>
    </row>
    <row r="248" spans="1:85" ht="68">
      <c r="A248" s="72">
        <v>5</v>
      </c>
      <c r="B248" s="23" t="s">
        <v>890</v>
      </c>
      <c r="C248" s="23">
        <v>36</v>
      </c>
      <c r="D248" s="22" t="s">
        <v>719</v>
      </c>
      <c r="E248" s="42" t="s">
        <v>102</v>
      </c>
      <c r="F248" s="42">
        <v>3</v>
      </c>
      <c r="G248" s="42">
        <v>6</v>
      </c>
      <c r="H248" s="42">
        <v>9</v>
      </c>
      <c r="I248" s="32"/>
      <c r="J248" s="32"/>
      <c r="K248" s="26"/>
      <c r="L248" s="26"/>
      <c r="Q248">
        <f>K248-'[1]data for JMP'!J253</f>
        <v>0</v>
      </c>
      <c r="R248">
        <f>L248-K248</f>
        <v>0</v>
      </c>
      <c r="S248">
        <f>M248-L248</f>
        <v>0</v>
      </c>
      <c r="T248">
        <f>N248-M248</f>
        <v>0</v>
      </c>
      <c r="U248">
        <f>O248-N248</f>
        <v>0</v>
      </c>
      <c r="V248">
        <f>P248-O248</f>
        <v>0</v>
      </c>
      <c r="W248" s="32"/>
      <c r="X248" s="27"/>
      <c r="Y248" s="26"/>
      <c r="AA248" s="26"/>
      <c r="AB248" s="26"/>
      <c r="AQ248">
        <v>1</v>
      </c>
      <c r="AR248" s="42" t="s">
        <v>97</v>
      </c>
      <c r="AS248" s="42">
        <v>1</v>
      </c>
      <c r="AT248" s="42" t="s">
        <v>85</v>
      </c>
      <c r="AU248" s="32" t="s">
        <v>85</v>
      </c>
      <c r="AV248" s="32">
        <v>0</v>
      </c>
      <c r="AW248" s="32" t="s">
        <v>85</v>
      </c>
      <c r="AX248" s="32">
        <v>0</v>
      </c>
      <c r="AY248" s="32" t="s">
        <v>85</v>
      </c>
      <c r="AZ248" s="33" t="s">
        <v>87</v>
      </c>
      <c r="BA248">
        <v>0</v>
      </c>
      <c r="BB248" s="33" t="s">
        <v>87</v>
      </c>
      <c r="BC248">
        <v>0</v>
      </c>
      <c r="BD248" s="33" t="s">
        <v>87</v>
      </c>
      <c r="BE248">
        <v>0</v>
      </c>
      <c r="BF248" s="33" t="s">
        <v>87</v>
      </c>
      <c r="BG248">
        <v>0</v>
      </c>
      <c r="BI248">
        <v>0</v>
      </c>
      <c r="BK248">
        <v>0</v>
      </c>
      <c r="BL248" s="26">
        <v>0</v>
      </c>
      <c r="BM248" s="26">
        <v>0</v>
      </c>
      <c r="BN248" s="32">
        <v>0</v>
      </c>
      <c r="BO248" s="32">
        <v>0</v>
      </c>
      <c r="BP248" s="32">
        <v>0</v>
      </c>
      <c r="BQ248" s="32">
        <v>0</v>
      </c>
      <c r="BU248" s="44">
        <v>7</v>
      </c>
      <c r="BV248" s="44">
        <v>0.1</v>
      </c>
      <c r="BW248" s="44">
        <v>23</v>
      </c>
      <c r="BX248" s="22">
        <v>0.1</v>
      </c>
      <c r="BY248" s="43"/>
      <c r="BZ248" s="44">
        <v>40</v>
      </c>
      <c r="CA248" s="44" t="s">
        <v>369</v>
      </c>
      <c r="CB248" s="26"/>
      <c r="CC248" s="47" t="s">
        <v>100</v>
      </c>
      <c r="CD248" s="18" t="s">
        <v>295</v>
      </c>
      <c r="CE248" s="48">
        <v>6</v>
      </c>
      <c r="CF248" s="48">
        <v>0</v>
      </c>
      <c r="CG248" s="48" t="s">
        <v>165</v>
      </c>
    </row>
    <row r="249" spans="1:85" ht="51">
      <c r="A249" s="72">
        <v>5</v>
      </c>
      <c r="B249" s="23" t="s">
        <v>890</v>
      </c>
      <c r="C249" s="23">
        <v>37</v>
      </c>
      <c r="D249" s="22" t="s">
        <v>720</v>
      </c>
      <c r="E249" s="42" t="s">
        <v>102</v>
      </c>
      <c r="F249" s="42">
        <v>3</v>
      </c>
      <c r="G249" s="42">
        <v>7.5</v>
      </c>
      <c r="H249" s="42">
        <v>8</v>
      </c>
      <c r="I249" s="32">
        <v>11</v>
      </c>
      <c r="J249" s="32">
        <v>4</v>
      </c>
      <c r="K249" s="26"/>
      <c r="L249" s="26"/>
      <c r="Q249">
        <f>K249-'[1]data for JMP'!J254</f>
        <v>-4</v>
      </c>
      <c r="R249">
        <f>L249-K249</f>
        <v>0</v>
      </c>
      <c r="S249">
        <f>M249-L249</f>
        <v>0</v>
      </c>
      <c r="T249">
        <f>N249-M249</f>
        <v>0</v>
      </c>
      <c r="U249">
        <f>O249-N249</f>
        <v>0</v>
      </c>
      <c r="V249">
        <f>P249-O249</f>
        <v>0</v>
      </c>
      <c r="W249" s="32">
        <v>2.5</v>
      </c>
      <c r="X249" s="27">
        <f>3.14*(W249/2)^2*J249</f>
        <v>19.625</v>
      </c>
      <c r="Y249" s="26"/>
      <c r="AA249" s="26"/>
      <c r="AB249" s="26"/>
      <c r="AQ249">
        <v>1</v>
      </c>
      <c r="AR249" s="42" t="s">
        <v>97</v>
      </c>
      <c r="AS249" s="30">
        <v>1</v>
      </c>
      <c r="AT249" s="31" t="s">
        <v>97</v>
      </c>
      <c r="AU249" s="32" t="s">
        <v>97</v>
      </c>
      <c r="AV249" s="32">
        <v>1</v>
      </c>
      <c r="AW249" s="32" t="s">
        <v>85</v>
      </c>
      <c r="AX249" s="32">
        <v>0</v>
      </c>
      <c r="AY249" s="32" t="s">
        <v>85</v>
      </c>
      <c r="AZ249" s="53" t="s">
        <v>86</v>
      </c>
      <c r="BA249">
        <v>0</v>
      </c>
      <c r="BB249" s="33" t="s">
        <v>87</v>
      </c>
      <c r="BC249">
        <v>0</v>
      </c>
      <c r="BD249" s="33" t="s">
        <v>87</v>
      </c>
      <c r="BE249">
        <v>0</v>
      </c>
      <c r="BF249" s="33" t="s">
        <v>87</v>
      </c>
      <c r="BG249">
        <v>0</v>
      </c>
      <c r="BI249">
        <v>0</v>
      </c>
      <c r="BK249">
        <v>0</v>
      </c>
      <c r="BL249" s="26">
        <v>10</v>
      </c>
      <c r="BM249" s="32">
        <v>10</v>
      </c>
      <c r="BN249" s="32">
        <v>0</v>
      </c>
      <c r="BO249" s="32">
        <v>0</v>
      </c>
      <c r="BP249" s="32">
        <v>0</v>
      </c>
      <c r="BQ249" s="32">
        <v>0</v>
      </c>
      <c r="BU249" s="44">
        <v>2</v>
      </c>
      <c r="BV249" s="44">
        <v>0.1</v>
      </c>
      <c r="BW249" s="44">
        <v>25</v>
      </c>
      <c r="BX249" s="22">
        <v>0</v>
      </c>
      <c r="BY249" s="43">
        <v>10</v>
      </c>
      <c r="BZ249" s="44">
        <v>40</v>
      </c>
      <c r="CA249" s="44" t="s">
        <v>250</v>
      </c>
      <c r="CB249" s="48"/>
      <c r="CC249" s="47" t="s">
        <v>100</v>
      </c>
      <c r="CD249" s="18" t="s">
        <v>295</v>
      </c>
      <c r="CE249" s="48">
        <v>7.5</v>
      </c>
      <c r="CF249" s="48">
        <v>8</v>
      </c>
      <c r="CG249" s="48" t="s">
        <v>91</v>
      </c>
    </row>
    <row r="250" spans="1:85" ht="51">
      <c r="A250" s="72">
        <v>5</v>
      </c>
      <c r="B250" s="23" t="s">
        <v>890</v>
      </c>
      <c r="C250" s="23">
        <v>38</v>
      </c>
      <c r="D250" s="22" t="s">
        <v>721</v>
      </c>
      <c r="E250" s="42" t="s">
        <v>268</v>
      </c>
      <c r="F250" s="42">
        <v>2</v>
      </c>
      <c r="G250" s="42">
        <v>8.5</v>
      </c>
      <c r="H250" s="42">
        <v>18</v>
      </c>
      <c r="I250" s="32">
        <v>21</v>
      </c>
      <c r="J250" s="32">
        <v>14.5</v>
      </c>
      <c r="K250" s="26">
        <v>14</v>
      </c>
      <c r="L250" s="26">
        <v>15</v>
      </c>
      <c r="N250" s="77"/>
      <c r="Q250">
        <f>K250-'[1]data for JMP'!J255</f>
        <v>-0.5</v>
      </c>
      <c r="R250">
        <f>L250-K250</f>
        <v>1</v>
      </c>
      <c r="S250">
        <f>M250-L250</f>
        <v>-15</v>
      </c>
      <c r="T250">
        <f>N250-M250</f>
        <v>0</v>
      </c>
      <c r="U250">
        <f>O250-N250</f>
        <v>0</v>
      </c>
      <c r="V250">
        <f>P250-O250</f>
        <v>0</v>
      </c>
      <c r="W250" s="32">
        <v>5</v>
      </c>
      <c r="X250" s="27">
        <f>3.14*(W250/2)^2*J250</f>
        <v>284.5625</v>
      </c>
      <c r="Y250" s="26">
        <v>2</v>
      </c>
      <c r="Z250">
        <f>3.14*(Y250/2)^2*K250</f>
        <v>43.96</v>
      </c>
      <c r="AA250" s="26"/>
      <c r="AB250" s="26"/>
      <c r="AI250" s="77"/>
      <c r="AJ250" s="77"/>
      <c r="AQ250">
        <v>1</v>
      </c>
      <c r="AR250" s="42" t="s">
        <v>93</v>
      </c>
      <c r="AS250" s="30">
        <v>1</v>
      </c>
      <c r="AT250" s="31" t="s">
        <v>93</v>
      </c>
      <c r="AU250" s="32" t="s">
        <v>104</v>
      </c>
      <c r="AV250" s="32">
        <v>1</v>
      </c>
      <c r="AW250" s="32" t="s">
        <v>84</v>
      </c>
      <c r="AX250" s="32">
        <v>1</v>
      </c>
      <c r="AY250" s="32" t="s">
        <v>84</v>
      </c>
      <c r="AZ250" s="53" t="s">
        <v>86</v>
      </c>
      <c r="BA250">
        <v>0</v>
      </c>
      <c r="BB250" s="33" t="s">
        <v>112</v>
      </c>
      <c r="BC250">
        <v>1</v>
      </c>
      <c r="BD250" s="33" t="s">
        <v>87</v>
      </c>
      <c r="BE250">
        <v>0</v>
      </c>
      <c r="BF250" s="53" t="s">
        <v>113</v>
      </c>
      <c r="BG250">
        <v>0</v>
      </c>
      <c r="BI250">
        <v>0</v>
      </c>
      <c r="BK250">
        <v>0</v>
      </c>
      <c r="BL250" s="26">
        <v>15</v>
      </c>
      <c r="BM250" s="32">
        <v>20</v>
      </c>
      <c r="BN250" s="26">
        <v>22</v>
      </c>
      <c r="BO250" s="26">
        <v>0</v>
      </c>
      <c r="BP250" s="32">
        <v>0</v>
      </c>
      <c r="BQ250" s="32">
        <v>0</v>
      </c>
      <c r="BU250" s="44">
        <v>18</v>
      </c>
      <c r="BV250" s="44">
        <v>0</v>
      </c>
      <c r="BW250" s="44">
        <v>45</v>
      </c>
      <c r="BX250" s="22">
        <v>0</v>
      </c>
      <c r="BY250" s="43">
        <v>20</v>
      </c>
      <c r="BZ250" s="44">
        <v>60</v>
      </c>
      <c r="CA250" s="44" t="s">
        <v>370</v>
      </c>
      <c r="CB250" s="48"/>
      <c r="CC250" s="40" t="s">
        <v>89</v>
      </c>
      <c r="CD250" s="18" t="s">
        <v>90</v>
      </c>
      <c r="CE250" s="48">
        <v>8.5</v>
      </c>
      <c r="CF250" s="48">
        <v>6</v>
      </c>
      <c r="CG250" s="48">
        <v>0</v>
      </c>
    </row>
    <row r="251" spans="1:85" ht="34">
      <c r="A251" s="72">
        <v>5</v>
      </c>
      <c r="B251" s="23" t="s">
        <v>890</v>
      </c>
      <c r="C251" s="23">
        <v>39</v>
      </c>
      <c r="D251" s="22" t="s">
        <v>722</v>
      </c>
      <c r="E251" s="42" t="s">
        <v>268</v>
      </c>
      <c r="F251" s="42">
        <v>2</v>
      </c>
      <c r="G251" s="42">
        <v>5</v>
      </c>
      <c r="H251" s="42">
        <v>13</v>
      </c>
      <c r="I251" s="32">
        <v>23</v>
      </c>
      <c r="J251" s="32">
        <v>13.5</v>
      </c>
      <c r="K251" s="26"/>
      <c r="L251" s="26"/>
      <c r="N251" s="77"/>
      <c r="Q251">
        <f>K251-'[1]data for JMP'!J256</f>
        <v>-13.5</v>
      </c>
      <c r="R251">
        <f>L251-K251</f>
        <v>0</v>
      </c>
      <c r="S251">
        <f>M251-L251</f>
        <v>0</v>
      </c>
      <c r="T251">
        <f>N251-M251</f>
        <v>0</v>
      </c>
      <c r="U251">
        <f>O251-N251</f>
        <v>0</v>
      </c>
      <c r="V251">
        <f>P251-O251</f>
        <v>0</v>
      </c>
      <c r="W251" s="32">
        <v>2</v>
      </c>
      <c r="X251" s="27">
        <f>3.14*(W251/2)^2*J251</f>
        <v>42.39</v>
      </c>
      <c r="Y251" s="26"/>
      <c r="AA251" s="26"/>
      <c r="AB251" s="26"/>
      <c r="AI251" s="77"/>
      <c r="AJ251" s="77"/>
      <c r="AQ251">
        <v>1</v>
      </c>
      <c r="AR251" s="42" t="s">
        <v>104</v>
      </c>
      <c r="AS251" s="30">
        <v>1</v>
      </c>
      <c r="AT251" s="31" t="s">
        <v>93</v>
      </c>
      <c r="AU251" s="32" t="s">
        <v>104</v>
      </c>
      <c r="AV251" s="32">
        <v>1</v>
      </c>
      <c r="AW251" s="32" t="s">
        <v>85</v>
      </c>
      <c r="AX251" s="32">
        <v>0</v>
      </c>
      <c r="AY251" s="32" t="s">
        <v>85</v>
      </c>
      <c r="AZ251" s="53" t="s">
        <v>86</v>
      </c>
      <c r="BA251">
        <v>0</v>
      </c>
      <c r="BB251" s="33" t="s">
        <v>87</v>
      </c>
      <c r="BC251">
        <v>0</v>
      </c>
      <c r="BD251" s="33" t="s">
        <v>87</v>
      </c>
      <c r="BE251">
        <v>0</v>
      </c>
      <c r="BF251" s="33" t="s">
        <v>87</v>
      </c>
      <c r="BG251">
        <v>0</v>
      </c>
      <c r="BI251">
        <v>0</v>
      </c>
      <c r="BK251">
        <v>0</v>
      </c>
      <c r="BL251" s="26">
        <v>10</v>
      </c>
      <c r="BM251" s="32">
        <v>0</v>
      </c>
      <c r="BN251" s="32">
        <v>0</v>
      </c>
      <c r="BO251" s="32">
        <v>0</v>
      </c>
      <c r="BP251" s="32">
        <v>0</v>
      </c>
      <c r="BQ251" s="32">
        <v>0</v>
      </c>
      <c r="BU251" s="44">
        <v>15</v>
      </c>
      <c r="BV251" s="44">
        <v>0</v>
      </c>
      <c r="BW251" s="44">
        <v>55</v>
      </c>
      <c r="BX251" s="22">
        <v>0</v>
      </c>
      <c r="BY251" s="43">
        <v>0</v>
      </c>
      <c r="BZ251" s="44">
        <v>95</v>
      </c>
      <c r="CA251" s="44" t="s">
        <v>371</v>
      </c>
      <c r="CB251" s="48"/>
      <c r="CC251" s="40" t="s">
        <v>89</v>
      </c>
      <c r="CD251" s="18" t="s">
        <v>90</v>
      </c>
      <c r="CE251" s="48">
        <v>5</v>
      </c>
      <c r="CF251" s="48">
        <v>2</v>
      </c>
      <c r="CG251" s="48" t="s">
        <v>91</v>
      </c>
    </row>
    <row r="252" spans="1:85" ht="68">
      <c r="A252" s="72">
        <v>5</v>
      </c>
      <c r="B252" s="23" t="s">
        <v>890</v>
      </c>
      <c r="C252" s="23">
        <v>4</v>
      </c>
      <c r="D252" s="22" t="s">
        <v>723</v>
      </c>
      <c r="E252" s="42" t="s">
        <v>268</v>
      </c>
      <c r="F252" s="42">
        <v>2</v>
      </c>
      <c r="G252" s="42">
        <v>6</v>
      </c>
      <c r="H252" s="42">
        <v>3.5</v>
      </c>
      <c r="I252" s="32">
        <v>18</v>
      </c>
      <c r="J252" s="32">
        <v>4</v>
      </c>
      <c r="K252" s="26">
        <v>7</v>
      </c>
      <c r="L252" s="26">
        <v>17.5</v>
      </c>
      <c r="M252" s="77">
        <v>32</v>
      </c>
      <c r="N252" s="77">
        <v>44</v>
      </c>
      <c r="O252" s="77">
        <v>53</v>
      </c>
      <c r="P252" s="81">
        <v>67</v>
      </c>
      <c r="Q252">
        <f>K252-'[1]data for JMP'!J221</f>
        <v>3</v>
      </c>
      <c r="R252">
        <f>L252-K252</f>
        <v>10.5</v>
      </c>
      <c r="S252">
        <f>M252-L252</f>
        <v>14.5</v>
      </c>
      <c r="T252">
        <f>N252-M252</f>
        <v>12</v>
      </c>
      <c r="U252">
        <f>O252-N252</f>
        <v>9</v>
      </c>
      <c r="V252">
        <f>P252-O252</f>
        <v>14</v>
      </c>
      <c r="W252" s="32">
        <v>2.5</v>
      </c>
      <c r="X252" s="27">
        <f>3.14*(W252/2)^2*J252</f>
        <v>19.625</v>
      </c>
      <c r="Y252" s="26">
        <v>4.5</v>
      </c>
      <c r="Z252">
        <f>3.14*(Y252/2)^2*K252</f>
        <v>111.27375000000001</v>
      </c>
      <c r="AA252" s="26">
        <v>11.5</v>
      </c>
      <c r="AB252" s="26">
        <v>5.5</v>
      </c>
      <c r="AC252">
        <f xml:space="preserve"> AVERAGE(AA252:AB252)</f>
        <v>8.5</v>
      </c>
      <c r="AD252">
        <f>3.14*((AA252+AB252)/2)^2*L252</f>
        <v>3970.1375000000003</v>
      </c>
      <c r="AE252" s="77">
        <v>12.5</v>
      </c>
      <c r="AF252" s="77">
        <v>15</v>
      </c>
      <c r="AG252">
        <f xml:space="preserve"> AVERAGE(AE252:AF252)</f>
        <v>13.75</v>
      </c>
      <c r="AH252">
        <f>3.14*((AE252+AF252)/2)^2*M252</f>
        <v>18997</v>
      </c>
      <c r="AI252" s="77">
        <v>20</v>
      </c>
      <c r="AJ252" s="77">
        <v>16</v>
      </c>
      <c r="AK252">
        <f xml:space="preserve"> AVERAGE(AI252:AJ252)</f>
        <v>18</v>
      </c>
      <c r="AL252">
        <f>3.14*((AI252+AJ252)/2)^2*N252</f>
        <v>44763.840000000004</v>
      </c>
      <c r="AM252" s="77">
        <v>20</v>
      </c>
      <c r="AN252" s="77">
        <v>20</v>
      </c>
      <c r="AO252" s="81">
        <v>15</v>
      </c>
      <c r="AP252" s="81">
        <v>19</v>
      </c>
      <c r="AQ252">
        <v>1</v>
      </c>
      <c r="AR252" s="73" t="s">
        <v>104</v>
      </c>
      <c r="AS252" s="30">
        <v>1</v>
      </c>
      <c r="AT252" s="31" t="s">
        <v>93</v>
      </c>
      <c r="AU252" s="32" t="s">
        <v>104</v>
      </c>
      <c r="AV252" s="32">
        <v>1</v>
      </c>
      <c r="AW252" s="32" t="s">
        <v>84</v>
      </c>
      <c r="AX252" s="32">
        <v>1</v>
      </c>
      <c r="AY252" s="32" t="s">
        <v>84</v>
      </c>
      <c r="AZ252" s="53" t="s">
        <v>105</v>
      </c>
      <c r="BA252">
        <v>1</v>
      </c>
      <c r="BB252" s="33" t="s">
        <v>105</v>
      </c>
      <c r="BC252">
        <v>1</v>
      </c>
      <c r="BD252" s="33" t="s">
        <v>118</v>
      </c>
      <c r="BE252">
        <v>1</v>
      </c>
      <c r="BF252" s="33" t="s">
        <v>105</v>
      </c>
      <c r="BG252">
        <v>1</v>
      </c>
      <c r="BH252" s="84" t="s">
        <v>121</v>
      </c>
      <c r="BI252" s="40">
        <v>1</v>
      </c>
      <c r="BJ252" s="88" t="s">
        <v>104</v>
      </c>
      <c r="BK252" s="57">
        <v>1</v>
      </c>
      <c r="BL252" s="26">
        <v>0</v>
      </c>
      <c r="BM252" s="32">
        <v>5</v>
      </c>
      <c r="BN252" s="26">
        <v>10</v>
      </c>
      <c r="BO252" s="26">
        <v>5</v>
      </c>
      <c r="BP252" s="26">
        <v>5</v>
      </c>
      <c r="BQ252" s="26">
        <v>0</v>
      </c>
      <c r="BR252" s="77">
        <v>0</v>
      </c>
      <c r="BS252" s="81">
        <v>0</v>
      </c>
      <c r="BU252" s="44">
        <v>12</v>
      </c>
      <c r="BV252" s="44">
        <v>1</v>
      </c>
      <c r="BW252" s="44">
        <v>37</v>
      </c>
      <c r="BX252" s="22">
        <v>1</v>
      </c>
      <c r="BY252" s="43">
        <v>5</v>
      </c>
      <c r="BZ252" s="44">
        <v>55</v>
      </c>
      <c r="CA252" s="44" t="s">
        <v>341</v>
      </c>
      <c r="CB252" s="48"/>
      <c r="CC252" s="47" t="s">
        <v>100</v>
      </c>
      <c r="CD252" s="18" t="s">
        <v>295</v>
      </c>
      <c r="CE252" s="48">
        <v>6</v>
      </c>
      <c r="CF252" s="48">
        <v>7</v>
      </c>
      <c r="CG252" s="48" t="s">
        <v>95</v>
      </c>
    </row>
    <row r="253" spans="1:85" ht="51">
      <c r="A253" s="72">
        <v>5</v>
      </c>
      <c r="B253" s="23" t="s">
        <v>890</v>
      </c>
      <c r="C253" s="23">
        <v>40</v>
      </c>
      <c r="D253" s="22" t="s">
        <v>724</v>
      </c>
      <c r="E253" s="42" t="s">
        <v>268</v>
      </c>
      <c r="F253" s="42">
        <v>1</v>
      </c>
      <c r="G253" s="42">
        <v>7</v>
      </c>
      <c r="H253" s="42">
        <v>16</v>
      </c>
      <c r="I253" s="32">
        <v>30.5</v>
      </c>
      <c r="J253" s="32">
        <v>5</v>
      </c>
      <c r="K253" s="26">
        <v>11</v>
      </c>
      <c r="L253" s="26">
        <v>23</v>
      </c>
      <c r="M253" s="77">
        <v>33</v>
      </c>
      <c r="N253" s="77">
        <v>43</v>
      </c>
      <c r="O253" s="77">
        <v>35</v>
      </c>
      <c r="P253" s="81">
        <v>53</v>
      </c>
      <c r="Q253">
        <f>K253-'[1]data for JMP'!J257</f>
        <v>6</v>
      </c>
      <c r="R253">
        <f>L253-K253</f>
        <v>12</v>
      </c>
      <c r="S253">
        <f>M253-L253</f>
        <v>10</v>
      </c>
      <c r="T253">
        <f>N253-M253</f>
        <v>10</v>
      </c>
      <c r="U253">
        <f>O253-N253</f>
        <v>-8</v>
      </c>
      <c r="V253">
        <f>P253-O253</f>
        <v>18</v>
      </c>
      <c r="W253" s="32">
        <v>3</v>
      </c>
      <c r="X253" s="27">
        <f>3.14*(W253/2)^2*J253</f>
        <v>35.325000000000003</v>
      </c>
      <c r="Y253" s="26">
        <v>3</v>
      </c>
      <c r="Z253">
        <f>3.14*(Y253/2)^2*K253</f>
        <v>77.715000000000003</v>
      </c>
      <c r="AA253" s="26">
        <v>6</v>
      </c>
      <c r="AB253" s="26">
        <v>6</v>
      </c>
      <c r="AC253">
        <f xml:space="preserve"> AVERAGE(AA253:AB253)</f>
        <v>6</v>
      </c>
      <c r="AD253">
        <f>3.14*((AA253+AB253)/2)^2*L253</f>
        <v>2599.92</v>
      </c>
      <c r="AE253" s="77">
        <v>10</v>
      </c>
      <c r="AF253" s="77">
        <v>9</v>
      </c>
      <c r="AG253">
        <f xml:space="preserve"> AVERAGE(AE253:AF253)</f>
        <v>9.5</v>
      </c>
      <c r="AH253">
        <f>3.14*((AE253+AF253)/2)^2*M253</f>
        <v>9351.7049999999999</v>
      </c>
      <c r="AI253" s="77">
        <v>24</v>
      </c>
      <c r="AJ253" s="77">
        <v>19</v>
      </c>
      <c r="AK253">
        <f xml:space="preserve"> AVERAGE(AI253:AJ253)</f>
        <v>21.5</v>
      </c>
      <c r="AL253">
        <f>3.14*((AI253+AJ253)/2)^2*N253</f>
        <v>62412.99500000001</v>
      </c>
      <c r="AM253" s="77">
        <v>19</v>
      </c>
      <c r="AN253" s="77">
        <v>11</v>
      </c>
      <c r="AO253" s="81">
        <v>28</v>
      </c>
      <c r="AP253" s="81">
        <v>23</v>
      </c>
      <c r="AQ253">
        <v>1</v>
      </c>
      <c r="AR253" s="42" t="s">
        <v>104</v>
      </c>
      <c r="AS253" s="30">
        <v>1</v>
      </c>
      <c r="AT253" s="31" t="s">
        <v>93</v>
      </c>
      <c r="AU253" s="32" t="s">
        <v>104</v>
      </c>
      <c r="AV253" s="32">
        <v>1</v>
      </c>
      <c r="AW253" s="32" t="s">
        <v>97</v>
      </c>
      <c r="AX253" s="32">
        <v>1</v>
      </c>
      <c r="AY253" s="32" t="s">
        <v>93</v>
      </c>
      <c r="AZ253" s="53" t="s">
        <v>112</v>
      </c>
      <c r="BA253">
        <v>1</v>
      </c>
      <c r="BB253" s="33" t="s">
        <v>105</v>
      </c>
      <c r="BC253">
        <v>1</v>
      </c>
      <c r="BD253" s="33" t="s">
        <v>118</v>
      </c>
      <c r="BE253">
        <v>1</v>
      </c>
      <c r="BF253" s="33" t="s">
        <v>118</v>
      </c>
      <c r="BG253">
        <v>1</v>
      </c>
      <c r="BH253" s="84" t="s">
        <v>84</v>
      </c>
      <c r="BI253" s="40">
        <v>1</v>
      </c>
      <c r="BJ253" s="88" t="s">
        <v>93</v>
      </c>
      <c r="BK253" s="57">
        <v>1</v>
      </c>
      <c r="BL253" s="26">
        <v>2</v>
      </c>
      <c r="BM253" s="32">
        <v>2</v>
      </c>
      <c r="BN253" s="26">
        <v>7</v>
      </c>
      <c r="BO253" s="26">
        <v>4</v>
      </c>
      <c r="BP253" s="26">
        <v>45</v>
      </c>
      <c r="BQ253" s="26">
        <v>75</v>
      </c>
      <c r="BR253" s="77">
        <v>7</v>
      </c>
      <c r="BS253" s="81">
        <v>95</v>
      </c>
      <c r="BU253" s="44">
        <v>7</v>
      </c>
      <c r="BV253" s="44">
        <v>0</v>
      </c>
      <c r="BW253" s="44">
        <v>30</v>
      </c>
      <c r="BX253" s="22">
        <v>0</v>
      </c>
      <c r="BY253" s="43">
        <v>2</v>
      </c>
      <c r="BZ253" s="44">
        <v>110</v>
      </c>
      <c r="CA253" s="44" t="s">
        <v>372</v>
      </c>
      <c r="CB253" s="48"/>
      <c r="CC253" s="47" t="s">
        <v>100</v>
      </c>
      <c r="CD253" s="18" t="s">
        <v>295</v>
      </c>
      <c r="CE253" s="48">
        <v>7</v>
      </c>
      <c r="CF253" s="48">
        <v>6</v>
      </c>
      <c r="CG253" s="48" t="s">
        <v>165</v>
      </c>
    </row>
    <row r="254" spans="1:85" ht="51">
      <c r="A254" s="72">
        <v>5</v>
      </c>
      <c r="B254" s="23" t="s">
        <v>890</v>
      </c>
      <c r="C254" s="23">
        <v>41</v>
      </c>
      <c r="D254" s="22" t="s">
        <v>725</v>
      </c>
      <c r="E254" s="42" t="s">
        <v>268</v>
      </c>
      <c r="F254" s="42">
        <v>3</v>
      </c>
      <c r="G254" s="42">
        <v>7</v>
      </c>
      <c r="H254" s="42">
        <v>9</v>
      </c>
      <c r="I254" s="32"/>
      <c r="J254" s="32"/>
      <c r="K254" s="26"/>
      <c r="L254" s="26"/>
      <c r="M254" s="77"/>
      <c r="N254" s="77"/>
      <c r="Q254">
        <f>K254-'[1]data for JMP'!J258</f>
        <v>0</v>
      </c>
      <c r="R254">
        <f>L254-K254</f>
        <v>0</v>
      </c>
      <c r="S254">
        <f>M254-L254</f>
        <v>0</v>
      </c>
      <c r="T254">
        <f>N254-M254</f>
        <v>0</v>
      </c>
      <c r="U254">
        <f>O254-N254</f>
        <v>0</v>
      </c>
      <c r="V254">
        <f>P254-O254</f>
        <v>0</v>
      </c>
      <c r="W254" s="32"/>
      <c r="X254" s="27"/>
      <c r="Y254" s="26"/>
      <c r="AA254" s="26"/>
      <c r="AB254" s="26"/>
      <c r="AE254" s="77"/>
      <c r="AF254" s="77"/>
      <c r="AI254" s="77"/>
      <c r="AJ254" s="77"/>
      <c r="AQ254">
        <v>1</v>
      </c>
      <c r="AR254" s="42" t="s">
        <v>97</v>
      </c>
      <c r="AS254" s="30">
        <v>1</v>
      </c>
      <c r="AT254" s="31" t="s">
        <v>85</v>
      </c>
      <c r="AU254" s="32" t="s">
        <v>85</v>
      </c>
      <c r="AV254" s="32">
        <v>0</v>
      </c>
      <c r="AW254" s="32" t="s">
        <v>85</v>
      </c>
      <c r="AX254" s="32">
        <v>0</v>
      </c>
      <c r="AY254" s="32" t="s">
        <v>85</v>
      </c>
      <c r="AZ254" s="33" t="s">
        <v>87</v>
      </c>
      <c r="BA254">
        <v>0</v>
      </c>
      <c r="BB254" s="33" t="s">
        <v>87</v>
      </c>
      <c r="BC254">
        <v>0</v>
      </c>
      <c r="BD254" s="33" t="s">
        <v>87</v>
      </c>
      <c r="BE254">
        <v>0</v>
      </c>
      <c r="BF254" s="33" t="s">
        <v>87</v>
      </c>
      <c r="BG254">
        <v>0</v>
      </c>
      <c r="BI254">
        <v>0</v>
      </c>
      <c r="BK254">
        <v>0</v>
      </c>
      <c r="BL254" s="26">
        <v>0</v>
      </c>
      <c r="BM254" s="26">
        <v>0</v>
      </c>
      <c r="BN254" s="32">
        <v>0</v>
      </c>
      <c r="BO254" s="32">
        <v>0</v>
      </c>
      <c r="BP254" s="32">
        <v>0</v>
      </c>
      <c r="BQ254" s="32">
        <v>0</v>
      </c>
      <c r="BU254" s="44">
        <v>3</v>
      </c>
      <c r="BV254" s="44">
        <v>1</v>
      </c>
      <c r="BW254" s="44">
        <v>17</v>
      </c>
      <c r="BX254" s="22">
        <v>0</v>
      </c>
      <c r="BY254" s="43"/>
      <c r="BZ254" s="44">
        <v>50</v>
      </c>
      <c r="CA254" s="44" t="s">
        <v>373</v>
      </c>
      <c r="CB254" s="48"/>
      <c r="CC254" s="40" t="s">
        <v>89</v>
      </c>
      <c r="CD254" s="18" t="s">
        <v>90</v>
      </c>
      <c r="CE254" s="48">
        <v>7</v>
      </c>
      <c r="CF254" s="48">
        <v>4</v>
      </c>
      <c r="CG254" s="48">
        <v>0</v>
      </c>
    </row>
    <row r="255" spans="1:85" ht="34">
      <c r="A255" s="72">
        <v>5</v>
      </c>
      <c r="B255" s="23" t="s">
        <v>890</v>
      </c>
      <c r="C255" s="23">
        <v>42</v>
      </c>
      <c r="D255" s="22" t="s">
        <v>726</v>
      </c>
      <c r="E255" s="42" t="s">
        <v>324</v>
      </c>
      <c r="F255" s="42">
        <v>2</v>
      </c>
      <c r="G255" s="42">
        <v>9</v>
      </c>
      <c r="H255" s="42">
        <v>16</v>
      </c>
      <c r="I255" s="32">
        <v>25.5</v>
      </c>
      <c r="J255" s="32">
        <v>13</v>
      </c>
      <c r="K255" s="26"/>
      <c r="L255" s="26"/>
      <c r="M255" s="77"/>
      <c r="N255" s="26"/>
      <c r="Q255">
        <f>K255-'[1]data for JMP'!J259</f>
        <v>-13</v>
      </c>
      <c r="R255">
        <f>L255-K255</f>
        <v>0</v>
      </c>
      <c r="S255">
        <f>M255-L255</f>
        <v>0</v>
      </c>
      <c r="T255">
        <f>N255-M255</f>
        <v>0</v>
      </c>
      <c r="U255">
        <f>O255-N255</f>
        <v>0</v>
      </c>
      <c r="V255">
        <f>P255-O255</f>
        <v>0</v>
      </c>
      <c r="W255" s="32">
        <v>3.5</v>
      </c>
      <c r="X255" s="27">
        <f>3.14*(W255/2)^2*J255</f>
        <v>125.01125000000002</v>
      </c>
      <c r="Y255" s="26"/>
      <c r="AA255" s="26"/>
      <c r="AB255" s="26"/>
      <c r="AE255" s="77"/>
      <c r="AF255" s="77"/>
      <c r="AI255" s="26"/>
      <c r="AJ255" s="26"/>
      <c r="AQ255">
        <v>1</v>
      </c>
      <c r="AR255" s="42" t="s">
        <v>97</v>
      </c>
      <c r="AS255" s="30">
        <v>1</v>
      </c>
      <c r="AT255" s="31" t="s">
        <v>93</v>
      </c>
      <c r="AU255" s="32" t="s">
        <v>97</v>
      </c>
      <c r="AV255" s="32">
        <v>1</v>
      </c>
      <c r="AW255" s="32" t="s">
        <v>85</v>
      </c>
      <c r="AX255" s="32">
        <v>0</v>
      </c>
      <c r="AY255" s="32" t="s">
        <v>85</v>
      </c>
      <c r="AZ255" s="53" t="s">
        <v>86</v>
      </c>
      <c r="BA255">
        <v>0</v>
      </c>
      <c r="BB255" s="33" t="s">
        <v>87</v>
      </c>
      <c r="BC255">
        <v>0</v>
      </c>
      <c r="BD255" s="33" t="s">
        <v>87</v>
      </c>
      <c r="BE255">
        <v>0</v>
      </c>
      <c r="BF255" s="33" t="s">
        <v>87</v>
      </c>
      <c r="BG255">
        <v>0</v>
      </c>
      <c r="BI255">
        <v>0</v>
      </c>
      <c r="BK255">
        <v>0</v>
      </c>
      <c r="BL255" s="26">
        <v>10</v>
      </c>
      <c r="BM255" s="32">
        <v>0</v>
      </c>
      <c r="BN255" s="32">
        <v>0</v>
      </c>
      <c r="BO255" s="32">
        <v>0</v>
      </c>
      <c r="BP255" s="32">
        <v>0</v>
      </c>
      <c r="BQ255" s="32">
        <v>0</v>
      </c>
      <c r="BU255" s="44">
        <v>1</v>
      </c>
      <c r="BV255" s="44">
        <v>0</v>
      </c>
      <c r="BW255" s="44">
        <v>45</v>
      </c>
      <c r="BX255" s="22">
        <v>0</v>
      </c>
      <c r="BY255" s="43">
        <v>0</v>
      </c>
      <c r="BZ255" s="44">
        <v>60</v>
      </c>
      <c r="CA255" s="44" t="s">
        <v>374</v>
      </c>
      <c r="CB255" s="48"/>
      <c r="CC255" s="47" t="s">
        <v>100</v>
      </c>
      <c r="CD255" s="18" t="s">
        <v>295</v>
      </c>
      <c r="CE255" s="48">
        <v>9</v>
      </c>
      <c r="CF255" s="48">
        <v>10</v>
      </c>
      <c r="CG255" s="48">
        <v>0</v>
      </c>
    </row>
    <row r="256" spans="1:85" ht="51">
      <c r="A256" s="72">
        <v>5</v>
      </c>
      <c r="B256" s="23" t="s">
        <v>890</v>
      </c>
      <c r="C256" s="23">
        <v>43</v>
      </c>
      <c r="D256" s="22" t="s">
        <v>727</v>
      </c>
      <c r="E256" s="42" t="s">
        <v>324</v>
      </c>
      <c r="F256" s="42">
        <v>3</v>
      </c>
      <c r="G256" s="42">
        <v>9</v>
      </c>
      <c r="H256" s="42">
        <v>17</v>
      </c>
      <c r="I256" s="32">
        <v>23.5</v>
      </c>
      <c r="J256" s="32">
        <v>22</v>
      </c>
      <c r="K256" s="26">
        <v>23</v>
      </c>
      <c r="L256" s="26">
        <v>23.5</v>
      </c>
      <c r="M256" s="77">
        <v>23</v>
      </c>
      <c r="N256" s="26"/>
      <c r="Q256">
        <f>K256-'[1]data for JMP'!J260</f>
        <v>1</v>
      </c>
      <c r="R256">
        <f>L256-K256</f>
        <v>0.5</v>
      </c>
      <c r="S256">
        <f>M256-L256</f>
        <v>-0.5</v>
      </c>
      <c r="T256">
        <f>N256-M256</f>
        <v>-23</v>
      </c>
      <c r="U256">
        <f>O256-N256</f>
        <v>0</v>
      </c>
      <c r="V256">
        <f>P256-O256</f>
        <v>0</v>
      </c>
      <c r="W256" s="32">
        <v>6</v>
      </c>
      <c r="X256" s="27">
        <f>3.14*(W256/2)^2*J256</f>
        <v>621.72</v>
      </c>
      <c r="Y256" s="26">
        <v>4</v>
      </c>
      <c r="Z256">
        <f>3.14*(Y256/2)^2*K256</f>
        <v>288.88</v>
      </c>
      <c r="AA256" s="26">
        <v>8</v>
      </c>
      <c r="AB256" s="26">
        <v>9</v>
      </c>
      <c r="AC256">
        <f xml:space="preserve"> AVERAGE(AA256:AB256)</f>
        <v>8.5</v>
      </c>
      <c r="AD256">
        <f>3.14*((AA256+AB256)/2)^2*L256</f>
        <v>5331.3275000000003</v>
      </c>
      <c r="AE256" s="77"/>
      <c r="AF256" s="77"/>
      <c r="AI256" s="26"/>
      <c r="AJ256" s="26"/>
      <c r="AQ256">
        <v>1</v>
      </c>
      <c r="AR256" s="42" t="s">
        <v>93</v>
      </c>
      <c r="AS256" s="30">
        <v>1</v>
      </c>
      <c r="AT256" s="31" t="s">
        <v>93</v>
      </c>
      <c r="AU256" s="32" t="s">
        <v>93</v>
      </c>
      <c r="AV256" s="32">
        <v>1</v>
      </c>
      <c r="AW256" s="32" t="s">
        <v>97</v>
      </c>
      <c r="AX256" s="32">
        <v>1</v>
      </c>
      <c r="AY256" s="32" t="s">
        <v>93</v>
      </c>
      <c r="AZ256" s="53" t="s">
        <v>108</v>
      </c>
      <c r="BA256">
        <v>1</v>
      </c>
      <c r="BB256" s="33" t="s">
        <v>112</v>
      </c>
      <c r="BC256">
        <v>1</v>
      </c>
      <c r="BD256" s="33" t="s">
        <v>85</v>
      </c>
      <c r="BE256">
        <v>0</v>
      </c>
      <c r="BF256" s="33" t="s">
        <v>87</v>
      </c>
      <c r="BG256">
        <v>0</v>
      </c>
      <c r="BI256">
        <v>0</v>
      </c>
      <c r="BK256">
        <v>0</v>
      </c>
      <c r="BL256" s="26">
        <v>3</v>
      </c>
      <c r="BM256" s="32">
        <v>2</v>
      </c>
      <c r="BN256" s="26">
        <v>10</v>
      </c>
      <c r="BO256" s="26">
        <v>20</v>
      </c>
      <c r="BP256" s="32">
        <v>0</v>
      </c>
      <c r="BQ256" s="32">
        <v>0</v>
      </c>
      <c r="BU256" s="44">
        <v>12</v>
      </c>
      <c r="BV256" s="44">
        <v>0</v>
      </c>
      <c r="BW256" s="44">
        <v>60</v>
      </c>
      <c r="BX256" s="22">
        <v>0</v>
      </c>
      <c r="BY256" s="43">
        <v>2</v>
      </c>
      <c r="BZ256" s="44">
        <v>75</v>
      </c>
      <c r="CA256" s="44" t="s">
        <v>370</v>
      </c>
      <c r="CB256" s="48"/>
      <c r="CC256" s="40" t="s">
        <v>89</v>
      </c>
      <c r="CD256" s="18" t="s">
        <v>90</v>
      </c>
      <c r="CE256" s="48">
        <v>9</v>
      </c>
      <c r="CF256" s="48">
        <v>7</v>
      </c>
      <c r="CG256" s="48" t="s">
        <v>165</v>
      </c>
    </row>
    <row r="257" spans="1:85" ht="34">
      <c r="A257" s="72">
        <v>5</v>
      </c>
      <c r="B257" s="23" t="s">
        <v>890</v>
      </c>
      <c r="C257" s="23">
        <v>44</v>
      </c>
      <c r="D257" s="22" t="s">
        <v>728</v>
      </c>
      <c r="E257" s="42" t="s">
        <v>268</v>
      </c>
      <c r="F257" s="42">
        <v>3</v>
      </c>
      <c r="G257" s="42">
        <v>9</v>
      </c>
      <c r="H257" s="42">
        <v>15.5</v>
      </c>
      <c r="I257" s="32">
        <v>24</v>
      </c>
      <c r="J257" s="32">
        <v>17</v>
      </c>
      <c r="K257" s="26"/>
      <c r="L257" s="26">
        <v>18</v>
      </c>
      <c r="M257" s="26"/>
      <c r="N257" s="26"/>
      <c r="O257" s="26"/>
      <c r="P257" s="83"/>
      <c r="Q257">
        <f>K257-'[1]data for JMP'!J261</f>
        <v>-17</v>
      </c>
      <c r="R257">
        <f>L257-K257</f>
        <v>18</v>
      </c>
      <c r="S257">
        <f>M257-L257</f>
        <v>-18</v>
      </c>
      <c r="T257">
        <f>N257-M257</f>
        <v>0</v>
      </c>
      <c r="U257">
        <f>O257-N257</f>
        <v>0</v>
      </c>
      <c r="V257">
        <f>P257-O257</f>
        <v>0</v>
      </c>
      <c r="W257" s="32">
        <v>3</v>
      </c>
      <c r="X257" s="27">
        <f>3.14*(W257/2)^2*J257</f>
        <v>120.105</v>
      </c>
      <c r="Y257" s="26"/>
      <c r="AA257" s="26"/>
      <c r="AB257" s="26"/>
      <c r="AE257" s="26"/>
      <c r="AF257" s="26"/>
      <c r="AI257" s="26"/>
      <c r="AJ257" s="26"/>
      <c r="AM257" s="26"/>
      <c r="AN257" s="26"/>
      <c r="AO257" s="83"/>
      <c r="AP257" s="83"/>
      <c r="AQ257">
        <v>1</v>
      </c>
      <c r="AR257" s="42" t="s">
        <v>93</v>
      </c>
      <c r="AS257" s="30">
        <v>1</v>
      </c>
      <c r="AT257" s="31" t="s">
        <v>93</v>
      </c>
      <c r="AU257" s="32" t="s">
        <v>93</v>
      </c>
      <c r="AV257" s="32">
        <v>1</v>
      </c>
      <c r="AW257" s="32" t="s">
        <v>85</v>
      </c>
      <c r="AX257" s="32">
        <v>0</v>
      </c>
      <c r="AY257" s="32" t="s">
        <v>85</v>
      </c>
      <c r="AZ257" s="53" t="s">
        <v>86</v>
      </c>
      <c r="BA257">
        <v>0</v>
      </c>
      <c r="BB257" s="33" t="s">
        <v>112</v>
      </c>
      <c r="BC257">
        <v>1</v>
      </c>
      <c r="BD257" s="33" t="s">
        <v>87</v>
      </c>
      <c r="BE257">
        <v>0</v>
      </c>
      <c r="BF257" s="53" t="s">
        <v>113</v>
      </c>
      <c r="BG257">
        <v>0</v>
      </c>
      <c r="BH257" s="25"/>
      <c r="BI257">
        <v>0</v>
      </c>
      <c r="BJ257" s="82"/>
      <c r="BK257">
        <v>0</v>
      </c>
      <c r="BL257" s="26">
        <v>0</v>
      </c>
      <c r="BM257" s="32">
        <v>5</v>
      </c>
      <c r="BN257" s="32">
        <v>0</v>
      </c>
      <c r="BO257" s="26">
        <v>0</v>
      </c>
      <c r="BP257" s="32">
        <v>0</v>
      </c>
      <c r="BQ257" s="32">
        <v>0</v>
      </c>
      <c r="BR257" s="26"/>
      <c r="BS257" s="83"/>
      <c r="BU257" s="44">
        <v>18</v>
      </c>
      <c r="BV257" s="44">
        <v>0</v>
      </c>
      <c r="BW257" s="44">
        <v>45</v>
      </c>
      <c r="BX257" s="22">
        <v>0</v>
      </c>
      <c r="BY257" s="43">
        <v>5</v>
      </c>
      <c r="BZ257" s="44">
        <v>40</v>
      </c>
      <c r="CA257" s="44" t="s">
        <v>374</v>
      </c>
      <c r="CB257" s="48"/>
      <c r="CC257" s="40" t="s">
        <v>89</v>
      </c>
      <c r="CD257" s="18" t="s">
        <v>90</v>
      </c>
      <c r="CE257" s="48">
        <v>9</v>
      </c>
      <c r="CF257" s="48">
        <v>8</v>
      </c>
      <c r="CG257" s="48">
        <v>0</v>
      </c>
    </row>
    <row r="258" spans="1:85" ht="51">
      <c r="A258" s="72">
        <v>5</v>
      </c>
      <c r="B258" s="23" t="s">
        <v>890</v>
      </c>
      <c r="C258" s="23">
        <v>45</v>
      </c>
      <c r="D258" s="22" t="s">
        <v>729</v>
      </c>
      <c r="E258" s="42" t="s">
        <v>268</v>
      </c>
      <c r="F258" s="42">
        <v>3</v>
      </c>
      <c r="G258" s="42">
        <v>6.5</v>
      </c>
      <c r="H258" s="42">
        <v>8.5</v>
      </c>
      <c r="I258" s="32">
        <v>9</v>
      </c>
      <c r="J258" s="32">
        <v>7</v>
      </c>
      <c r="K258" s="26"/>
      <c r="L258" s="26"/>
      <c r="M258" s="26"/>
      <c r="N258" s="26"/>
      <c r="Q258">
        <f>K258-'[1]data for JMP'!J262</f>
        <v>-7</v>
      </c>
      <c r="R258">
        <f>L258-K258</f>
        <v>0</v>
      </c>
      <c r="S258">
        <f>M258-L258</f>
        <v>0</v>
      </c>
      <c r="T258">
        <f>N258-M258</f>
        <v>0</v>
      </c>
      <c r="U258">
        <f>O258-N258</f>
        <v>0</v>
      </c>
      <c r="V258">
        <f>P258-O258</f>
        <v>0</v>
      </c>
      <c r="W258" s="32">
        <v>2</v>
      </c>
      <c r="X258" s="27">
        <f>3.14*(W258/2)^2*J258</f>
        <v>21.98</v>
      </c>
      <c r="Y258" s="26"/>
      <c r="AA258" s="26"/>
      <c r="AB258" s="26"/>
      <c r="AE258" s="26"/>
      <c r="AF258" s="26"/>
      <c r="AI258" s="26"/>
      <c r="AJ258" s="26"/>
      <c r="AQ258">
        <v>1</v>
      </c>
      <c r="AR258" s="42" t="s">
        <v>84</v>
      </c>
      <c r="AS258" s="30">
        <v>1</v>
      </c>
      <c r="AT258" s="31" t="s">
        <v>85</v>
      </c>
      <c r="AU258" s="32" t="s">
        <v>84</v>
      </c>
      <c r="AV258" s="32">
        <v>1</v>
      </c>
      <c r="AW258" s="32" t="s">
        <v>85</v>
      </c>
      <c r="AX258" s="32">
        <v>0</v>
      </c>
      <c r="AY258" s="32" t="s">
        <v>85</v>
      </c>
      <c r="AZ258" s="53" t="s">
        <v>86</v>
      </c>
      <c r="BA258">
        <v>0</v>
      </c>
      <c r="BB258" s="33" t="s">
        <v>87</v>
      </c>
      <c r="BC258">
        <v>0</v>
      </c>
      <c r="BD258" s="33" t="s">
        <v>87</v>
      </c>
      <c r="BE258">
        <v>0</v>
      </c>
      <c r="BF258" s="33" t="s">
        <v>87</v>
      </c>
      <c r="BG258">
        <v>0</v>
      </c>
      <c r="BI258">
        <v>0</v>
      </c>
      <c r="BK258">
        <v>0</v>
      </c>
      <c r="BL258" s="26">
        <v>10</v>
      </c>
      <c r="BM258" s="32">
        <v>1</v>
      </c>
      <c r="BN258" s="32">
        <v>0</v>
      </c>
      <c r="BO258" s="32">
        <v>0</v>
      </c>
      <c r="BP258" s="32">
        <v>0</v>
      </c>
      <c r="BQ258" s="32">
        <v>0</v>
      </c>
      <c r="BU258" s="44">
        <v>14</v>
      </c>
      <c r="BV258" s="44">
        <v>0</v>
      </c>
      <c r="BW258" s="44">
        <v>40</v>
      </c>
      <c r="BX258" s="22">
        <v>0</v>
      </c>
      <c r="BY258" s="43">
        <v>1</v>
      </c>
      <c r="BZ258" s="44">
        <v>35</v>
      </c>
      <c r="CA258" s="44" t="s">
        <v>373</v>
      </c>
      <c r="CB258" s="26"/>
      <c r="CC258" s="40" t="s">
        <v>89</v>
      </c>
      <c r="CD258" s="18" t="s">
        <v>90</v>
      </c>
      <c r="CE258" s="48">
        <v>6.5</v>
      </c>
      <c r="CF258" s="48">
        <v>3</v>
      </c>
      <c r="CG258" s="48" t="s">
        <v>165</v>
      </c>
    </row>
    <row r="259" spans="1:85" ht="51">
      <c r="A259" s="72">
        <v>5</v>
      </c>
      <c r="B259" s="23" t="s">
        <v>890</v>
      </c>
      <c r="C259" s="23">
        <v>46</v>
      </c>
      <c r="D259" s="22" t="s">
        <v>730</v>
      </c>
      <c r="E259" s="42" t="s">
        <v>268</v>
      </c>
      <c r="F259" s="42">
        <v>3</v>
      </c>
      <c r="G259" s="42">
        <v>4.5</v>
      </c>
      <c r="H259" s="42">
        <v>7.5</v>
      </c>
      <c r="I259" s="32">
        <v>15</v>
      </c>
      <c r="J259" s="32">
        <v>3</v>
      </c>
      <c r="K259" s="26"/>
      <c r="L259" s="26"/>
      <c r="M259" s="26"/>
      <c r="N259" s="26"/>
      <c r="Q259">
        <f>K259-'[1]data for JMP'!J263</f>
        <v>-3</v>
      </c>
      <c r="R259">
        <f>L259-K259</f>
        <v>0</v>
      </c>
      <c r="S259">
        <f>M259-L259</f>
        <v>0</v>
      </c>
      <c r="T259">
        <f>N259-M259</f>
        <v>0</v>
      </c>
      <c r="U259">
        <f>O259-N259</f>
        <v>0</v>
      </c>
      <c r="V259">
        <f>P259-O259</f>
        <v>0</v>
      </c>
      <c r="W259" s="32">
        <v>2</v>
      </c>
      <c r="X259" s="27">
        <f>3.14*(W259/2)^2*J259</f>
        <v>9.42</v>
      </c>
      <c r="Y259" s="26"/>
      <c r="AA259" s="26"/>
      <c r="AB259" s="26"/>
      <c r="AE259" s="26"/>
      <c r="AF259" s="26"/>
      <c r="AI259" s="26"/>
      <c r="AJ259" s="26"/>
      <c r="AQ259">
        <v>1</v>
      </c>
      <c r="AR259" s="42" t="s">
        <v>84</v>
      </c>
      <c r="AS259" s="30">
        <v>1</v>
      </c>
      <c r="AT259" s="31" t="s">
        <v>93</v>
      </c>
      <c r="AU259" s="32" t="s">
        <v>104</v>
      </c>
      <c r="AV259" s="32">
        <v>1</v>
      </c>
      <c r="AW259" s="32" t="s">
        <v>85</v>
      </c>
      <c r="AX259" s="32">
        <v>0</v>
      </c>
      <c r="AY259" s="32" t="s">
        <v>85</v>
      </c>
      <c r="AZ259" s="53" t="s">
        <v>86</v>
      </c>
      <c r="BA259">
        <v>0</v>
      </c>
      <c r="BB259" s="33" t="s">
        <v>87</v>
      </c>
      <c r="BC259">
        <v>0</v>
      </c>
      <c r="BD259" s="33" t="s">
        <v>87</v>
      </c>
      <c r="BE259">
        <v>0</v>
      </c>
      <c r="BF259" s="33" t="s">
        <v>87</v>
      </c>
      <c r="BG259">
        <v>0</v>
      </c>
      <c r="BI259">
        <v>0</v>
      </c>
      <c r="BK259">
        <v>0</v>
      </c>
      <c r="BL259" s="26">
        <v>5</v>
      </c>
      <c r="BM259" s="32">
        <v>0</v>
      </c>
      <c r="BN259" s="32">
        <v>0</v>
      </c>
      <c r="BO259" s="32">
        <v>0</v>
      </c>
      <c r="BP259" s="32">
        <v>0</v>
      </c>
      <c r="BQ259" s="32">
        <v>0</v>
      </c>
      <c r="BU259" s="44">
        <v>4</v>
      </c>
      <c r="BV259" s="44">
        <v>0.1</v>
      </c>
      <c r="BW259" s="44">
        <v>22</v>
      </c>
      <c r="BX259" s="22">
        <v>5</v>
      </c>
      <c r="BY259" s="43">
        <v>0</v>
      </c>
      <c r="BZ259" s="44">
        <v>55</v>
      </c>
      <c r="CA259" s="44" t="s">
        <v>364</v>
      </c>
      <c r="CB259" s="48"/>
      <c r="CC259" s="47" t="s">
        <v>100</v>
      </c>
      <c r="CD259" s="18" t="s">
        <v>295</v>
      </c>
      <c r="CE259" s="48">
        <v>4.5</v>
      </c>
      <c r="CF259" s="48">
        <v>3</v>
      </c>
      <c r="CG259" s="48">
        <v>0</v>
      </c>
    </row>
    <row r="260" spans="1:85" ht="51">
      <c r="A260" s="72">
        <v>5</v>
      </c>
      <c r="B260" s="23" t="s">
        <v>890</v>
      </c>
      <c r="C260" s="23">
        <v>47</v>
      </c>
      <c r="D260" s="22" t="s">
        <v>731</v>
      </c>
      <c r="E260" s="42" t="s">
        <v>268</v>
      </c>
      <c r="F260" s="42">
        <v>2</v>
      </c>
      <c r="G260" s="42">
        <v>6</v>
      </c>
      <c r="H260" s="42">
        <v>8</v>
      </c>
      <c r="I260" s="32">
        <v>9</v>
      </c>
      <c r="J260" s="32">
        <v>8</v>
      </c>
      <c r="K260" s="26"/>
      <c r="L260" s="26"/>
      <c r="M260" s="26"/>
      <c r="N260" s="26"/>
      <c r="Q260">
        <f>K260-'[1]data for JMP'!J264</f>
        <v>-8</v>
      </c>
      <c r="R260">
        <f>L260-K260</f>
        <v>0</v>
      </c>
      <c r="S260">
        <f>M260-L260</f>
        <v>0</v>
      </c>
      <c r="T260">
        <f>N260-M260</f>
        <v>0</v>
      </c>
      <c r="U260">
        <f>O260-N260</f>
        <v>0</v>
      </c>
      <c r="V260">
        <f>P260-O260</f>
        <v>0</v>
      </c>
      <c r="W260" s="32">
        <v>2</v>
      </c>
      <c r="X260" s="27">
        <f>3.14*(W260/2)^2*J260</f>
        <v>25.12</v>
      </c>
      <c r="Y260" s="26"/>
      <c r="AA260" s="26"/>
      <c r="AB260" s="26"/>
      <c r="AE260" s="26"/>
      <c r="AF260" s="26"/>
      <c r="AI260" s="26"/>
      <c r="AJ260" s="26"/>
      <c r="AQ260">
        <v>1</v>
      </c>
      <c r="AR260" s="42" t="s">
        <v>97</v>
      </c>
      <c r="AS260" s="30">
        <v>1</v>
      </c>
      <c r="AT260" s="31" t="s">
        <v>84</v>
      </c>
      <c r="AU260" s="32" t="s">
        <v>104</v>
      </c>
      <c r="AV260" s="32">
        <v>1</v>
      </c>
      <c r="AW260" s="32" t="s">
        <v>85</v>
      </c>
      <c r="AX260" s="32">
        <v>0</v>
      </c>
      <c r="AY260" s="32" t="s">
        <v>85</v>
      </c>
      <c r="AZ260" s="53" t="s">
        <v>86</v>
      </c>
      <c r="BA260">
        <v>0</v>
      </c>
      <c r="BB260" s="33" t="s">
        <v>87</v>
      </c>
      <c r="BC260">
        <v>0</v>
      </c>
      <c r="BD260" s="33" t="s">
        <v>87</v>
      </c>
      <c r="BE260">
        <v>0</v>
      </c>
      <c r="BF260" s="33" t="s">
        <v>87</v>
      </c>
      <c r="BG260">
        <v>0</v>
      </c>
      <c r="BI260">
        <v>0</v>
      </c>
      <c r="BK260">
        <v>0</v>
      </c>
      <c r="BL260" s="26">
        <v>1</v>
      </c>
      <c r="BM260" s="32">
        <v>15</v>
      </c>
      <c r="BN260" s="32">
        <v>0</v>
      </c>
      <c r="BO260" s="32">
        <v>0</v>
      </c>
      <c r="BP260" s="32">
        <v>0</v>
      </c>
      <c r="BQ260" s="32">
        <v>0</v>
      </c>
      <c r="BU260" s="44">
        <v>1</v>
      </c>
      <c r="BV260" s="44">
        <v>2</v>
      </c>
      <c r="BW260" s="44">
        <v>4</v>
      </c>
      <c r="BX260" s="22">
        <v>4</v>
      </c>
      <c r="BY260" s="43">
        <v>15</v>
      </c>
      <c r="BZ260" s="44">
        <v>40</v>
      </c>
      <c r="CA260" s="44" t="s">
        <v>375</v>
      </c>
      <c r="CB260" s="48"/>
      <c r="CC260" s="40" t="s">
        <v>89</v>
      </c>
      <c r="CD260" s="18" t="s">
        <v>90</v>
      </c>
      <c r="CE260" s="48">
        <v>6</v>
      </c>
      <c r="CF260" s="48">
        <v>2</v>
      </c>
      <c r="CG260" s="48">
        <v>0</v>
      </c>
    </row>
    <row r="261" spans="1:85" ht="68">
      <c r="A261" s="72">
        <v>5</v>
      </c>
      <c r="B261" s="23" t="s">
        <v>890</v>
      </c>
      <c r="C261" s="23">
        <v>48</v>
      </c>
      <c r="D261" s="22" t="s">
        <v>732</v>
      </c>
      <c r="E261" s="42" t="s">
        <v>268</v>
      </c>
      <c r="F261" s="42">
        <v>2</v>
      </c>
      <c r="G261" s="42">
        <v>7.5</v>
      </c>
      <c r="H261" s="42">
        <v>16.5</v>
      </c>
      <c r="I261" s="32">
        <v>36.5</v>
      </c>
      <c r="J261" s="32">
        <v>18</v>
      </c>
      <c r="K261" s="26">
        <v>27</v>
      </c>
      <c r="L261" s="26">
        <v>50</v>
      </c>
      <c r="M261" s="77">
        <v>64.5</v>
      </c>
      <c r="N261" s="26">
        <v>75</v>
      </c>
      <c r="O261" s="77">
        <v>70</v>
      </c>
      <c r="P261" s="81">
        <v>84</v>
      </c>
      <c r="Q261">
        <f>K261-'[1]data for JMP'!J265</f>
        <v>9</v>
      </c>
      <c r="R261">
        <f>L261-K261</f>
        <v>23</v>
      </c>
      <c r="S261">
        <f>M261-L261</f>
        <v>14.5</v>
      </c>
      <c r="T261">
        <f>N261-M261</f>
        <v>10.5</v>
      </c>
      <c r="U261">
        <f>O261-N261</f>
        <v>-5</v>
      </c>
      <c r="V261">
        <f>P261-O261</f>
        <v>14</v>
      </c>
      <c r="W261" s="32">
        <v>7.5</v>
      </c>
      <c r="X261" s="27">
        <f>3.14*(W261/2)^2*J261</f>
        <v>794.8125</v>
      </c>
      <c r="Y261" s="26">
        <v>5</v>
      </c>
      <c r="Z261">
        <f>3.14*(Y261/2)^2*K261</f>
        <v>529.875</v>
      </c>
      <c r="AA261" s="26">
        <v>17</v>
      </c>
      <c r="AB261" s="26">
        <v>15</v>
      </c>
      <c r="AC261">
        <f xml:space="preserve"> AVERAGE(AA261:AB261)</f>
        <v>16</v>
      </c>
      <c r="AD261">
        <f>3.14*((AA261+AB261)/2)^2*L261</f>
        <v>40192</v>
      </c>
      <c r="AE261" s="77">
        <v>25</v>
      </c>
      <c r="AF261" s="77">
        <v>24</v>
      </c>
      <c r="AG261">
        <f xml:space="preserve"> AVERAGE(AE261:AF261)</f>
        <v>24.5</v>
      </c>
      <c r="AH261">
        <f>3.14*((AE261+AF261)/2)^2*M261</f>
        <v>121568.63250000001</v>
      </c>
      <c r="AI261" s="26">
        <v>36</v>
      </c>
      <c r="AJ261" s="26">
        <v>27</v>
      </c>
      <c r="AK261">
        <f xml:space="preserve"> AVERAGE(AI261:AJ261)</f>
        <v>31.5</v>
      </c>
      <c r="AL261">
        <f>3.14*((AI261+AJ261)/2)^2*N261</f>
        <v>233674.875</v>
      </c>
      <c r="AM261" s="77">
        <v>42</v>
      </c>
      <c r="AN261" s="77">
        <v>30</v>
      </c>
      <c r="AO261" s="81">
        <v>48</v>
      </c>
      <c r="AP261" s="81">
        <v>51</v>
      </c>
      <c r="AQ261">
        <v>1</v>
      </c>
      <c r="AR261" s="42" t="s">
        <v>93</v>
      </c>
      <c r="AS261" s="30">
        <v>1</v>
      </c>
      <c r="AT261" s="31" t="s">
        <v>104</v>
      </c>
      <c r="AU261" s="32" t="s">
        <v>104</v>
      </c>
      <c r="AV261" s="32">
        <v>1</v>
      </c>
      <c r="AW261" s="32" t="s">
        <v>97</v>
      </c>
      <c r="AX261" s="32">
        <v>1</v>
      </c>
      <c r="AY261" s="32" t="s">
        <v>93</v>
      </c>
      <c r="AZ261" s="53" t="s">
        <v>105</v>
      </c>
      <c r="BA261">
        <v>1</v>
      </c>
      <c r="BB261" s="33" t="s">
        <v>106</v>
      </c>
      <c r="BC261">
        <v>1</v>
      </c>
      <c r="BD261" s="33" t="s">
        <v>104</v>
      </c>
      <c r="BE261">
        <v>1</v>
      </c>
      <c r="BF261" s="33" t="s">
        <v>118</v>
      </c>
      <c r="BG261">
        <v>1</v>
      </c>
      <c r="BH261" s="84" t="s">
        <v>93</v>
      </c>
      <c r="BI261" s="40">
        <v>1</v>
      </c>
      <c r="BJ261" s="88" t="s">
        <v>104</v>
      </c>
      <c r="BK261" s="57">
        <v>1</v>
      </c>
      <c r="BL261" s="26">
        <v>15</v>
      </c>
      <c r="BM261" s="32">
        <v>2</v>
      </c>
      <c r="BN261" s="26">
        <v>15</v>
      </c>
      <c r="BO261" s="26">
        <v>20</v>
      </c>
      <c r="BP261" s="26">
        <v>40</v>
      </c>
      <c r="BQ261" s="26">
        <v>50</v>
      </c>
      <c r="BR261" s="77">
        <v>25</v>
      </c>
      <c r="BS261" s="81">
        <v>90</v>
      </c>
      <c r="BU261" s="44">
        <v>1</v>
      </c>
      <c r="BV261" s="44">
        <v>2</v>
      </c>
      <c r="BW261" s="44">
        <v>10</v>
      </c>
      <c r="BX261" s="22">
        <v>15</v>
      </c>
      <c r="BY261" s="43">
        <v>2</v>
      </c>
      <c r="BZ261" s="44">
        <v>35</v>
      </c>
      <c r="CA261" s="44" t="s">
        <v>376</v>
      </c>
      <c r="CB261" s="48"/>
      <c r="CC261" s="47" t="s">
        <v>100</v>
      </c>
      <c r="CD261" s="18" t="s">
        <v>295</v>
      </c>
      <c r="CE261" s="48">
        <v>7.5</v>
      </c>
      <c r="CF261" s="48">
        <v>7</v>
      </c>
      <c r="CG261" s="48">
        <v>0</v>
      </c>
    </row>
    <row r="262" spans="1:85" ht="68">
      <c r="A262" s="72">
        <v>5</v>
      </c>
      <c r="B262" s="23" t="s">
        <v>890</v>
      </c>
      <c r="C262" s="23">
        <v>49</v>
      </c>
      <c r="D262" s="22" t="s">
        <v>733</v>
      </c>
      <c r="E262" s="42" t="s">
        <v>268</v>
      </c>
      <c r="F262" s="42">
        <v>2</v>
      </c>
      <c r="G262" s="42">
        <v>6</v>
      </c>
      <c r="H262" s="42">
        <v>11.5</v>
      </c>
      <c r="I262" s="32">
        <v>19</v>
      </c>
      <c r="J262" s="32">
        <v>16</v>
      </c>
      <c r="K262" s="26">
        <v>24</v>
      </c>
      <c r="L262" s="26">
        <v>33</v>
      </c>
      <c r="M262" s="77">
        <v>41</v>
      </c>
      <c r="N262" s="26">
        <v>66</v>
      </c>
      <c r="O262" s="77">
        <v>55</v>
      </c>
      <c r="P262" s="81">
        <v>77</v>
      </c>
      <c r="Q262">
        <f>K262-'[1]data for JMP'!J266</f>
        <v>8</v>
      </c>
      <c r="R262">
        <f>L262-K262</f>
        <v>9</v>
      </c>
      <c r="S262">
        <f>M262-L262</f>
        <v>8</v>
      </c>
      <c r="T262">
        <f>N262-M262</f>
        <v>25</v>
      </c>
      <c r="U262">
        <f>O262-N262</f>
        <v>-11</v>
      </c>
      <c r="V262">
        <f>P262-O262</f>
        <v>22</v>
      </c>
      <c r="W262" s="32">
        <v>7.5</v>
      </c>
      <c r="X262" s="27">
        <f>3.14*(W262/2)^2*J262</f>
        <v>706.5</v>
      </c>
      <c r="Y262" s="26">
        <v>9</v>
      </c>
      <c r="Z262">
        <f>3.14*(Y262/2)^2*K262</f>
        <v>1526.04</v>
      </c>
      <c r="AA262" s="26">
        <v>16</v>
      </c>
      <c r="AB262" s="26">
        <v>12</v>
      </c>
      <c r="AC262">
        <f xml:space="preserve"> AVERAGE(AA262:AB262)</f>
        <v>14</v>
      </c>
      <c r="AD262">
        <f>3.14*((AA262+AB262)/2)^2*L262</f>
        <v>20309.52</v>
      </c>
      <c r="AE262" s="77">
        <v>20</v>
      </c>
      <c r="AF262" s="77">
        <v>23</v>
      </c>
      <c r="AG262">
        <f xml:space="preserve"> AVERAGE(AE262:AF262)</f>
        <v>21.5</v>
      </c>
      <c r="AH262">
        <f>3.14*((AE262+AF262)/2)^2*M262</f>
        <v>59510.065000000002</v>
      </c>
      <c r="AI262" s="26">
        <v>36</v>
      </c>
      <c r="AJ262" s="26">
        <v>31</v>
      </c>
      <c r="AK262">
        <f xml:space="preserve"> AVERAGE(AI262:AJ262)</f>
        <v>33.5</v>
      </c>
      <c r="AL262">
        <f>3.14*((AI262+AJ262)/2)^2*N262</f>
        <v>232575.09000000003</v>
      </c>
      <c r="AM262" s="77">
        <v>39</v>
      </c>
      <c r="AN262" s="77">
        <v>30</v>
      </c>
      <c r="AO262" s="81">
        <v>54</v>
      </c>
      <c r="AP262" s="81">
        <v>52</v>
      </c>
      <c r="AQ262">
        <v>1</v>
      </c>
      <c r="AR262" s="42" t="s">
        <v>93</v>
      </c>
      <c r="AS262" s="30">
        <v>1</v>
      </c>
      <c r="AT262" s="31" t="s">
        <v>93</v>
      </c>
      <c r="AU262" s="32" t="s">
        <v>104</v>
      </c>
      <c r="AV262" s="32">
        <v>1</v>
      </c>
      <c r="AW262" s="32" t="s">
        <v>97</v>
      </c>
      <c r="AX262" s="32">
        <v>1</v>
      </c>
      <c r="AY262" s="32" t="s">
        <v>93</v>
      </c>
      <c r="AZ262" s="53" t="s">
        <v>105</v>
      </c>
      <c r="BA262">
        <v>1</v>
      </c>
      <c r="BB262" s="33" t="s">
        <v>105</v>
      </c>
      <c r="BC262">
        <v>1</v>
      </c>
      <c r="BD262" s="33" t="s">
        <v>104</v>
      </c>
      <c r="BE262">
        <v>1</v>
      </c>
      <c r="BF262" s="33" t="s">
        <v>105</v>
      </c>
      <c r="BG262">
        <v>1</v>
      </c>
      <c r="BH262" s="84" t="s">
        <v>93</v>
      </c>
      <c r="BI262" s="40">
        <v>1</v>
      </c>
      <c r="BJ262" s="88" t="s">
        <v>104</v>
      </c>
      <c r="BK262" s="57">
        <v>1</v>
      </c>
      <c r="BL262" s="26">
        <v>10</v>
      </c>
      <c r="BM262" s="32">
        <v>10</v>
      </c>
      <c r="BN262" s="26">
        <v>10</v>
      </c>
      <c r="BO262" s="26">
        <v>35</v>
      </c>
      <c r="BP262" s="26">
        <v>50</v>
      </c>
      <c r="BQ262" s="26">
        <v>75</v>
      </c>
      <c r="BR262" s="77">
        <v>45</v>
      </c>
      <c r="BS262" s="81">
        <v>85</v>
      </c>
      <c r="BU262" s="44">
        <v>2</v>
      </c>
      <c r="BV262" s="44">
        <v>20</v>
      </c>
      <c r="BW262" s="44">
        <v>5</v>
      </c>
      <c r="BX262" s="22">
        <v>10</v>
      </c>
      <c r="BY262" s="43">
        <v>10</v>
      </c>
      <c r="BZ262" s="44">
        <v>75</v>
      </c>
      <c r="CA262" s="44" t="s">
        <v>377</v>
      </c>
      <c r="CB262" s="48"/>
      <c r="CC262" s="47" t="s">
        <v>100</v>
      </c>
      <c r="CD262" s="18" t="s">
        <v>295</v>
      </c>
      <c r="CE262" s="48">
        <v>6</v>
      </c>
      <c r="CF262" s="48">
        <v>4</v>
      </c>
      <c r="CG262" s="48">
        <v>0</v>
      </c>
    </row>
    <row r="263" spans="1:85" ht="34">
      <c r="A263" s="72">
        <v>5</v>
      </c>
      <c r="B263" s="23" t="s">
        <v>890</v>
      </c>
      <c r="C263" s="23">
        <v>5</v>
      </c>
      <c r="D263" s="22" t="s">
        <v>734</v>
      </c>
      <c r="E263" s="42" t="s">
        <v>342</v>
      </c>
      <c r="F263" s="42">
        <v>3</v>
      </c>
      <c r="G263" s="42">
        <v>6.5</v>
      </c>
      <c r="H263" s="42">
        <v>13.5</v>
      </c>
      <c r="I263" s="32">
        <v>29</v>
      </c>
      <c r="J263" s="32">
        <v>8</v>
      </c>
      <c r="K263" s="26">
        <v>14.5</v>
      </c>
      <c r="L263" s="26">
        <v>22</v>
      </c>
      <c r="M263" s="77">
        <v>31</v>
      </c>
      <c r="N263" s="26">
        <v>48</v>
      </c>
      <c r="O263" s="77">
        <v>54</v>
      </c>
      <c r="P263" s="81">
        <v>78</v>
      </c>
      <c r="Q263">
        <f>K263-'[1]data for JMP'!J222</f>
        <v>6.5</v>
      </c>
      <c r="R263">
        <f>L263-K263</f>
        <v>7.5</v>
      </c>
      <c r="S263">
        <f>M263-L263</f>
        <v>9</v>
      </c>
      <c r="T263">
        <f>N263-M263</f>
        <v>17</v>
      </c>
      <c r="U263">
        <f>O263-N263</f>
        <v>6</v>
      </c>
      <c r="V263">
        <f>P263-O263</f>
        <v>24</v>
      </c>
      <c r="W263" s="32">
        <v>6.5</v>
      </c>
      <c r="X263" s="27">
        <f>3.14*(W263/2)^2*J263</f>
        <v>265.33</v>
      </c>
      <c r="Y263" s="26">
        <v>8</v>
      </c>
      <c r="Z263">
        <f>3.14*(Y263/2)^2*K263</f>
        <v>728.48</v>
      </c>
      <c r="AA263" s="26">
        <v>15.5</v>
      </c>
      <c r="AB263" s="26">
        <v>9</v>
      </c>
      <c r="AC263">
        <f xml:space="preserve"> AVERAGE(AA263:AB263)</f>
        <v>12.25</v>
      </c>
      <c r="AD263">
        <f>3.14*((AA263+AB263)/2)^2*L263</f>
        <v>10366.317500000001</v>
      </c>
      <c r="AE263" s="77">
        <v>21.5</v>
      </c>
      <c r="AF263" s="77">
        <v>10</v>
      </c>
      <c r="AG263">
        <f xml:space="preserve"> AVERAGE(AE263:AF263)</f>
        <v>15.75</v>
      </c>
      <c r="AH263">
        <f>3.14*((AE263+AF263)/2)^2*M263</f>
        <v>24146.403750000001</v>
      </c>
      <c r="AI263" s="26">
        <v>27</v>
      </c>
      <c r="AJ263" s="26">
        <v>26</v>
      </c>
      <c r="AK263">
        <f xml:space="preserve"> AVERAGE(AI263:AJ263)</f>
        <v>26.5</v>
      </c>
      <c r="AL263">
        <f>3.14*((AI263+AJ263)/2)^2*N263</f>
        <v>105843.12</v>
      </c>
      <c r="AM263" s="77">
        <v>38</v>
      </c>
      <c r="AN263" s="77">
        <v>24</v>
      </c>
      <c r="AO263" s="81">
        <v>40</v>
      </c>
      <c r="AP263" s="81">
        <v>27</v>
      </c>
      <c r="AQ263">
        <v>1</v>
      </c>
      <c r="AR263" s="42" t="s">
        <v>93</v>
      </c>
      <c r="AS263" s="30">
        <v>1</v>
      </c>
      <c r="AT263" s="31" t="s">
        <v>93</v>
      </c>
      <c r="AU263" s="32" t="s">
        <v>104</v>
      </c>
      <c r="AV263" s="32">
        <v>1</v>
      </c>
      <c r="AW263" s="32" t="s">
        <v>84</v>
      </c>
      <c r="AX263" s="32">
        <v>1</v>
      </c>
      <c r="AY263" s="32" t="s">
        <v>84</v>
      </c>
      <c r="AZ263" s="53" t="s">
        <v>105</v>
      </c>
      <c r="BA263">
        <v>1</v>
      </c>
      <c r="BB263" s="33" t="s">
        <v>105</v>
      </c>
      <c r="BC263">
        <v>1</v>
      </c>
      <c r="BD263" s="33" t="s">
        <v>93</v>
      </c>
      <c r="BE263">
        <v>1</v>
      </c>
      <c r="BF263" s="33" t="s">
        <v>105</v>
      </c>
      <c r="BG263">
        <v>1</v>
      </c>
      <c r="BH263" s="84" t="s">
        <v>93</v>
      </c>
      <c r="BI263" s="40">
        <v>1</v>
      </c>
      <c r="BJ263" s="88" t="s">
        <v>104</v>
      </c>
      <c r="BK263" s="57">
        <v>1</v>
      </c>
      <c r="BL263" s="26">
        <v>0</v>
      </c>
      <c r="BM263" s="32">
        <v>0</v>
      </c>
      <c r="BN263" s="26">
        <v>1</v>
      </c>
      <c r="BO263" s="26">
        <v>1</v>
      </c>
      <c r="BP263" s="26">
        <v>2</v>
      </c>
      <c r="BQ263" s="26">
        <v>15</v>
      </c>
      <c r="BR263" s="77">
        <v>8</v>
      </c>
      <c r="BS263" s="81">
        <v>15</v>
      </c>
      <c r="BU263" s="44">
        <v>10</v>
      </c>
      <c r="BV263" s="44">
        <v>0.1</v>
      </c>
      <c r="BW263" s="44">
        <v>30</v>
      </c>
      <c r="BX263" s="22">
        <v>1</v>
      </c>
      <c r="BY263" s="43">
        <v>0</v>
      </c>
      <c r="BZ263" s="44">
        <v>55</v>
      </c>
      <c r="CA263" s="44" t="s">
        <v>343</v>
      </c>
      <c r="CB263" s="48"/>
      <c r="CC263" s="47" t="s">
        <v>100</v>
      </c>
      <c r="CD263" s="18" t="s">
        <v>295</v>
      </c>
      <c r="CE263" s="48">
        <v>6.5</v>
      </c>
      <c r="CF263" s="48">
        <v>5</v>
      </c>
      <c r="CG263" s="48" t="s">
        <v>165</v>
      </c>
    </row>
    <row r="264" spans="1:85" ht="51">
      <c r="A264" s="72">
        <v>5</v>
      </c>
      <c r="B264" s="23" t="s">
        <v>890</v>
      </c>
      <c r="C264" s="23">
        <v>50</v>
      </c>
      <c r="D264" s="22" t="s">
        <v>735</v>
      </c>
      <c r="E264" s="42" t="s">
        <v>346</v>
      </c>
      <c r="F264" s="42">
        <v>2</v>
      </c>
      <c r="G264" s="42">
        <v>6.5</v>
      </c>
      <c r="H264" s="42">
        <v>11</v>
      </c>
      <c r="I264" s="32">
        <v>14</v>
      </c>
      <c r="J264" s="32">
        <v>8</v>
      </c>
      <c r="K264" s="26"/>
      <c r="L264" s="26"/>
      <c r="M264" s="77"/>
      <c r="N264" s="26"/>
      <c r="O264" s="77"/>
      <c r="P264" s="81"/>
      <c r="Q264">
        <f>K264-'[1]data for JMP'!J267</f>
        <v>-8</v>
      </c>
      <c r="R264">
        <f>L264-K264</f>
        <v>0</v>
      </c>
      <c r="S264">
        <f>M264-L264</f>
        <v>0</v>
      </c>
      <c r="T264">
        <f>N264-M264</f>
        <v>0</v>
      </c>
      <c r="U264">
        <f>O264-N264</f>
        <v>0</v>
      </c>
      <c r="V264">
        <f>P264-O264</f>
        <v>0</v>
      </c>
      <c r="W264" s="32">
        <v>2</v>
      </c>
      <c r="X264" s="27">
        <f>3.14*(W264/2)^2*J264</f>
        <v>25.12</v>
      </c>
      <c r="Y264" s="26"/>
      <c r="AA264" s="26"/>
      <c r="AB264" s="26"/>
      <c r="AE264" s="77"/>
      <c r="AF264" s="77"/>
      <c r="AI264" s="26"/>
      <c r="AJ264" s="26"/>
      <c r="AM264" s="77"/>
      <c r="AN264" s="77"/>
      <c r="AO264" s="81"/>
      <c r="AP264" s="81"/>
      <c r="AQ264">
        <v>1</v>
      </c>
      <c r="AR264" s="42" t="s">
        <v>93</v>
      </c>
      <c r="AS264" s="30">
        <v>1</v>
      </c>
      <c r="AT264" s="31" t="s">
        <v>93</v>
      </c>
      <c r="AU264" s="32" t="s">
        <v>104</v>
      </c>
      <c r="AV264" s="32">
        <v>1</v>
      </c>
      <c r="AW264" s="32" t="s">
        <v>85</v>
      </c>
      <c r="AX264" s="32">
        <v>0</v>
      </c>
      <c r="AY264" s="32" t="s">
        <v>85</v>
      </c>
      <c r="AZ264" s="33" t="s">
        <v>87</v>
      </c>
      <c r="BA264">
        <v>0</v>
      </c>
      <c r="BB264" s="33" t="s">
        <v>87</v>
      </c>
      <c r="BC264">
        <v>0</v>
      </c>
      <c r="BD264" s="33" t="s">
        <v>87</v>
      </c>
      <c r="BE264">
        <v>0</v>
      </c>
      <c r="BF264" s="33" t="s">
        <v>87</v>
      </c>
      <c r="BG264">
        <v>0</v>
      </c>
      <c r="BH264" s="84"/>
      <c r="BI264">
        <v>0</v>
      </c>
      <c r="BJ264" s="88"/>
      <c r="BK264">
        <v>0</v>
      </c>
      <c r="BL264" s="26">
        <v>5</v>
      </c>
      <c r="BM264" s="32">
        <v>0</v>
      </c>
      <c r="BN264" s="32">
        <v>0</v>
      </c>
      <c r="BO264" s="32">
        <v>0</v>
      </c>
      <c r="BP264" s="32">
        <v>0</v>
      </c>
      <c r="BQ264" s="32">
        <v>0</v>
      </c>
      <c r="BR264" s="77"/>
      <c r="BS264" s="81"/>
      <c r="BU264" s="44">
        <v>5</v>
      </c>
      <c r="BV264" s="44">
        <v>0</v>
      </c>
      <c r="BW264" s="44">
        <v>75</v>
      </c>
      <c r="BX264" s="22">
        <v>0</v>
      </c>
      <c r="BY264" s="43">
        <v>0</v>
      </c>
      <c r="BZ264" s="44">
        <v>100</v>
      </c>
      <c r="CA264" s="44" t="s">
        <v>378</v>
      </c>
      <c r="CB264" s="48"/>
      <c r="CC264" s="40" t="s">
        <v>89</v>
      </c>
      <c r="CD264" s="18" t="s">
        <v>90</v>
      </c>
      <c r="CE264" s="48">
        <v>6.5</v>
      </c>
      <c r="CF264" s="48">
        <v>3</v>
      </c>
      <c r="CG264" s="48" t="s">
        <v>165</v>
      </c>
    </row>
    <row r="265" spans="1:85" ht="51">
      <c r="A265" s="72">
        <v>5</v>
      </c>
      <c r="B265" s="23" t="s">
        <v>890</v>
      </c>
      <c r="C265" s="23">
        <v>51</v>
      </c>
      <c r="D265" s="22" t="s">
        <v>736</v>
      </c>
      <c r="E265" s="42" t="s">
        <v>268</v>
      </c>
      <c r="F265" s="42">
        <v>3</v>
      </c>
      <c r="G265" s="42">
        <v>6</v>
      </c>
      <c r="H265" s="42">
        <v>15.5</v>
      </c>
      <c r="I265" s="32">
        <v>36.5</v>
      </c>
      <c r="J265" s="32">
        <v>33</v>
      </c>
      <c r="K265" s="26">
        <v>40</v>
      </c>
      <c r="L265" s="26">
        <v>65</v>
      </c>
      <c r="M265" s="26">
        <v>90</v>
      </c>
      <c r="N265" s="26">
        <v>115</v>
      </c>
      <c r="O265" s="26">
        <v>113</v>
      </c>
      <c r="P265" s="58">
        <v>141</v>
      </c>
      <c r="Q265">
        <f>K265-'[1]data for JMP'!J268</f>
        <v>7</v>
      </c>
      <c r="R265">
        <f>L265-K265</f>
        <v>25</v>
      </c>
      <c r="S265">
        <f>M265-L265</f>
        <v>25</v>
      </c>
      <c r="T265">
        <f>N265-M265</f>
        <v>25</v>
      </c>
      <c r="U265">
        <f>O265-N265</f>
        <v>-2</v>
      </c>
      <c r="V265">
        <f>P265-O265</f>
        <v>28</v>
      </c>
      <c r="W265" s="32">
        <v>13.5</v>
      </c>
      <c r="X265" s="27">
        <f>3.14*(W265/2)^2*J265</f>
        <v>4721.1862499999997</v>
      </c>
      <c r="Y265" s="26">
        <v>15</v>
      </c>
      <c r="Z265">
        <f>3.14*(Y265/2)^2*K265</f>
        <v>7065</v>
      </c>
      <c r="AA265" s="26">
        <v>22</v>
      </c>
      <c r="AB265" s="26">
        <v>23</v>
      </c>
      <c r="AC265">
        <f xml:space="preserve"> AVERAGE(AA265:AB265)</f>
        <v>22.5</v>
      </c>
      <c r="AD265">
        <f>3.14*((AA265+AB265)/2)^2*L265</f>
        <v>103325.625</v>
      </c>
      <c r="AE265" s="26">
        <v>33</v>
      </c>
      <c r="AF265" s="26">
        <v>25</v>
      </c>
      <c r="AG265">
        <f xml:space="preserve"> AVERAGE(AE265:AF265)</f>
        <v>29</v>
      </c>
      <c r="AH265">
        <f>3.14*((AE265+AF265)/2)^2*M265</f>
        <v>237666.60000000003</v>
      </c>
      <c r="AI265" s="26">
        <v>56</v>
      </c>
      <c r="AJ265" s="26">
        <v>45</v>
      </c>
      <c r="AK265">
        <f xml:space="preserve"> AVERAGE(AI265:AJ265)</f>
        <v>50.5</v>
      </c>
      <c r="AL265">
        <f>3.14*((AI265+AJ265)/2)^2*N265</f>
        <v>920895.27500000014</v>
      </c>
      <c r="AM265" s="26">
        <v>45</v>
      </c>
      <c r="AN265" s="26">
        <v>48</v>
      </c>
      <c r="AO265" s="58">
        <v>52</v>
      </c>
      <c r="AP265" s="58">
        <v>36</v>
      </c>
      <c r="AQ265">
        <v>1</v>
      </c>
      <c r="AR265" s="42" t="s">
        <v>104</v>
      </c>
      <c r="AS265" s="30">
        <v>1</v>
      </c>
      <c r="AT265" s="31" t="s">
        <v>379</v>
      </c>
      <c r="AU265" s="32" t="s">
        <v>104</v>
      </c>
      <c r="AV265" s="32">
        <v>1</v>
      </c>
      <c r="AW265" s="32" t="s">
        <v>93</v>
      </c>
      <c r="AX265" s="32">
        <v>1</v>
      </c>
      <c r="AY265" s="32" t="s">
        <v>93</v>
      </c>
      <c r="AZ265" s="53" t="s">
        <v>106</v>
      </c>
      <c r="BA265">
        <v>1</v>
      </c>
      <c r="BB265" s="33" t="s">
        <v>105</v>
      </c>
      <c r="BC265">
        <v>1</v>
      </c>
      <c r="BD265" s="33" t="s">
        <v>104</v>
      </c>
      <c r="BE265">
        <v>1</v>
      </c>
      <c r="BF265" s="33" t="s">
        <v>104</v>
      </c>
      <c r="BG265">
        <v>1</v>
      </c>
      <c r="BH265" s="33" t="s">
        <v>93</v>
      </c>
      <c r="BI265" s="40">
        <v>1</v>
      </c>
      <c r="BJ265" s="56" t="s">
        <v>104</v>
      </c>
      <c r="BK265" s="57">
        <v>1</v>
      </c>
      <c r="BL265" s="26">
        <v>20</v>
      </c>
      <c r="BM265" s="32">
        <v>40</v>
      </c>
      <c r="BN265" s="26">
        <v>40</v>
      </c>
      <c r="BO265" s="26">
        <v>25</v>
      </c>
      <c r="BP265" s="26">
        <v>65</v>
      </c>
      <c r="BQ265" s="26">
        <v>25</v>
      </c>
      <c r="BR265" s="26">
        <v>35</v>
      </c>
      <c r="BS265" s="58">
        <v>15</v>
      </c>
      <c r="BU265" s="44">
        <v>35</v>
      </c>
      <c r="BV265" s="44">
        <v>0</v>
      </c>
      <c r="BW265" s="44">
        <v>66</v>
      </c>
      <c r="BX265" s="22">
        <v>8</v>
      </c>
      <c r="BY265" s="43">
        <v>40</v>
      </c>
      <c r="BZ265" s="44">
        <v>100</v>
      </c>
      <c r="CA265" s="44" t="s">
        <v>380</v>
      </c>
      <c r="CB265" s="48"/>
      <c r="CC265" s="40" t="s">
        <v>89</v>
      </c>
      <c r="CD265" s="18" t="s">
        <v>90</v>
      </c>
      <c r="CE265" s="48">
        <v>6</v>
      </c>
      <c r="CF265" s="48">
        <v>2</v>
      </c>
      <c r="CG265" s="48">
        <v>0</v>
      </c>
    </row>
    <row r="266" spans="1:85" ht="68">
      <c r="A266" s="72">
        <v>5</v>
      </c>
      <c r="B266" s="23" t="s">
        <v>890</v>
      </c>
      <c r="C266" s="23">
        <v>52</v>
      </c>
      <c r="D266" s="22" t="s">
        <v>737</v>
      </c>
      <c r="E266" s="42" t="s">
        <v>324</v>
      </c>
      <c r="F266" s="42">
        <v>2</v>
      </c>
      <c r="G266" s="42">
        <v>9</v>
      </c>
      <c r="H266" s="42">
        <v>15</v>
      </c>
      <c r="I266" s="32">
        <v>18.5</v>
      </c>
      <c r="J266" s="32">
        <v>2</v>
      </c>
      <c r="K266" s="26"/>
      <c r="L266" s="26"/>
      <c r="M266" s="26"/>
      <c r="N266" s="26"/>
      <c r="O266" s="26"/>
      <c r="P266" s="83"/>
      <c r="Q266">
        <f>K266-'[1]data for JMP'!J269</f>
        <v>-2</v>
      </c>
      <c r="R266">
        <f>L266-K266</f>
        <v>0</v>
      </c>
      <c r="S266">
        <f>M266-L266</f>
        <v>0</v>
      </c>
      <c r="T266">
        <f>N266-M266</f>
        <v>0</v>
      </c>
      <c r="U266">
        <f>O266-N266</f>
        <v>0</v>
      </c>
      <c r="V266">
        <f>P266-O266</f>
        <v>0</v>
      </c>
      <c r="W266" s="32">
        <v>2</v>
      </c>
      <c r="X266" s="27">
        <f>3.14*(W266/2)^2*J266</f>
        <v>6.28</v>
      </c>
      <c r="Y266" s="26"/>
      <c r="AA266" s="26"/>
      <c r="AB266" s="26"/>
      <c r="AE266" s="26"/>
      <c r="AF266" s="26"/>
      <c r="AI266" s="26"/>
      <c r="AJ266" s="26"/>
      <c r="AM266" s="26"/>
      <c r="AN266" s="26"/>
      <c r="AO266" s="83"/>
      <c r="AP266" s="83"/>
      <c r="AQ266">
        <v>1</v>
      </c>
      <c r="AR266" s="42" t="s">
        <v>97</v>
      </c>
      <c r="AS266" s="30">
        <v>1</v>
      </c>
      <c r="AT266" s="31" t="s">
        <v>379</v>
      </c>
      <c r="AU266" s="32" t="s">
        <v>97</v>
      </c>
      <c r="AV266" s="32">
        <v>1</v>
      </c>
      <c r="AW266" s="32" t="s">
        <v>85</v>
      </c>
      <c r="AX266" s="32">
        <v>0</v>
      </c>
      <c r="AY266" s="32" t="s">
        <v>85</v>
      </c>
      <c r="AZ266" s="53" t="s">
        <v>86</v>
      </c>
      <c r="BA266">
        <v>0</v>
      </c>
      <c r="BB266" s="33" t="s">
        <v>87</v>
      </c>
      <c r="BC266">
        <v>0</v>
      </c>
      <c r="BD266" s="33" t="s">
        <v>87</v>
      </c>
      <c r="BE266">
        <v>0</v>
      </c>
      <c r="BF266" s="33" t="s">
        <v>87</v>
      </c>
      <c r="BG266">
        <v>0</v>
      </c>
      <c r="BH266" s="25"/>
      <c r="BI266">
        <v>0</v>
      </c>
      <c r="BJ266" s="82"/>
      <c r="BK266">
        <v>0</v>
      </c>
      <c r="BL266" s="26">
        <v>5</v>
      </c>
      <c r="BM266" s="32">
        <v>5</v>
      </c>
      <c r="BN266" s="32">
        <v>0</v>
      </c>
      <c r="BO266" s="32">
        <v>0</v>
      </c>
      <c r="BP266" s="32">
        <v>0</v>
      </c>
      <c r="BQ266" s="32">
        <v>0</v>
      </c>
      <c r="BR266" s="26"/>
      <c r="BS266" s="83"/>
      <c r="BU266" s="44">
        <v>3</v>
      </c>
      <c r="BV266" s="44">
        <v>1</v>
      </c>
      <c r="BW266" s="44">
        <v>10</v>
      </c>
      <c r="BX266" s="22">
        <v>5</v>
      </c>
      <c r="BY266" s="43">
        <v>5</v>
      </c>
      <c r="BZ266" s="44">
        <v>40</v>
      </c>
      <c r="CA266" s="44" t="s">
        <v>381</v>
      </c>
      <c r="CB266" s="48"/>
      <c r="CC266" s="47" t="s">
        <v>100</v>
      </c>
      <c r="CD266" s="18" t="s">
        <v>295</v>
      </c>
      <c r="CE266" s="48">
        <v>6</v>
      </c>
      <c r="CF266" s="48">
        <v>4</v>
      </c>
      <c r="CG266" s="48">
        <v>0</v>
      </c>
    </row>
    <row r="267" spans="1:85" ht="68">
      <c r="A267" s="72">
        <v>5</v>
      </c>
      <c r="B267" s="23" t="s">
        <v>890</v>
      </c>
      <c r="C267" s="23">
        <v>53</v>
      </c>
      <c r="D267" s="22" t="s">
        <v>738</v>
      </c>
      <c r="E267" s="42" t="s">
        <v>324</v>
      </c>
      <c r="F267" s="42">
        <v>2</v>
      </c>
      <c r="G267" s="73">
        <v>7</v>
      </c>
      <c r="H267" s="42">
        <v>11</v>
      </c>
      <c r="I267" s="32"/>
      <c r="J267" s="32"/>
      <c r="K267" s="26"/>
      <c r="L267" s="26"/>
      <c r="M267" s="26"/>
      <c r="N267" s="26"/>
      <c r="O267" s="26"/>
      <c r="P267" s="83"/>
      <c r="Q267">
        <f>K267-'[1]data for JMP'!J270</f>
        <v>0</v>
      </c>
      <c r="R267">
        <f>L267-K267</f>
        <v>0</v>
      </c>
      <c r="S267">
        <f>M267-L267</f>
        <v>0</v>
      </c>
      <c r="T267">
        <f>N267-M267</f>
        <v>0</v>
      </c>
      <c r="U267">
        <f>O267-N267</f>
        <v>0</v>
      </c>
      <c r="V267">
        <f>P267-O267</f>
        <v>0</v>
      </c>
      <c r="W267" s="32"/>
      <c r="X267" s="27"/>
      <c r="Y267" s="26"/>
      <c r="AA267" s="26"/>
      <c r="AB267" s="26"/>
      <c r="AE267" s="26"/>
      <c r="AF267" s="26"/>
      <c r="AI267" s="26"/>
      <c r="AJ267" s="26"/>
      <c r="AM267" s="26"/>
      <c r="AN267" s="26"/>
      <c r="AO267" s="83"/>
      <c r="AP267" s="83"/>
      <c r="AQ267">
        <v>1</v>
      </c>
      <c r="AR267" s="42" t="s">
        <v>93</v>
      </c>
      <c r="AS267" s="30">
        <v>1</v>
      </c>
      <c r="AT267" s="31" t="s">
        <v>93</v>
      </c>
      <c r="AU267" s="32" t="s">
        <v>85</v>
      </c>
      <c r="AV267" s="32">
        <v>0</v>
      </c>
      <c r="AW267" s="32" t="s">
        <v>85</v>
      </c>
      <c r="AX267" s="32">
        <v>0</v>
      </c>
      <c r="AY267" s="32" t="s">
        <v>85</v>
      </c>
      <c r="AZ267" s="33" t="s">
        <v>87</v>
      </c>
      <c r="BA267">
        <v>0</v>
      </c>
      <c r="BB267" s="33" t="s">
        <v>87</v>
      </c>
      <c r="BC267">
        <v>0</v>
      </c>
      <c r="BD267" s="33" t="s">
        <v>87</v>
      </c>
      <c r="BE267">
        <v>0</v>
      </c>
      <c r="BF267" s="33" t="s">
        <v>87</v>
      </c>
      <c r="BG267">
        <v>0</v>
      </c>
      <c r="BH267" s="25"/>
      <c r="BI267">
        <v>0</v>
      </c>
      <c r="BJ267" s="82"/>
      <c r="BK267">
        <v>0</v>
      </c>
      <c r="BL267" s="26">
        <v>0</v>
      </c>
      <c r="BM267" s="26">
        <v>0</v>
      </c>
      <c r="BN267" s="32">
        <v>0</v>
      </c>
      <c r="BO267" s="32">
        <v>0</v>
      </c>
      <c r="BP267" s="32">
        <v>0</v>
      </c>
      <c r="BQ267" s="32">
        <v>0</v>
      </c>
      <c r="BR267" s="26"/>
      <c r="BS267" s="83"/>
      <c r="BU267" s="44">
        <v>5</v>
      </c>
      <c r="BV267" s="44">
        <v>0</v>
      </c>
      <c r="BW267" s="44">
        <v>30</v>
      </c>
      <c r="BX267" s="22">
        <v>20</v>
      </c>
      <c r="BY267" s="43"/>
      <c r="BZ267" s="44">
        <v>75</v>
      </c>
      <c r="CA267" s="44" t="s">
        <v>382</v>
      </c>
      <c r="CB267" s="48"/>
      <c r="CC267" s="40" t="s">
        <v>89</v>
      </c>
      <c r="CD267" s="18" t="s">
        <v>90</v>
      </c>
      <c r="CE267" s="48">
        <v>5</v>
      </c>
      <c r="CF267" s="48">
        <v>4</v>
      </c>
      <c r="CG267" s="48">
        <v>0</v>
      </c>
    </row>
    <row r="268" spans="1:85" ht="34">
      <c r="A268" s="72">
        <v>5</v>
      </c>
      <c r="B268" s="23" t="s">
        <v>890</v>
      </c>
      <c r="C268" s="23">
        <v>54</v>
      </c>
      <c r="D268" s="22" t="s">
        <v>739</v>
      </c>
      <c r="E268" s="73" t="s">
        <v>324</v>
      </c>
      <c r="F268" s="73">
        <v>3</v>
      </c>
      <c r="G268" s="42">
        <v>6</v>
      </c>
      <c r="H268" s="42">
        <v>4.5</v>
      </c>
      <c r="I268" s="24"/>
      <c r="J268" s="32"/>
      <c r="K268" s="25"/>
      <c r="L268" s="25"/>
      <c r="M268" s="26"/>
      <c r="N268" s="26"/>
      <c r="O268" s="26"/>
      <c r="P268" s="83"/>
      <c r="Q268">
        <f>K268-'[1]data for JMP'!J271</f>
        <v>0</v>
      </c>
      <c r="R268">
        <f>L268-K268</f>
        <v>0</v>
      </c>
      <c r="S268">
        <f>M268-L268</f>
        <v>0</v>
      </c>
      <c r="T268">
        <f>N268-M268</f>
        <v>0</v>
      </c>
      <c r="U268">
        <f>O268-N268</f>
        <v>0</v>
      </c>
      <c r="V268">
        <f>P268-O268</f>
        <v>0</v>
      </c>
      <c r="W268" s="32"/>
      <c r="X268" s="27"/>
      <c r="Y268" s="25"/>
      <c r="AA268" s="25"/>
      <c r="AB268" s="25"/>
      <c r="AE268" s="26"/>
      <c r="AF268" s="26"/>
      <c r="AI268" s="26"/>
      <c r="AJ268" s="26"/>
      <c r="AM268" s="26"/>
      <c r="AN268" s="26"/>
      <c r="AO268" s="83"/>
      <c r="AP268" s="83"/>
      <c r="AQ268">
        <v>1</v>
      </c>
      <c r="AR268" s="73" t="s">
        <v>84</v>
      </c>
      <c r="AS268" s="30">
        <v>1</v>
      </c>
      <c r="AT268" s="31" t="s">
        <v>93</v>
      </c>
      <c r="AU268" s="32" t="s">
        <v>85</v>
      </c>
      <c r="AV268" s="24">
        <v>0</v>
      </c>
      <c r="AW268" s="32" t="s">
        <v>85</v>
      </c>
      <c r="AX268" s="32">
        <v>0</v>
      </c>
      <c r="AY268" s="32" t="s">
        <v>85</v>
      </c>
      <c r="AZ268" s="33" t="s">
        <v>87</v>
      </c>
      <c r="BA268">
        <v>0</v>
      </c>
      <c r="BB268" s="33" t="s">
        <v>87</v>
      </c>
      <c r="BC268">
        <v>0</v>
      </c>
      <c r="BD268" s="33" t="s">
        <v>87</v>
      </c>
      <c r="BE268">
        <v>0</v>
      </c>
      <c r="BF268" s="33" t="s">
        <v>87</v>
      </c>
      <c r="BG268">
        <v>0</v>
      </c>
      <c r="BH268" s="25"/>
      <c r="BI268">
        <v>0</v>
      </c>
      <c r="BJ268" s="82"/>
      <c r="BK268">
        <v>0</v>
      </c>
      <c r="BL268" s="25">
        <v>0</v>
      </c>
      <c r="BM268" s="26">
        <v>0</v>
      </c>
      <c r="BN268" s="24">
        <v>0</v>
      </c>
      <c r="BO268" s="24">
        <v>0</v>
      </c>
      <c r="BP268" s="32">
        <v>0</v>
      </c>
      <c r="BQ268" s="32">
        <v>0</v>
      </c>
      <c r="BR268" s="26"/>
      <c r="BS268" s="83"/>
      <c r="BU268" s="44">
        <v>5</v>
      </c>
      <c r="BV268" s="44">
        <v>0</v>
      </c>
      <c r="BW268" s="44">
        <v>20</v>
      </c>
      <c r="BX268" s="22">
        <v>0</v>
      </c>
      <c r="BY268" s="43"/>
      <c r="BZ268" s="44">
        <v>60</v>
      </c>
      <c r="CA268" s="44" t="s">
        <v>383</v>
      </c>
      <c r="CB268" s="48"/>
      <c r="CC268" s="40" t="s">
        <v>89</v>
      </c>
      <c r="CD268" s="18" t="s">
        <v>90</v>
      </c>
      <c r="CE268" s="74">
        <v>9</v>
      </c>
      <c r="CF268" s="48">
        <v>5</v>
      </c>
      <c r="CG268" s="48">
        <v>0</v>
      </c>
    </row>
    <row r="269" spans="1:85" ht="51">
      <c r="A269" s="72">
        <v>5</v>
      </c>
      <c r="B269" s="23" t="s">
        <v>890</v>
      </c>
      <c r="C269" s="23">
        <v>55</v>
      </c>
      <c r="D269" s="22" t="s">
        <v>740</v>
      </c>
      <c r="E269" s="42" t="s">
        <v>324</v>
      </c>
      <c r="F269" s="42">
        <v>2</v>
      </c>
      <c r="G269" s="23">
        <v>7</v>
      </c>
      <c r="H269" s="73">
        <v>4</v>
      </c>
      <c r="I269" s="32"/>
      <c r="J269" s="32"/>
      <c r="K269" s="26"/>
      <c r="L269" s="26"/>
      <c r="Q269">
        <f>K269-'[1]data for JMP'!J272</f>
        <v>0</v>
      </c>
      <c r="R269">
        <f>L269-K269</f>
        <v>0</v>
      </c>
      <c r="S269">
        <f>M269-L269</f>
        <v>0</v>
      </c>
      <c r="T269">
        <f>N269-M269</f>
        <v>0</v>
      </c>
      <c r="U269">
        <f>O269-N269</f>
        <v>0</v>
      </c>
      <c r="V269">
        <f>P269-O269</f>
        <v>0</v>
      </c>
      <c r="W269" s="32"/>
      <c r="X269" s="27"/>
      <c r="Y269" s="26"/>
      <c r="AA269" s="26"/>
      <c r="AB269" s="26"/>
      <c r="AQ269">
        <v>1</v>
      </c>
      <c r="AR269" s="42" t="s">
        <v>93</v>
      </c>
      <c r="AS269" s="30">
        <v>1</v>
      </c>
      <c r="AT269" s="31" t="s">
        <v>93</v>
      </c>
      <c r="AU269" s="32" t="s">
        <v>85</v>
      </c>
      <c r="AV269" s="32">
        <v>0</v>
      </c>
      <c r="AW269" s="32" t="s">
        <v>85</v>
      </c>
      <c r="AX269" s="32">
        <v>0</v>
      </c>
      <c r="AY269" s="32" t="s">
        <v>85</v>
      </c>
      <c r="AZ269" s="33" t="s">
        <v>87</v>
      </c>
      <c r="BA269">
        <v>0</v>
      </c>
      <c r="BB269" s="33" t="s">
        <v>87</v>
      </c>
      <c r="BC269">
        <v>0</v>
      </c>
      <c r="BD269" s="33" t="s">
        <v>87</v>
      </c>
      <c r="BE269">
        <v>0</v>
      </c>
      <c r="BF269" s="33" t="s">
        <v>87</v>
      </c>
      <c r="BG269">
        <v>0</v>
      </c>
      <c r="BI269">
        <v>0</v>
      </c>
      <c r="BK269">
        <v>0</v>
      </c>
      <c r="BL269" s="26">
        <v>0</v>
      </c>
      <c r="BM269" s="26">
        <v>0</v>
      </c>
      <c r="BN269" s="32">
        <v>0</v>
      </c>
      <c r="BO269" s="32">
        <v>0</v>
      </c>
      <c r="BP269" s="32">
        <v>0</v>
      </c>
      <c r="BQ269" s="32">
        <v>0</v>
      </c>
      <c r="BU269" s="22">
        <v>4</v>
      </c>
      <c r="BV269" s="22">
        <v>1</v>
      </c>
      <c r="BW269" s="22">
        <v>25</v>
      </c>
      <c r="BX269" s="22">
        <v>20</v>
      </c>
      <c r="BY269" s="43"/>
      <c r="BZ269" s="22">
        <v>60</v>
      </c>
      <c r="CA269" s="44" t="s">
        <v>384</v>
      </c>
      <c r="CB269" s="33"/>
      <c r="CC269" s="40" t="s">
        <v>89</v>
      </c>
      <c r="CD269" s="18" t="s">
        <v>90</v>
      </c>
      <c r="CE269" s="48">
        <v>7</v>
      </c>
      <c r="CF269" s="33">
        <v>4</v>
      </c>
      <c r="CG269" s="33">
        <v>0</v>
      </c>
    </row>
    <row r="270" spans="1:85" ht="68">
      <c r="A270" s="72">
        <v>5</v>
      </c>
      <c r="B270" s="23" t="s">
        <v>890</v>
      </c>
      <c r="C270" s="23">
        <v>56</v>
      </c>
      <c r="D270" s="22" t="s">
        <v>741</v>
      </c>
      <c r="E270" s="23" t="s">
        <v>324</v>
      </c>
      <c r="F270" s="23">
        <v>0</v>
      </c>
      <c r="G270" s="42">
        <v>8</v>
      </c>
      <c r="H270" s="42">
        <v>0</v>
      </c>
      <c r="I270" s="32"/>
      <c r="J270" s="32"/>
      <c r="K270" s="26"/>
      <c r="L270" s="26"/>
      <c r="Q270">
        <f>K270-'[1]data for JMP'!J273</f>
        <v>0</v>
      </c>
      <c r="R270">
        <f>L270-K270</f>
        <v>0</v>
      </c>
      <c r="S270">
        <f>M270-L270</f>
        <v>0</v>
      </c>
      <c r="T270">
        <f>N270-M270</f>
        <v>0</v>
      </c>
      <c r="U270">
        <f>O270-N270</f>
        <v>0</v>
      </c>
      <c r="V270">
        <f>P270-O270</f>
        <v>0</v>
      </c>
      <c r="W270" s="32"/>
      <c r="X270" s="27"/>
      <c r="Y270" s="26"/>
      <c r="AA270" s="26"/>
      <c r="AB270" s="26"/>
      <c r="AQ270">
        <v>1</v>
      </c>
      <c r="AR270" s="23" t="s">
        <v>85</v>
      </c>
      <c r="AS270" s="30">
        <v>0</v>
      </c>
      <c r="AT270" s="31" t="s">
        <v>85</v>
      </c>
      <c r="AU270" s="32" t="s">
        <v>85</v>
      </c>
      <c r="AV270" s="32">
        <v>0</v>
      </c>
      <c r="AW270" s="32" t="s">
        <v>85</v>
      </c>
      <c r="AX270" s="32">
        <v>0</v>
      </c>
      <c r="AY270" s="32" t="s">
        <v>85</v>
      </c>
      <c r="AZ270" s="33" t="s">
        <v>87</v>
      </c>
      <c r="BA270">
        <v>0</v>
      </c>
      <c r="BB270" s="33" t="s">
        <v>87</v>
      </c>
      <c r="BC270">
        <v>0</v>
      </c>
      <c r="BD270" s="33" t="s">
        <v>87</v>
      </c>
      <c r="BE270">
        <v>0</v>
      </c>
      <c r="BF270" s="33" t="s">
        <v>87</v>
      </c>
      <c r="BG270">
        <v>0</v>
      </c>
      <c r="BI270">
        <v>0</v>
      </c>
      <c r="BK270">
        <v>0</v>
      </c>
      <c r="BL270" s="26">
        <v>0</v>
      </c>
      <c r="BM270" s="26">
        <v>0</v>
      </c>
      <c r="BN270" s="32">
        <v>0</v>
      </c>
      <c r="BO270" s="32">
        <v>0</v>
      </c>
      <c r="BP270" s="32">
        <v>0</v>
      </c>
      <c r="BQ270" s="32">
        <v>0</v>
      </c>
      <c r="BU270" s="44">
        <v>10</v>
      </c>
      <c r="BV270" s="44">
        <v>3</v>
      </c>
      <c r="BW270" s="44">
        <v>25</v>
      </c>
      <c r="BX270" s="22">
        <v>20</v>
      </c>
      <c r="BY270" s="43"/>
      <c r="BZ270" s="44">
        <v>45</v>
      </c>
      <c r="CA270" s="22" t="s">
        <v>385</v>
      </c>
      <c r="CB270" s="48"/>
      <c r="CC270" s="40" t="s">
        <v>89</v>
      </c>
      <c r="CD270" s="18" t="s">
        <v>90</v>
      </c>
      <c r="CE270" s="33">
        <v>8</v>
      </c>
      <c r="CF270" s="48">
        <v>5</v>
      </c>
      <c r="CG270" s="48">
        <v>0</v>
      </c>
    </row>
    <row r="271" spans="1:85" ht="68">
      <c r="A271" s="72">
        <v>5</v>
      </c>
      <c r="B271" s="23" t="s">
        <v>890</v>
      </c>
      <c r="C271" s="23">
        <v>57</v>
      </c>
      <c r="D271" s="22" t="s">
        <v>742</v>
      </c>
      <c r="E271" s="42" t="s">
        <v>268</v>
      </c>
      <c r="F271" s="42">
        <v>0</v>
      </c>
      <c r="G271" s="42">
        <v>7</v>
      </c>
      <c r="H271" s="23">
        <v>0</v>
      </c>
      <c r="I271" s="32"/>
      <c r="J271" s="32"/>
      <c r="K271" s="26"/>
      <c r="L271" s="26"/>
      <c r="Q271">
        <f>K271-'[1]data for JMP'!J274</f>
        <v>0</v>
      </c>
      <c r="R271">
        <f>L271-K271</f>
        <v>0</v>
      </c>
      <c r="S271">
        <f>M271-L271</f>
        <v>0</v>
      </c>
      <c r="T271">
        <f>N271-M271</f>
        <v>0</v>
      </c>
      <c r="U271">
        <f>O271-N271</f>
        <v>0</v>
      </c>
      <c r="V271">
        <f>P271-O271</f>
        <v>0</v>
      </c>
      <c r="W271" s="32"/>
      <c r="X271" s="27"/>
      <c r="Y271" s="26"/>
      <c r="AA271" s="26"/>
      <c r="AB271" s="26"/>
      <c r="AQ271">
        <v>1</v>
      </c>
      <c r="AR271" s="42" t="s">
        <v>85</v>
      </c>
      <c r="AS271" s="30">
        <v>0</v>
      </c>
      <c r="AT271" s="31" t="s">
        <v>85</v>
      </c>
      <c r="AU271" s="32" t="s">
        <v>85</v>
      </c>
      <c r="AV271" s="32">
        <v>0</v>
      </c>
      <c r="AW271" s="32" t="s">
        <v>85</v>
      </c>
      <c r="AX271" s="32">
        <v>0</v>
      </c>
      <c r="AY271" s="32" t="s">
        <v>85</v>
      </c>
      <c r="AZ271" s="33" t="s">
        <v>87</v>
      </c>
      <c r="BA271">
        <v>0</v>
      </c>
      <c r="BB271" s="33" t="s">
        <v>87</v>
      </c>
      <c r="BC271">
        <v>0</v>
      </c>
      <c r="BD271" s="33" t="s">
        <v>87</v>
      </c>
      <c r="BE271">
        <v>0</v>
      </c>
      <c r="BF271" s="33" t="s">
        <v>87</v>
      </c>
      <c r="BG271">
        <v>0</v>
      </c>
      <c r="BI271">
        <v>0</v>
      </c>
      <c r="BK271">
        <v>0</v>
      </c>
      <c r="BL271" s="26">
        <v>0</v>
      </c>
      <c r="BM271" s="26">
        <v>0</v>
      </c>
      <c r="BN271" s="32">
        <v>0</v>
      </c>
      <c r="BO271" s="32">
        <v>0</v>
      </c>
      <c r="BP271" s="32">
        <v>0</v>
      </c>
      <c r="BQ271" s="32">
        <v>0</v>
      </c>
      <c r="BU271" s="22">
        <v>20</v>
      </c>
      <c r="BV271" s="22">
        <v>10</v>
      </c>
      <c r="BW271" s="22">
        <v>35</v>
      </c>
      <c r="BX271" s="22">
        <v>45</v>
      </c>
      <c r="BY271" s="43"/>
      <c r="BZ271" s="22">
        <v>40</v>
      </c>
      <c r="CA271" s="44" t="s">
        <v>386</v>
      </c>
      <c r="CB271" s="48"/>
      <c r="CC271" s="40" t="s">
        <v>89</v>
      </c>
      <c r="CD271" s="18" t="s">
        <v>90</v>
      </c>
      <c r="CE271" s="48">
        <v>7</v>
      </c>
      <c r="CF271" s="48">
        <v>2</v>
      </c>
      <c r="CG271" s="33">
        <v>0</v>
      </c>
    </row>
    <row r="272" spans="1:85" ht="51">
      <c r="A272" s="72">
        <v>5</v>
      </c>
      <c r="B272" s="23" t="s">
        <v>890</v>
      </c>
      <c r="C272" s="23">
        <v>58</v>
      </c>
      <c r="D272" s="22" t="s">
        <v>743</v>
      </c>
      <c r="E272" s="42" t="s">
        <v>324</v>
      </c>
      <c r="F272" s="42">
        <v>2</v>
      </c>
      <c r="G272" s="42">
        <v>8</v>
      </c>
      <c r="H272" s="42">
        <v>19.5</v>
      </c>
      <c r="I272" s="32">
        <v>48</v>
      </c>
      <c r="J272" s="32">
        <v>32</v>
      </c>
      <c r="K272" s="26">
        <v>44</v>
      </c>
      <c r="L272" s="26">
        <v>69</v>
      </c>
      <c r="M272" s="77">
        <v>90.5</v>
      </c>
      <c r="N272" s="77">
        <v>99</v>
      </c>
      <c r="O272" s="77">
        <v>104</v>
      </c>
      <c r="P272" s="81">
        <v>128</v>
      </c>
      <c r="Q272">
        <f>K272-'[1]data for JMP'!J275</f>
        <v>12</v>
      </c>
      <c r="R272">
        <f>L272-K272</f>
        <v>25</v>
      </c>
      <c r="S272">
        <f>M272-L272</f>
        <v>21.5</v>
      </c>
      <c r="T272">
        <f>N272-M272</f>
        <v>8.5</v>
      </c>
      <c r="U272">
        <f>O272-N272</f>
        <v>5</v>
      </c>
      <c r="V272">
        <f>P272-O272</f>
        <v>24</v>
      </c>
      <c r="W272" s="32">
        <v>8.5</v>
      </c>
      <c r="X272" s="27">
        <f>3.14*(W272/2)^2*J272</f>
        <v>1814.92</v>
      </c>
      <c r="Y272" s="26">
        <v>12</v>
      </c>
      <c r="Z272">
        <f>3.14*(Y272/2)^2*K272</f>
        <v>4973.76</v>
      </c>
      <c r="AA272" s="26">
        <v>16</v>
      </c>
      <c r="AB272" s="26">
        <v>16</v>
      </c>
      <c r="AC272">
        <f xml:space="preserve"> AVERAGE(AA272:AB272)</f>
        <v>16</v>
      </c>
      <c r="AD272">
        <f>3.14*((AA272+AB272)/2)^2*L272</f>
        <v>55464.959999999999</v>
      </c>
      <c r="AE272" s="77">
        <v>29.5</v>
      </c>
      <c r="AF272" s="77">
        <v>29.5</v>
      </c>
      <c r="AG272">
        <f xml:space="preserve"> AVERAGE(AE272:AF272)</f>
        <v>29.5</v>
      </c>
      <c r="AH272">
        <f>3.14*((AE272+AF272)/2)^2*M272</f>
        <v>247298.9425</v>
      </c>
      <c r="AI272" s="77">
        <v>47</v>
      </c>
      <c r="AJ272" s="77">
        <v>38</v>
      </c>
      <c r="AK272">
        <f xml:space="preserve"> AVERAGE(AI272:AJ272)</f>
        <v>42.5</v>
      </c>
      <c r="AL272">
        <f>3.14*((AI272+AJ272)/2)^2*N272</f>
        <v>561490.875</v>
      </c>
      <c r="AM272" s="77">
        <v>34</v>
      </c>
      <c r="AN272" s="77">
        <v>36</v>
      </c>
      <c r="AO272" s="81">
        <v>61</v>
      </c>
      <c r="AP272" s="81">
        <v>52</v>
      </c>
      <c r="AQ272">
        <v>1</v>
      </c>
      <c r="AR272" s="42" t="s">
        <v>93</v>
      </c>
      <c r="AS272" s="30">
        <v>1</v>
      </c>
      <c r="AT272" s="31" t="s">
        <v>104</v>
      </c>
      <c r="AU272" s="32" t="s">
        <v>104</v>
      </c>
      <c r="AV272" s="32">
        <v>1</v>
      </c>
      <c r="AW272" s="32" t="s">
        <v>97</v>
      </c>
      <c r="AX272" s="32">
        <v>1</v>
      </c>
      <c r="AY272" s="32" t="s">
        <v>93</v>
      </c>
      <c r="AZ272" s="53" t="s">
        <v>106</v>
      </c>
      <c r="BA272">
        <v>1</v>
      </c>
      <c r="BB272" s="33" t="s">
        <v>106</v>
      </c>
      <c r="BC272">
        <v>1</v>
      </c>
      <c r="BD272" s="33" t="s">
        <v>104</v>
      </c>
      <c r="BE272">
        <v>1</v>
      </c>
      <c r="BF272" s="33" t="s">
        <v>105</v>
      </c>
      <c r="BG272">
        <v>1</v>
      </c>
      <c r="BH272" s="84" t="s">
        <v>93</v>
      </c>
      <c r="BI272" s="40">
        <v>1</v>
      </c>
      <c r="BJ272" s="88" t="s">
        <v>104</v>
      </c>
      <c r="BK272" s="57">
        <v>1</v>
      </c>
      <c r="BL272" s="26">
        <v>5</v>
      </c>
      <c r="BM272" s="32">
        <v>1</v>
      </c>
      <c r="BN272" s="26">
        <v>0</v>
      </c>
      <c r="BO272" s="26">
        <v>0</v>
      </c>
      <c r="BP272" s="26">
        <v>0</v>
      </c>
      <c r="BQ272" s="26">
        <v>0</v>
      </c>
      <c r="BR272" s="77">
        <v>0</v>
      </c>
      <c r="BS272" s="81">
        <v>0</v>
      </c>
      <c r="BU272" s="44">
        <v>3</v>
      </c>
      <c r="BV272" s="44">
        <v>1</v>
      </c>
      <c r="BW272" s="44">
        <v>15</v>
      </c>
      <c r="BX272" s="22">
        <v>40</v>
      </c>
      <c r="BY272" s="43">
        <v>1</v>
      </c>
      <c r="BZ272" s="44">
        <v>50</v>
      </c>
      <c r="CA272" s="22" t="s">
        <v>387</v>
      </c>
      <c r="CB272" s="48"/>
      <c r="CC272" s="40" t="s">
        <v>89</v>
      </c>
      <c r="CD272" s="18" t="s">
        <v>90</v>
      </c>
      <c r="CE272" s="48">
        <v>8</v>
      </c>
      <c r="CF272" s="48">
        <v>5</v>
      </c>
      <c r="CG272" s="48">
        <v>0</v>
      </c>
    </row>
    <row r="273" spans="1:85" ht="68">
      <c r="A273" s="72">
        <v>5</v>
      </c>
      <c r="B273" s="23" t="s">
        <v>890</v>
      </c>
      <c r="C273" s="23">
        <v>59</v>
      </c>
      <c r="D273" s="22" t="s">
        <v>744</v>
      </c>
      <c r="E273" s="42" t="s">
        <v>102</v>
      </c>
      <c r="F273" s="42">
        <v>3</v>
      </c>
      <c r="G273" s="42">
        <v>5</v>
      </c>
      <c r="H273" s="42">
        <v>15</v>
      </c>
      <c r="I273" s="32">
        <v>18</v>
      </c>
      <c r="J273" s="32">
        <v>21.5</v>
      </c>
      <c r="K273" s="26">
        <v>22</v>
      </c>
      <c r="L273" s="26">
        <v>26.5</v>
      </c>
      <c r="M273" s="77">
        <v>30.5</v>
      </c>
      <c r="N273" s="77">
        <v>55</v>
      </c>
      <c r="O273" s="77">
        <v>52</v>
      </c>
      <c r="P273" s="81">
        <v>72</v>
      </c>
      <c r="Q273">
        <f>K273-'[1]data for JMP'!J276</f>
        <v>0.5</v>
      </c>
      <c r="R273">
        <f>L273-K273</f>
        <v>4.5</v>
      </c>
      <c r="S273">
        <f>M273-L273</f>
        <v>4</v>
      </c>
      <c r="T273">
        <f>N273-M273</f>
        <v>24.5</v>
      </c>
      <c r="U273">
        <f>O273-N273</f>
        <v>-3</v>
      </c>
      <c r="V273">
        <f>P273-O273</f>
        <v>20</v>
      </c>
      <c r="W273" s="32">
        <v>10.5</v>
      </c>
      <c r="X273" s="27">
        <f>3.14*(W273/2)^2*J273</f>
        <v>1860.744375</v>
      </c>
      <c r="Y273" s="26">
        <v>6</v>
      </c>
      <c r="Z273">
        <f>3.14*(Y273/2)^2*K273</f>
        <v>621.72</v>
      </c>
      <c r="AA273" s="26">
        <v>12</v>
      </c>
      <c r="AB273" s="26">
        <v>10</v>
      </c>
      <c r="AC273">
        <f xml:space="preserve"> AVERAGE(AA273:AB273)</f>
        <v>11</v>
      </c>
      <c r="AD273">
        <f>3.14*((AA273+AB273)/2)^2*L273</f>
        <v>10068.41</v>
      </c>
      <c r="AE273" s="77">
        <v>11</v>
      </c>
      <c r="AF273" s="77">
        <v>14</v>
      </c>
      <c r="AG273">
        <f xml:space="preserve"> AVERAGE(AE273:AF273)</f>
        <v>12.5</v>
      </c>
      <c r="AH273">
        <f>3.14*((AE273+AF273)/2)^2*M273</f>
        <v>14964.0625</v>
      </c>
      <c r="AI273" s="77">
        <v>22</v>
      </c>
      <c r="AJ273" s="77">
        <v>16</v>
      </c>
      <c r="AK273">
        <f xml:space="preserve"> AVERAGE(AI273:AJ273)</f>
        <v>19</v>
      </c>
      <c r="AL273">
        <f>3.14*((AI273+AJ273)/2)^2*N273</f>
        <v>62344.7</v>
      </c>
      <c r="AM273" s="77">
        <v>24</v>
      </c>
      <c r="AN273" s="77">
        <v>14</v>
      </c>
      <c r="AO273" s="81">
        <v>31</v>
      </c>
      <c r="AP273" s="81">
        <v>27</v>
      </c>
      <c r="AQ273">
        <v>1</v>
      </c>
      <c r="AR273" s="42" t="s">
        <v>93</v>
      </c>
      <c r="AS273" s="42">
        <v>1</v>
      </c>
      <c r="AT273" s="42" t="s">
        <v>104</v>
      </c>
      <c r="AU273" s="32" t="s">
        <v>104</v>
      </c>
      <c r="AV273" s="32">
        <v>1</v>
      </c>
      <c r="AW273" s="32" t="s">
        <v>97</v>
      </c>
      <c r="AX273" s="32">
        <v>1</v>
      </c>
      <c r="AY273" s="32" t="s">
        <v>93</v>
      </c>
      <c r="AZ273" s="53" t="s">
        <v>108</v>
      </c>
      <c r="BA273">
        <v>1</v>
      </c>
      <c r="BB273" s="33" t="s">
        <v>105</v>
      </c>
      <c r="BC273">
        <v>1</v>
      </c>
      <c r="BD273" s="33" t="s">
        <v>93</v>
      </c>
      <c r="BE273">
        <v>1</v>
      </c>
      <c r="BF273" s="33" t="s">
        <v>118</v>
      </c>
      <c r="BG273">
        <v>1</v>
      </c>
      <c r="BH273" s="84" t="s">
        <v>93</v>
      </c>
      <c r="BI273" s="40">
        <v>1</v>
      </c>
      <c r="BJ273" s="88" t="s">
        <v>104</v>
      </c>
      <c r="BK273" s="57">
        <v>1</v>
      </c>
      <c r="BL273" s="26">
        <v>5</v>
      </c>
      <c r="BM273" s="32">
        <v>0</v>
      </c>
      <c r="BN273" s="26">
        <v>1</v>
      </c>
      <c r="BO273" s="26">
        <v>15</v>
      </c>
      <c r="BP273" s="26">
        <v>20</v>
      </c>
      <c r="BQ273" s="26">
        <v>10</v>
      </c>
      <c r="BR273" s="77">
        <v>10</v>
      </c>
      <c r="BS273" s="81">
        <v>20</v>
      </c>
      <c r="BU273" s="22">
        <v>8</v>
      </c>
      <c r="BV273" s="22">
        <v>0.1</v>
      </c>
      <c r="BW273" s="22">
        <v>15</v>
      </c>
      <c r="BX273" s="22">
        <v>20</v>
      </c>
      <c r="BY273" s="43">
        <v>0</v>
      </c>
      <c r="BZ273" s="22">
        <v>40</v>
      </c>
      <c r="CA273" s="44" t="s">
        <v>382</v>
      </c>
      <c r="CB273" s="48"/>
      <c r="CC273" s="40" t="s">
        <v>89</v>
      </c>
      <c r="CD273" s="18" t="s">
        <v>90</v>
      </c>
      <c r="CE273" s="48">
        <v>5</v>
      </c>
      <c r="CF273" s="48">
        <v>0</v>
      </c>
      <c r="CG273" s="33">
        <v>0</v>
      </c>
    </row>
    <row r="274" spans="1:85" ht="68">
      <c r="A274" s="72">
        <v>5</v>
      </c>
      <c r="B274" s="23" t="s">
        <v>890</v>
      </c>
      <c r="C274" s="23">
        <v>6</v>
      </c>
      <c r="D274" s="22" t="s">
        <v>745</v>
      </c>
      <c r="E274" s="42" t="s">
        <v>268</v>
      </c>
      <c r="F274" s="42">
        <v>2</v>
      </c>
      <c r="G274" s="42">
        <v>7</v>
      </c>
      <c r="H274" s="42">
        <v>11</v>
      </c>
      <c r="I274" s="32">
        <v>16</v>
      </c>
      <c r="J274" s="32">
        <v>5</v>
      </c>
      <c r="K274" s="26">
        <v>10</v>
      </c>
      <c r="L274" s="26">
        <v>30</v>
      </c>
      <c r="M274" s="77">
        <v>43.5</v>
      </c>
      <c r="N274" s="77">
        <v>64</v>
      </c>
      <c r="O274" s="77">
        <v>69</v>
      </c>
      <c r="P274" s="81">
        <v>105</v>
      </c>
      <c r="Q274">
        <f>K274-'[1]data for JMP'!J223</f>
        <v>5</v>
      </c>
      <c r="R274">
        <f>L274-K274</f>
        <v>20</v>
      </c>
      <c r="S274">
        <f>M274-L274</f>
        <v>13.5</v>
      </c>
      <c r="T274">
        <f>N274-M274</f>
        <v>20.5</v>
      </c>
      <c r="U274">
        <f>O274-N274</f>
        <v>5</v>
      </c>
      <c r="V274">
        <f>P274-O274</f>
        <v>36</v>
      </c>
      <c r="W274" s="32">
        <v>4.5</v>
      </c>
      <c r="X274" s="27">
        <f>3.14*(W274/2)^2*J274</f>
        <v>79.481250000000003</v>
      </c>
      <c r="Y274" s="26">
        <v>6</v>
      </c>
      <c r="Z274">
        <f>3.14*(Y274/2)^2*K274</f>
        <v>282.60000000000002</v>
      </c>
      <c r="AA274" s="26">
        <v>19</v>
      </c>
      <c r="AB274" s="26">
        <v>9</v>
      </c>
      <c r="AC274">
        <f xml:space="preserve"> AVERAGE(AA274:AB274)</f>
        <v>14</v>
      </c>
      <c r="AD274">
        <f>3.14*((AA274+AB274)/2)^2*L274</f>
        <v>18463.2</v>
      </c>
      <c r="AE274" s="77">
        <v>17.5</v>
      </c>
      <c r="AF274" s="77">
        <v>19</v>
      </c>
      <c r="AG274">
        <f xml:space="preserve"> AVERAGE(AE274:AF274)</f>
        <v>18.25</v>
      </c>
      <c r="AH274">
        <f>3.14*((AE274+AF274)/2)^2*M274</f>
        <v>45493.006875000006</v>
      </c>
      <c r="AI274" s="77">
        <v>24</v>
      </c>
      <c r="AJ274" s="77">
        <v>21</v>
      </c>
      <c r="AK274">
        <f xml:space="preserve"> AVERAGE(AI274:AJ274)</f>
        <v>22.5</v>
      </c>
      <c r="AL274">
        <f>3.14*((AI274+AJ274)/2)^2*N274</f>
        <v>101736</v>
      </c>
      <c r="AM274" s="77">
        <v>23</v>
      </c>
      <c r="AN274" s="77">
        <v>22</v>
      </c>
      <c r="AO274" s="81">
        <v>37</v>
      </c>
      <c r="AP274" s="81">
        <v>27</v>
      </c>
      <c r="AQ274">
        <v>1</v>
      </c>
      <c r="AR274" s="42" t="s">
        <v>97</v>
      </c>
      <c r="AS274" s="42">
        <v>1</v>
      </c>
      <c r="AT274" s="42" t="s">
        <v>97</v>
      </c>
      <c r="AU274" s="32" t="s">
        <v>104</v>
      </c>
      <c r="AV274" s="32">
        <v>1</v>
      </c>
      <c r="AW274" s="32" t="s">
        <v>84</v>
      </c>
      <c r="AX274" s="32">
        <v>1</v>
      </c>
      <c r="AY274" s="32" t="s">
        <v>84</v>
      </c>
      <c r="AZ274" s="53" t="s">
        <v>105</v>
      </c>
      <c r="BA274">
        <v>1</v>
      </c>
      <c r="BB274" s="33" t="s">
        <v>106</v>
      </c>
      <c r="BC274">
        <v>1</v>
      </c>
      <c r="BD274" s="33" t="s">
        <v>93</v>
      </c>
      <c r="BE274">
        <v>1</v>
      </c>
      <c r="BF274" s="33" t="s">
        <v>105</v>
      </c>
      <c r="BG274">
        <v>1</v>
      </c>
      <c r="BH274" s="84" t="s">
        <v>93</v>
      </c>
      <c r="BI274" s="40">
        <v>1</v>
      </c>
      <c r="BJ274" s="88" t="s">
        <v>104</v>
      </c>
      <c r="BK274" s="57">
        <v>1</v>
      </c>
      <c r="BL274" s="26">
        <v>20</v>
      </c>
      <c r="BM274" s="32">
        <v>20</v>
      </c>
      <c r="BN274" s="26">
        <v>25</v>
      </c>
      <c r="BO274" s="26">
        <v>20</v>
      </c>
      <c r="BP274" s="26">
        <v>75</v>
      </c>
      <c r="BQ274" s="26">
        <v>50</v>
      </c>
      <c r="BR274" s="77">
        <v>45</v>
      </c>
      <c r="BS274" s="81">
        <v>85</v>
      </c>
      <c r="BU274" s="44">
        <v>4</v>
      </c>
      <c r="BV274" s="44">
        <v>0</v>
      </c>
      <c r="BW274" s="44">
        <v>30</v>
      </c>
      <c r="BX274" s="22">
        <v>3</v>
      </c>
      <c r="BY274" s="43">
        <v>20</v>
      </c>
      <c r="BZ274" s="44">
        <v>60</v>
      </c>
      <c r="CA274" s="22" t="s">
        <v>344</v>
      </c>
      <c r="CB274" s="48"/>
      <c r="CC274" s="40" t="s">
        <v>89</v>
      </c>
      <c r="CD274" s="18" t="s">
        <v>90</v>
      </c>
      <c r="CE274" s="48">
        <v>7</v>
      </c>
      <c r="CF274" s="48">
        <v>3</v>
      </c>
      <c r="CG274" s="48" t="s">
        <v>91</v>
      </c>
    </row>
    <row r="275" spans="1:85" ht="51">
      <c r="A275" s="72">
        <v>5</v>
      </c>
      <c r="B275" s="72" t="s">
        <v>890</v>
      </c>
      <c r="C275" s="23">
        <v>60</v>
      </c>
      <c r="D275" s="22" t="s">
        <v>746</v>
      </c>
      <c r="E275" s="42" t="s">
        <v>268</v>
      </c>
      <c r="F275" s="42">
        <v>2</v>
      </c>
      <c r="G275" s="42">
        <v>5</v>
      </c>
      <c r="H275" s="42">
        <v>19.5</v>
      </c>
      <c r="I275" s="32">
        <v>65</v>
      </c>
      <c r="J275" s="32">
        <v>48</v>
      </c>
      <c r="K275" s="26">
        <v>58</v>
      </c>
      <c r="L275" s="26">
        <v>78</v>
      </c>
      <c r="M275" s="26">
        <v>94.5</v>
      </c>
      <c r="N275" s="26">
        <v>137</v>
      </c>
      <c r="O275" s="26">
        <v>134</v>
      </c>
      <c r="P275" s="58">
        <v>176</v>
      </c>
      <c r="Q275">
        <f>K275-'[1]data for JMP'!J277</f>
        <v>10</v>
      </c>
      <c r="R275">
        <f>L275-K275</f>
        <v>20</v>
      </c>
      <c r="S275">
        <f>M275-L275</f>
        <v>16.5</v>
      </c>
      <c r="T275">
        <f>N275-M275</f>
        <v>42.5</v>
      </c>
      <c r="U275">
        <f>O275-N275</f>
        <v>-3</v>
      </c>
      <c r="V275">
        <f>P275-O275</f>
        <v>42</v>
      </c>
      <c r="W275" s="32">
        <v>23.5</v>
      </c>
      <c r="X275" s="27">
        <f>3.14*(W275/2)^2*J275</f>
        <v>20808.78</v>
      </c>
      <c r="Y275" s="26">
        <v>14</v>
      </c>
      <c r="Z275">
        <f>3.14*(Y275/2)^2*K275</f>
        <v>8923.880000000001</v>
      </c>
      <c r="AA275" s="26">
        <v>37</v>
      </c>
      <c r="AB275" s="26">
        <v>32</v>
      </c>
      <c r="AC275">
        <f xml:space="preserve"> AVERAGE(AA275:AB275)</f>
        <v>34.5</v>
      </c>
      <c r="AD275">
        <f>3.14*((AA275+AB275)/2)^2*L275</f>
        <v>291516.03000000003</v>
      </c>
      <c r="AE275" s="26">
        <v>40</v>
      </c>
      <c r="AF275" s="26">
        <v>33</v>
      </c>
      <c r="AG275">
        <f xml:space="preserve"> AVERAGE(AE275:AF275)</f>
        <v>36.5</v>
      </c>
      <c r="AH275">
        <f>3.14*((AE275+AF275)/2)^2*M275</f>
        <v>395318.54250000004</v>
      </c>
      <c r="AI275" s="26">
        <v>60</v>
      </c>
      <c r="AJ275" s="26">
        <v>59</v>
      </c>
      <c r="AK275">
        <f xml:space="preserve"> AVERAGE(AI275:AJ275)</f>
        <v>59.5</v>
      </c>
      <c r="AL275">
        <f>3.14*((AI275+AJ275)/2)^2*N275</f>
        <v>1522944.7450000001</v>
      </c>
      <c r="AM275" s="26">
        <v>66</v>
      </c>
      <c r="AN275" s="26">
        <v>56</v>
      </c>
      <c r="AO275" s="58">
        <v>89</v>
      </c>
      <c r="AP275" s="58">
        <v>72</v>
      </c>
      <c r="AQ275">
        <v>1</v>
      </c>
      <c r="AR275" s="42" t="s">
        <v>104</v>
      </c>
      <c r="AS275" s="30">
        <v>1</v>
      </c>
      <c r="AT275" s="31" t="s">
        <v>104</v>
      </c>
      <c r="AU275" s="32" t="s">
        <v>104</v>
      </c>
      <c r="AV275" s="32">
        <v>1</v>
      </c>
      <c r="AW275" s="32" t="s">
        <v>97</v>
      </c>
      <c r="AX275" s="32">
        <v>1</v>
      </c>
      <c r="AY275" s="32" t="s">
        <v>93</v>
      </c>
      <c r="AZ275" s="53" t="s">
        <v>108</v>
      </c>
      <c r="BA275">
        <v>1</v>
      </c>
      <c r="BB275" s="33" t="s">
        <v>105</v>
      </c>
      <c r="BC275">
        <v>1</v>
      </c>
      <c r="BD275" s="33" t="s">
        <v>104</v>
      </c>
      <c r="BE275">
        <v>1</v>
      </c>
      <c r="BF275" s="33" t="s">
        <v>105</v>
      </c>
      <c r="BG275">
        <v>1</v>
      </c>
      <c r="BH275" s="33" t="s">
        <v>93</v>
      </c>
      <c r="BI275" s="40">
        <v>1</v>
      </c>
      <c r="BJ275" s="56" t="s">
        <v>104</v>
      </c>
      <c r="BK275" s="57">
        <v>1</v>
      </c>
      <c r="BL275" s="26">
        <v>2</v>
      </c>
      <c r="BM275" s="32">
        <v>0</v>
      </c>
      <c r="BN275" s="26">
        <v>3</v>
      </c>
      <c r="BO275" s="26">
        <v>0</v>
      </c>
      <c r="BP275" s="26">
        <v>0</v>
      </c>
      <c r="BQ275" s="26">
        <v>0</v>
      </c>
      <c r="BR275" s="26">
        <v>0</v>
      </c>
      <c r="BS275" s="58">
        <v>8</v>
      </c>
      <c r="BU275" s="22">
        <v>10</v>
      </c>
      <c r="BV275" s="22">
        <v>1</v>
      </c>
      <c r="BW275" s="22">
        <v>21</v>
      </c>
      <c r="BX275" s="22">
        <v>28</v>
      </c>
      <c r="BY275" s="43">
        <v>0</v>
      </c>
      <c r="BZ275" s="22">
        <v>85</v>
      </c>
      <c r="CA275" s="44" t="s">
        <v>361</v>
      </c>
      <c r="CB275" s="48" t="s">
        <v>388</v>
      </c>
      <c r="CC275" s="40" t="s">
        <v>89</v>
      </c>
      <c r="CD275" s="18" t="s">
        <v>90</v>
      </c>
      <c r="CE275" s="48">
        <v>5</v>
      </c>
      <c r="CF275" s="48">
        <v>4</v>
      </c>
      <c r="CG275" s="33">
        <v>0</v>
      </c>
    </row>
    <row r="276" spans="1:85" ht="34">
      <c r="A276" s="72">
        <v>5</v>
      </c>
      <c r="B276" s="23" t="s">
        <v>890</v>
      </c>
      <c r="C276" s="23">
        <v>61</v>
      </c>
      <c r="D276" s="22" t="s">
        <v>747</v>
      </c>
      <c r="E276" s="42" t="s">
        <v>346</v>
      </c>
      <c r="F276" s="42">
        <v>2</v>
      </c>
      <c r="G276" s="42">
        <v>6</v>
      </c>
      <c r="H276" s="42">
        <v>9</v>
      </c>
      <c r="I276" s="32">
        <v>17.5</v>
      </c>
      <c r="J276" s="32">
        <v>3</v>
      </c>
      <c r="K276" s="26"/>
      <c r="L276" s="26"/>
      <c r="M276" s="26"/>
      <c r="N276" s="26"/>
      <c r="O276" s="26"/>
      <c r="P276" s="58"/>
      <c r="Q276">
        <f>K276-'[1]data for JMP'!J278</f>
        <v>-3</v>
      </c>
      <c r="R276">
        <f>L276-K276</f>
        <v>0</v>
      </c>
      <c r="S276">
        <f>M276-L276</f>
        <v>0</v>
      </c>
      <c r="T276">
        <f>N276-M276</f>
        <v>0</v>
      </c>
      <c r="U276">
        <f>O276-N276</f>
        <v>0</v>
      </c>
      <c r="V276">
        <f>P276-O276</f>
        <v>0</v>
      </c>
      <c r="W276" s="32">
        <v>3</v>
      </c>
      <c r="X276" s="27">
        <f>3.14*(W276/2)^2*J276</f>
        <v>21.195</v>
      </c>
      <c r="Y276" s="26"/>
      <c r="AA276" s="26"/>
      <c r="AB276" s="26"/>
      <c r="AE276" s="26"/>
      <c r="AF276" s="26"/>
      <c r="AI276" s="26"/>
      <c r="AJ276" s="26"/>
      <c r="AM276" s="26"/>
      <c r="AN276" s="26"/>
      <c r="AO276" s="58"/>
      <c r="AP276" s="58"/>
      <c r="AQ276">
        <v>1</v>
      </c>
      <c r="AR276" s="42" t="s">
        <v>84</v>
      </c>
      <c r="AS276" s="30">
        <v>1</v>
      </c>
      <c r="AT276" s="31" t="s">
        <v>93</v>
      </c>
      <c r="AU276" s="32" t="s">
        <v>93</v>
      </c>
      <c r="AV276" s="32">
        <v>1</v>
      </c>
      <c r="AW276" s="32" t="s">
        <v>84</v>
      </c>
      <c r="AX276" s="32">
        <v>1</v>
      </c>
      <c r="AY276" s="32" t="s">
        <v>85</v>
      </c>
      <c r="AZ276" s="33" t="s">
        <v>87</v>
      </c>
      <c r="BA276">
        <v>0</v>
      </c>
      <c r="BB276" s="33" t="s">
        <v>87</v>
      </c>
      <c r="BC276">
        <v>0</v>
      </c>
      <c r="BD276" s="33" t="s">
        <v>87</v>
      </c>
      <c r="BE276">
        <v>0</v>
      </c>
      <c r="BF276" s="33" t="s">
        <v>87</v>
      </c>
      <c r="BG276">
        <v>0</v>
      </c>
      <c r="BH276" s="33"/>
      <c r="BI276">
        <v>0</v>
      </c>
      <c r="BJ276" s="56"/>
      <c r="BK276">
        <v>0</v>
      </c>
      <c r="BL276" s="26">
        <v>20</v>
      </c>
      <c r="BM276" s="32">
        <v>50</v>
      </c>
      <c r="BN276" s="32">
        <v>0</v>
      </c>
      <c r="BO276" s="32">
        <v>0</v>
      </c>
      <c r="BP276" s="32">
        <v>0</v>
      </c>
      <c r="BQ276" s="32">
        <v>0</v>
      </c>
      <c r="BR276" s="26"/>
      <c r="BS276" s="58"/>
      <c r="BU276" s="44">
        <v>20</v>
      </c>
      <c r="BV276" s="44">
        <v>0</v>
      </c>
      <c r="BW276" s="44">
        <v>70</v>
      </c>
      <c r="BX276" s="22">
        <v>0</v>
      </c>
      <c r="BY276" s="43">
        <v>50</v>
      </c>
      <c r="BZ276" s="44">
        <v>70</v>
      </c>
      <c r="CA276" s="22" t="s">
        <v>389</v>
      </c>
      <c r="CB276" s="48"/>
      <c r="CC276" s="47" t="s">
        <v>100</v>
      </c>
      <c r="CD276" s="18" t="s">
        <v>295</v>
      </c>
      <c r="CE276" s="48">
        <v>6</v>
      </c>
      <c r="CF276" s="48">
        <v>3</v>
      </c>
      <c r="CG276" s="48">
        <v>0</v>
      </c>
    </row>
    <row r="277" spans="1:85" ht="34">
      <c r="A277" s="72">
        <v>5</v>
      </c>
      <c r="B277" s="23" t="s">
        <v>890</v>
      </c>
      <c r="C277" s="23">
        <v>62</v>
      </c>
      <c r="D277" s="22" t="s">
        <v>748</v>
      </c>
      <c r="E277" s="42" t="s">
        <v>346</v>
      </c>
      <c r="F277" s="42">
        <v>2</v>
      </c>
      <c r="G277" s="42">
        <v>6</v>
      </c>
      <c r="H277" s="42">
        <v>15</v>
      </c>
      <c r="I277" s="32">
        <v>32.5</v>
      </c>
      <c r="J277" s="32">
        <v>38</v>
      </c>
      <c r="K277" s="26">
        <v>36</v>
      </c>
      <c r="L277" s="26">
        <v>39</v>
      </c>
      <c r="M277" s="26">
        <v>32.5</v>
      </c>
      <c r="N277" s="26"/>
      <c r="O277" s="26"/>
      <c r="P277" s="58"/>
      <c r="Q277">
        <f>K277-'[1]data for JMP'!J279</f>
        <v>-2</v>
      </c>
      <c r="R277">
        <f>L277-K277</f>
        <v>3</v>
      </c>
      <c r="S277">
        <f>M277-L277</f>
        <v>-6.5</v>
      </c>
      <c r="T277">
        <f>N277-M277</f>
        <v>-32.5</v>
      </c>
      <c r="U277">
        <f>O277-N277</f>
        <v>0</v>
      </c>
      <c r="V277">
        <f>P277-O277</f>
        <v>0</v>
      </c>
      <c r="W277" s="32">
        <v>11</v>
      </c>
      <c r="X277" s="27">
        <f>3.14*(W277/2)^2*J277</f>
        <v>3609.43</v>
      </c>
      <c r="Y277" s="26">
        <v>10</v>
      </c>
      <c r="Z277">
        <f>3.14*(Y277/2)^2*K277</f>
        <v>2826</v>
      </c>
      <c r="AA277" s="26"/>
      <c r="AB277" s="26"/>
      <c r="AE277" s="26"/>
      <c r="AF277" s="26"/>
      <c r="AI277" s="26"/>
      <c r="AJ277" s="26"/>
      <c r="AM277" s="26"/>
      <c r="AN277" s="26"/>
      <c r="AO277" s="58"/>
      <c r="AP277" s="58"/>
      <c r="AQ277">
        <v>1</v>
      </c>
      <c r="AR277" s="42" t="s">
        <v>93</v>
      </c>
      <c r="AS277" s="30">
        <v>1</v>
      </c>
      <c r="AT277" s="31" t="s">
        <v>93</v>
      </c>
      <c r="AU277" s="32" t="s">
        <v>104</v>
      </c>
      <c r="AV277" s="32">
        <v>1</v>
      </c>
      <c r="AW277" s="32" t="s">
        <v>93</v>
      </c>
      <c r="AX277" s="32">
        <v>1</v>
      </c>
      <c r="AY277" s="32" t="s">
        <v>93</v>
      </c>
      <c r="AZ277" s="53" t="s">
        <v>86</v>
      </c>
      <c r="BA277">
        <v>0</v>
      </c>
      <c r="BB277" s="33" t="s">
        <v>112</v>
      </c>
      <c r="BC277">
        <v>1</v>
      </c>
      <c r="BD277" s="33" t="s">
        <v>85</v>
      </c>
      <c r="BE277">
        <v>0</v>
      </c>
      <c r="BF277" s="33" t="s">
        <v>87</v>
      </c>
      <c r="BG277">
        <v>0</v>
      </c>
      <c r="BH277" s="33"/>
      <c r="BI277">
        <v>0</v>
      </c>
      <c r="BJ277" s="56"/>
      <c r="BK277">
        <v>0</v>
      </c>
      <c r="BL277" s="26">
        <v>0</v>
      </c>
      <c r="BM277" s="32">
        <v>0</v>
      </c>
      <c r="BN277" s="26">
        <v>0</v>
      </c>
      <c r="BO277" s="32">
        <v>0</v>
      </c>
      <c r="BP277" s="32">
        <v>0</v>
      </c>
      <c r="BQ277" s="32">
        <v>0</v>
      </c>
      <c r="BR277" s="26"/>
      <c r="BS277" s="58"/>
      <c r="BU277" s="22">
        <v>0</v>
      </c>
      <c r="BV277" s="22">
        <v>3</v>
      </c>
      <c r="BW277" s="22">
        <v>3</v>
      </c>
      <c r="BX277" s="22">
        <v>1</v>
      </c>
      <c r="BY277" s="43">
        <v>0</v>
      </c>
      <c r="BZ277" s="22">
        <v>20</v>
      </c>
      <c r="CA277" s="44" t="s">
        <v>343</v>
      </c>
      <c r="CB277" s="48"/>
      <c r="CC277" s="47" t="s">
        <v>100</v>
      </c>
      <c r="CD277" s="18" t="s">
        <v>295</v>
      </c>
      <c r="CE277" s="48">
        <v>6</v>
      </c>
      <c r="CF277" s="48">
        <v>0</v>
      </c>
      <c r="CG277" s="33">
        <v>0</v>
      </c>
    </row>
    <row r="278" spans="1:85" ht="34">
      <c r="A278" s="72">
        <v>5</v>
      </c>
      <c r="B278" s="23" t="s">
        <v>890</v>
      </c>
      <c r="C278" s="23">
        <v>63</v>
      </c>
      <c r="D278" s="22" t="s">
        <v>749</v>
      </c>
      <c r="E278" s="42" t="s">
        <v>346</v>
      </c>
      <c r="F278" s="42">
        <v>2</v>
      </c>
      <c r="G278" s="42">
        <v>5</v>
      </c>
      <c r="H278" s="42">
        <v>7</v>
      </c>
      <c r="I278" s="32">
        <v>13</v>
      </c>
      <c r="J278" s="32"/>
      <c r="K278" s="26"/>
      <c r="L278" s="26"/>
      <c r="M278" s="26"/>
      <c r="N278" s="26"/>
      <c r="O278" s="26"/>
      <c r="P278" s="58"/>
      <c r="Q278">
        <f>K278-'[1]data for JMP'!J280</f>
        <v>0</v>
      </c>
      <c r="R278">
        <f>L278-K278</f>
        <v>0</v>
      </c>
      <c r="S278">
        <f>M278-L278</f>
        <v>0</v>
      </c>
      <c r="T278">
        <f>N278-M278</f>
        <v>0</v>
      </c>
      <c r="U278">
        <f>O278-N278</f>
        <v>0</v>
      </c>
      <c r="V278">
        <f>P278-O278</f>
        <v>0</v>
      </c>
      <c r="W278" s="32"/>
      <c r="X278" s="27"/>
      <c r="Y278" s="26"/>
      <c r="AA278" s="26"/>
      <c r="AB278" s="26"/>
      <c r="AE278" s="26"/>
      <c r="AF278" s="26"/>
      <c r="AI278" s="26"/>
      <c r="AJ278" s="26"/>
      <c r="AM278" s="26"/>
      <c r="AN278" s="26"/>
      <c r="AO278" s="58"/>
      <c r="AP278" s="58"/>
      <c r="AQ278">
        <v>1</v>
      </c>
      <c r="AR278" s="42" t="s">
        <v>93</v>
      </c>
      <c r="AS278" s="30">
        <v>1</v>
      </c>
      <c r="AT278" s="31" t="s">
        <v>93</v>
      </c>
      <c r="AU278" s="32" t="s">
        <v>104</v>
      </c>
      <c r="AV278" s="32">
        <v>1</v>
      </c>
      <c r="AW278" s="32" t="s">
        <v>85</v>
      </c>
      <c r="AX278" s="32">
        <v>0</v>
      </c>
      <c r="AY278" s="32" t="s">
        <v>85</v>
      </c>
      <c r="AZ278" s="33" t="s">
        <v>87</v>
      </c>
      <c r="BA278">
        <v>0</v>
      </c>
      <c r="BB278" s="33" t="s">
        <v>87</v>
      </c>
      <c r="BC278">
        <v>0</v>
      </c>
      <c r="BD278" s="33" t="s">
        <v>87</v>
      </c>
      <c r="BE278">
        <v>0</v>
      </c>
      <c r="BF278" s="33" t="s">
        <v>87</v>
      </c>
      <c r="BG278">
        <v>0</v>
      </c>
      <c r="BH278" s="33"/>
      <c r="BI278">
        <v>0</v>
      </c>
      <c r="BJ278" s="56"/>
      <c r="BK278">
        <v>0</v>
      </c>
      <c r="BL278" s="26">
        <v>10</v>
      </c>
      <c r="BM278" s="32">
        <v>70</v>
      </c>
      <c r="BN278" s="32">
        <v>0</v>
      </c>
      <c r="BO278" s="32">
        <v>0</v>
      </c>
      <c r="BP278" s="32">
        <v>0</v>
      </c>
      <c r="BQ278" s="32">
        <v>0</v>
      </c>
      <c r="BR278" s="26"/>
      <c r="BS278" s="58"/>
      <c r="BU278" s="44">
        <v>25</v>
      </c>
      <c r="BV278" s="44">
        <v>0</v>
      </c>
      <c r="BW278" s="44">
        <v>50</v>
      </c>
      <c r="BX278" s="44">
        <v>0</v>
      </c>
      <c r="BY278" s="43">
        <v>70</v>
      </c>
      <c r="BZ278" s="44">
        <v>70</v>
      </c>
      <c r="CA278" s="22" t="s">
        <v>389</v>
      </c>
      <c r="CB278" s="48"/>
      <c r="CC278" s="40" t="s">
        <v>89</v>
      </c>
      <c r="CD278" s="18" t="s">
        <v>90</v>
      </c>
      <c r="CE278" s="48">
        <v>7</v>
      </c>
      <c r="CF278" s="48">
        <v>5</v>
      </c>
      <c r="CG278" s="48">
        <v>0</v>
      </c>
    </row>
    <row r="279" spans="1:85" ht="51">
      <c r="A279" s="72">
        <v>5</v>
      </c>
      <c r="B279" s="23" t="s">
        <v>890</v>
      </c>
      <c r="C279" s="23">
        <v>64</v>
      </c>
      <c r="D279" s="22" t="s">
        <v>750</v>
      </c>
      <c r="E279" s="42" t="s">
        <v>346</v>
      </c>
      <c r="F279" s="42">
        <v>3</v>
      </c>
      <c r="G279" s="42">
        <v>5</v>
      </c>
      <c r="H279" s="42">
        <v>8</v>
      </c>
      <c r="I279" s="32">
        <v>14</v>
      </c>
      <c r="J279" s="32">
        <v>7</v>
      </c>
      <c r="K279" s="26">
        <v>9</v>
      </c>
      <c r="L279" s="26">
        <v>18</v>
      </c>
      <c r="M279" s="26">
        <v>25</v>
      </c>
      <c r="N279" s="26">
        <v>37</v>
      </c>
      <c r="O279" s="26">
        <v>40</v>
      </c>
      <c r="P279" s="58">
        <v>65</v>
      </c>
      <c r="Q279">
        <f>K279-'[1]data for JMP'!J281</f>
        <v>2</v>
      </c>
      <c r="R279">
        <f>L279-K279</f>
        <v>9</v>
      </c>
      <c r="S279">
        <f>M279-L279</f>
        <v>7</v>
      </c>
      <c r="T279">
        <f>N279-M279</f>
        <v>12</v>
      </c>
      <c r="U279">
        <f>O279-N279</f>
        <v>3</v>
      </c>
      <c r="V279">
        <f>P279-O279</f>
        <v>25</v>
      </c>
      <c r="W279" s="32">
        <v>4</v>
      </c>
      <c r="X279" s="27">
        <f>3.14*(W279/2)^2*J279</f>
        <v>87.92</v>
      </c>
      <c r="Y279" s="26">
        <v>2</v>
      </c>
      <c r="Z279">
        <f>3.14*(Y279/2)^2*K279</f>
        <v>28.26</v>
      </c>
      <c r="AA279" s="26">
        <v>11</v>
      </c>
      <c r="AB279" s="26">
        <v>9</v>
      </c>
      <c r="AC279">
        <f xml:space="preserve"> AVERAGE(AA279:AB279)</f>
        <v>10</v>
      </c>
      <c r="AD279">
        <f>3.14*((AA279+AB279)/2)^2*L279</f>
        <v>5652</v>
      </c>
      <c r="AE279" s="26">
        <v>12</v>
      </c>
      <c r="AF279" s="26">
        <v>11</v>
      </c>
      <c r="AG279">
        <f xml:space="preserve"> AVERAGE(AE279:AF279)</f>
        <v>11.5</v>
      </c>
      <c r="AH279">
        <f>3.14*((AE279+AF279)/2)^2*M279</f>
        <v>10381.625000000002</v>
      </c>
      <c r="AI279" s="26">
        <v>21</v>
      </c>
      <c r="AJ279" s="26">
        <v>19</v>
      </c>
      <c r="AK279">
        <f xml:space="preserve"> AVERAGE(AI279:AJ279)</f>
        <v>20</v>
      </c>
      <c r="AL279">
        <f>3.14*((AI279+AJ279)/2)^2*N279</f>
        <v>46472</v>
      </c>
      <c r="AM279" s="26">
        <v>24</v>
      </c>
      <c r="AN279" s="26">
        <v>17</v>
      </c>
      <c r="AO279" s="58">
        <v>35</v>
      </c>
      <c r="AP279" s="58">
        <v>29</v>
      </c>
      <c r="AQ279">
        <v>1</v>
      </c>
      <c r="AR279" s="42" t="s">
        <v>93</v>
      </c>
      <c r="AS279" s="30">
        <v>1</v>
      </c>
      <c r="AT279" s="31" t="s">
        <v>93</v>
      </c>
      <c r="AU279" s="32" t="s">
        <v>104</v>
      </c>
      <c r="AV279" s="32">
        <v>1</v>
      </c>
      <c r="AW279" s="32" t="s">
        <v>84</v>
      </c>
      <c r="AX279" s="32">
        <v>1</v>
      </c>
      <c r="AY279" s="32" t="s">
        <v>97</v>
      </c>
      <c r="AZ279" s="53" t="s">
        <v>112</v>
      </c>
      <c r="BA279">
        <v>1</v>
      </c>
      <c r="BB279" s="33" t="s">
        <v>108</v>
      </c>
      <c r="BC279">
        <v>1</v>
      </c>
      <c r="BD279" s="33" t="s">
        <v>118</v>
      </c>
      <c r="BE279">
        <v>1</v>
      </c>
      <c r="BF279" s="33" t="s">
        <v>84</v>
      </c>
      <c r="BG279">
        <v>1</v>
      </c>
      <c r="BH279" s="33" t="s">
        <v>121</v>
      </c>
      <c r="BI279" s="40">
        <v>1</v>
      </c>
      <c r="BJ279" s="56" t="s">
        <v>104</v>
      </c>
      <c r="BK279" s="57">
        <v>1</v>
      </c>
      <c r="BL279" s="26">
        <v>0</v>
      </c>
      <c r="BM279" s="32">
        <v>1</v>
      </c>
      <c r="BN279" s="26">
        <v>3</v>
      </c>
      <c r="BO279" s="26">
        <v>5</v>
      </c>
      <c r="BP279" s="26">
        <v>12</v>
      </c>
      <c r="BQ279" s="26">
        <v>15</v>
      </c>
      <c r="BR279" s="26">
        <v>10</v>
      </c>
      <c r="BS279" s="58">
        <v>15</v>
      </c>
      <c r="BU279" s="22">
        <v>20</v>
      </c>
      <c r="BV279" s="22">
        <v>0</v>
      </c>
      <c r="BW279" s="22">
        <v>35</v>
      </c>
      <c r="BX279" s="22">
        <v>0</v>
      </c>
      <c r="BY279" s="43">
        <v>1</v>
      </c>
      <c r="BZ279" s="22">
        <v>70</v>
      </c>
      <c r="CA279" s="44" t="s">
        <v>390</v>
      </c>
      <c r="CB279" s="48"/>
      <c r="CC279" s="47" t="s">
        <v>100</v>
      </c>
      <c r="CD279" s="18" t="s">
        <v>295</v>
      </c>
      <c r="CE279" s="48">
        <v>5</v>
      </c>
      <c r="CF279" s="48">
        <v>3</v>
      </c>
      <c r="CG279" s="33">
        <v>0</v>
      </c>
    </row>
    <row r="280" spans="1:85" ht="34">
      <c r="A280" s="72">
        <v>5</v>
      </c>
      <c r="B280" s="23" t="s">
        <v>890</v>
      </c>
      <c r="C280" s="23">
        <v>65</v>
      </c>
      <c r="D280" s="22" t="s">
        <v>751</v>
      </c>
      <c r="E280" s="42" t="s">
        <v>346</v>
      </c>
      <c r="F280" s="42">
        <v>3</v>
      </c>
      <c r="G280" s="42">
        <v>6</v>
      </c>
      <c r="H280" s="42">
        <v>13</v>
      </c>
      <c r="I280" s="32">
        <v>17.5</v>
      </c>
      <c r="J280" s="32">
        <v>8.5</v>
      </c>
      <c r="K280" s="26"/>
      <c r="L280" s="26"/>
      <c r="M280" s="26"/>
      <c r="N280" s="26"/>
      <c r="O280" s="26"/>
      <c r="P280" s="58"/>
      <c r="Q280">
        <f>K280-'[1]data for JMP'!J282</f>
        <v>-8.5</v>
      </c>
      <c r="R280">
        <f>L280-K280</f>
        <v>0</v>
      </c>
      <c r="S280">
        <f>M280-L280</f>
        <v>0</v>
      </c>
      <c r="T280">
        <f>N280-M280</f>
        <v>0</v>
      </c>
      <c r="U280">
        <f>O280-N280</f>
        <v>0</v>
      </c>
      <c r="V280">
        <f>P280-O280</f>
        <v>0</v>
      </c>
      <c r="W280" s="32">
        <v>1.5</v>
      </c>
      <c r="X280" s="27">
        <f>3.14*(W280/2)^2*J280</f>
        <v>15.013125</v>
      </c>
      <c r="Y280" s="26"/>
      <c r="AA280" s="26"/>
      <c r="AB280" s="26"/>
      <c r="AE280" s="26"/>
      <c r="AF280" s="26"/>
      <c r="AI280" s="26"/>
      <c r="AJ280" s="26"/>
      <c r="AM280" s="26"/>
      <c r="AN280" s="26"/>
      <c r="AO280" s="58"/>
      <c r="AP280" s="58"/>
      <c r="AQ280">
        <v>1</v>
      </c>
      <c r="AR280" s="42" t="s">
        <v>93</v>
      </c>
      <c r="AS280" s="30">
        <v>1</v>
      </c>
      <c r="AT280" s="31" t="s">
        <v>84</v>
      </c>
      <c r="AU280" s="32" t="s">
        <v>104</v>
      </c>
      <c r="AV280" s="32">
        <v>1</v>
      </c>
      <c r="AW280" s="32" t="s">
        <v>85</v>
      </c>
      <c r="AX280" s="32">
        <v>0</v>
      </c>
      <c r="AY280" s="32" t="s">
        <v>85</v>
      </c>
      <c r="AZ280" s="53" t="s">
        <v>86</v>
      </c>
      <c r="BA280">
        <v>0</v>
      </c>
      <c r="BB280" s="33" t="s">
        <v>87</v>
      </c>
      <c r="BC280">
        <v>0</v>
      </c>
      <c r="BD280" s="33" t="s">
        <v>87</v>
      </c>
      <c r="BE280">
        <v>0</v>
      </c>
      <c r="BF280" s="33" t="s">
        <v>87</v>
      </c>
      <c r="BG280">
        <v>0</v>
      </c>
      <c r="BH280" s="33"/>
      <c r="BI280">
        <v>0</v>
      </c>
      <c r="BJ280" s="56"/>
      <c r="BK280">
        <v>0</v>
      </c>
      <c r="BL280" s="26">
        <v>5</v>
      </c>
      <c r="BM280" s="32">
        <v>1</v>
      </c>
      <c r="BN280" s="32">
        <v>0</v>
      </c>
      <c r="BO280" s="32">
        <v>0</v>
      </c>
      <c r="BP280" s="32">
        <v>0</v>
      </c>
      <c r="BQ280" s="32">
        <v>0</v>
      </c>
      <c r="BR280" s="26"/>
      <c r="BS280" s="58"/>
      <c r="BU280" s="44">
        <v>18</v>
      </c>
      <c r="BV280" s="44">
        <v>0</v>
      </c>
      <c r="BW280" s="44">
        <v>43</v>
      </c>
      <c r="BX280" s="44">
        <v>0</v>
      </c>
      <c r="BY280" s="43">
        <v>1</v>
      </c>
      <c r="BZ280" s="44">
        <v>65</v>
      </c>
      <c r="CA280" s="22" t="s">
        <v>371</v>
      </c>
      <c r="CB280" s="48"/>
      <c r="CC280" s="47" t="s">
        <v>100</v>
      </c>
      <c r="CD280" s="18" t="s">
        <v>295</v>
      </c>
      <c r="CE280" s="48">
        <v>6</v>
      </c>
      <c r="CF280" s="48">
        <v>2</v>
      </c>
      <c r="CG280" s="48">
        <v>0</v>
      </c>
    </row>
    <row r="281" spans="1:85" ht="51">
      <c r="A281" s="72">
        <v>5</v>
      </c>
      <c r="B281" s="23" t="s">
        <v>890</v>
      </c>
      <c r="C281" s="23">
        <v>66</v>
      </c>
      <c r="D281" s="22" t="s">
        <v>752</v>
      </c>
      <c r="E281" s="42" t="s">
        <v>346</v>
      </c>
      <c r="F281" s="42">
        <v>3</v>
      </c>
      <c r="G281" s="42">
        <v>4.5</v>
      </c>
      <c r="H281" s="42">
        <v>0</v>
      </c>
      <c r="I281" s="32"/>
      <c r="J281" s="32"/>
      <c r="K281" s="26"/>
      <c r="L281" s="26"/>
      <c r="M281" s="26"/>
      <c r="N281" s="26"/>
      <c r="O281" s="26"/>
      <c r="P281" s="58"/>
      <c r="Q281">
        <f>K281-'[1]data for JMP'!J283</f>
        <v>0</v>
      </c>
      <c r="R281">
        <f>L281-K281</f>
        <v>0</v>
      </c>
      <c r="S281">
        <f>M281-L281</f>
        <v>0</v>
      </c>
      <c r="T281">
        <f>N281-M281</f>
        <v>0</v>
      </c>
      <c r="U281">
        <f>O281-N281</f>
        <v>0</v>
      </c>
      <c r="V281">
        <f>P281-O281</f>
        <v>0</v>
      </c>
      <c r="W281" s="32"/>
      <c r="X281" s="27"/>
      <c r="Y281" s="26"/>
      <c r="AA281" s="26"/>
      <c r="AB281" s="26"/>
      <c r="AE281" s="26"/>
      <c r="AF281" s="26"/>
      <c r="AI281" s="26"/>
      <c r="AJ281" s="26"/>
      <c r="AM281" s="26"/>
      <c r="AN281" s="26"/>
      <c r="AO281" s="58"/>
      <c r="AP281" s="58"/>
      <c r="AQ281">
        <v>1</v>
      </c>
      <c r="AR281" s="42" t="s">
        <v>116</v>
      </c>
      <c r="AS281" s="30">
        <v>0</v>
      </c>
      <c r="AT281" s="31" t="s">
        <v>116</v>
      </c>
      <c r="AU281" s="32" t="s">
        <v>85</v>
      </c>
      <c r="AV281" s="32">
        <v>0</v>
      </c>
      <c r="AW281" s="32" t="s">
        <v>85</v>
      </c>
      <c r="AX281" s="32">
        <v>0</v>
      </c>
      <c r="AY281" s="32" t="s">
        <v>85</v>
      </c>
      <c r="AZ281" s="33" t="s">
        <v>87</v>
      </c>
      <c r="BA281">
        <v>0</v>
      </c>
      <c r="BB281" s="33" t="s">
        <v>87</v>
      </c>
      <c r="BC281">
        <v>0</v>
      </c>
      <c r="BD281" s="33" t="s">
        <v>87</v>
      </c>
      <c r="BE281">
        <v>0</v>
      </c>
      <c r="BF281" s="33" t="s">
        <v>87</v>
      </c>
      <c r="BG281">
        <v>0</v>
      </c>
      <c r="BH281" s="33"/>
      <c r="BI281">
        <v>0</v>
      </c>
      <c r="BJ281" s="56"/>
      <c r="BK281">
        <v>0</v>
      </c>
      <c r="BL281" s="26">
        <v>0</v>
      </c>
      <c r="BM281" s="26">
        <v>0</v>
      </c>
      <c r="BN281" s="32">
        <v>0</v>
      </c>
      <c r="BO281" s="32">
        <v>0</v>
      </c>
      <c r="BP281" s="32">
        <v>0</v>
      </c>
      <c r="BQ281" s="32">
        <v>0</v>
      </c>
      <c r="BR281" s="26"/>
      <c r="BS281" s="58"/>
      <c r="BU281" s="22">
        <v>25</v>
      </c>
      <c r="BV281" s="22">
        <v>0</v>
      </c>
      <c r="BW281" s="22">
        <v>50</v>
      </c>
      <c r="BX281" s="22">
        <v>0</v>
      </c>
      <c r="BY281" s="43"/>
      <c r="BZ281" s="22">
        <v>100</v>
      </c>
      <c r="CA281" s="44" t="s">
        <v>391</v>
      </c>
      <c r="CB281" s="48"/>
      <c r="CC281" s="40" t="s">
        <v>89</v>
      </c>
      <c r="CD281" s="18" t="s">
        <v>90</v>
      </c>
      <c r="CE281" s="48">
        <v>4.5</v>
      </c>
      <c r="CF281" s="48">
        <v>0</v>
      </c>
      <c r="CG281" s="33">
        <v>0</v>
      </c>
    </row>
    <row r="282" spans="1:85" ht="34">
      <c r="A282" s="72">
        <v>5</v>
      </c>
      <c r="B282" s="23" t="s">
        <v>890</v>
      </c>
      <c r="C282" s="23">
        <v>67</v>
      </c>
      <c r="D282" s="22" t="s">
        <v>753</v>
      </c>
      <c r="E282" s="42" t="s">
        <v>346</v>
      </c>
      <c r="F282" s="42">
        <v>3</v>
      </c>
      <c r="G282" s="42">
        <v>6</v>
      </c>
      <c r="H282" s="42">
        <v>12</v>
      </c>
      <c r="I282" s="32">
        <v>17</v>
      </c>
      <c r="J282" s="32">
        <v>7</v>
      </c>
      <c r="K282" s="26">
        <v>6</v>
      </c>
      <c r="L282" s="26">
        <v>17</v>
      </c>
      <c r="M282" s="26">
        <v>19</v>
      </c>
      <c r="N282" s="26">
        <v>27</v>
      </c>
      <c r="O282" s="26">
        <v>32</v>
      </c>
      <c r="P282" s="58">
        <v>57</v>
      </c>
      <c r="Q282">
        <f>K282-'[1]data for JMP'!J284</f>
        <v>-1</v>
      </c>
      <c r="R282">
        <f>L282-K282</f>
        <v>11</v>
      </c>
      <c r="S282">
        <f>M282-L282</f>
        <v>2</v>
      </c>
      <c r="T282">
        <f>N282-M282</f>
        <v>8</v>
      </c>
      <c r="U282">
        <f>O282-N282</f>
        <v>5</v>
      </c>
      <c r="V282">
        <f>P282-O282</f>
        <v>25</v>
      </c>
      <c r="W282" s="32">
        <v>2.5</v>
      </c>
      <c r="X282" s="27">
        <f>3.14*(W282/2)^2*J282</f>
        <v>34.34375</v>
      </c>
      <c r="Y282" s="26">
        <v>3.5</v>
      </c>
      <c r="Z282">
        <f>3.14*(Y282/2)^2*K282</f>
        <v>57.697500000000005</v>
      </c>
      <c r="AA282" s="26">
        <v>12</v>
      </c>
      <c r="AB282" s="26">
        <v>6</v>
      </c>
      <c r="AC282">
        <f xml:space="preserve"> AVERAGE(AA282:AB282)</f>
        <v>9</v>
      </c>
      <c r="AD282">
        <f>3.14*((AA282+AB282)/2)^2*L282</f>
        <v>4323.78</v>
      </c>
      <c r="AE282" s="26">
        <v>16</v>
      </c>
      <c r="AF282" s="26">
        <v>9.5</v>
      </c>
      <c r="AG282">
        <f xml:space="preserve"> AVERAGE(AE282:AF282)</f>
        <v>12.75</v>
      </c>
      <c r="AH282">
        <f>3.14*((AE282+AF282)/2)^2*M282</f>
        <v>9698.4787500000002</v>
      </c>
      <c r="AI282" s="26">
        <v>20</v>
      </c>
      <c r="AJ282" s="26">
        <v>18</v>
      </c>
      <c r="AK282">
        <f xml:space="preserve"> AVERAGE(AI282:AJ282)</f>
        <v>19</v>
      </c>
      <c r="AL282">
        <f>3.14*((AI282+AJ282)/2)^2*N282</f>
        <v>30605.579999999998</v>
      </c>
      <c r="AM282" s="26">
        <v>21</v>
      </c>
      <c r="AN282" s="26">
        <v>19</v>
      </c>
      <c r="AO282" s="58">
        <v>21</v>
      </c>
      <c r="AP282" s="58">
        <v>22</v>
      </c>
      <c r="AQ282">
        <v>1</v>
      </c>
      <c r="AR282" s="42" t="s">
        <v>93</v>
      </c>
      <c r="AS282" s="30">
        <v>1</v>
      </c>
      <c r="AT282" s="31" t="s">
        <v>93</v>
      </c>
      <c r="AU282" s="32" t="s">
        <v>104</v>
      </c>
      <c r="AV282" s="32">
        <v>1</v>
      </c>
      <c r="AW282" s="32" t="s">
        <v>84</v>
      </c>
      <c r="AX282" s="32">
        <v>1</v>
      </c>
      <c r="AY282" s="32" t="s">
        <v>84</v>
      </c>
      <c r="AZ282" s="53" t="s">
        <v>112</v>
      </c>
      <c r="BA282">
        <v>1</v>
      </c>
      <c r="BB282" s="33" t="s">
        <v>108</v>
      </c>
      <c r="BC282">
        <v>1</v>
      </c>
      <c r="BD282" s="33" t="s">
        <v>84</v>
      </c>
      <c r="BE282">
        <v>1</v>
      </c>
      <c r="BF282" s="33" t="s">
        <v>118</v>
      </c>
      <c r="BG282">
        <v>1</v>
      </c>
      <c r="BH282" s="33" t="s">
        <v>121</v>
      </c>
      <c r="BI282" s="40">
        <v>1</v>
      </c>
      <c r="BJ282" s="56" t="s">
        <v>104</v>
      </c>
      <c r="BK282" s="57">
        <v>1</v>
      </c>
      <c r="BL282" s="26">
        <v>1</v>
      </c>
      <c r="BM282" s="32">
        <v>5</v>
      </c>
      <c r="BN282" s="26">
        <v>5</v>
      </c>
      <c r="BO282" s="26">
        <v>3</v>
      </c>
      <c r="BP282" s="26">
        <v>8</v>
      </c>
      <c r="BQ282" s="26">
        <v>30</v>
      </c>
      <c r="BR282" s="26">
        <v>15</v>
      </c>
      <c r="BS282" s="58">
        <v>70</v>
      </c>
      <c r="BU282" s="44">
        <v>8</v>
      </c>
      <c r="BV282" s="44">
        <v>0</v>
      </c>
      <c r="BW282" s="44">
        <v>15</v>
      </c>
      <c r="BX282" s="44">
        <v>0</v>
      </c>
      <c r="BY282" s="43">
        <v>5</v>
      </c>
      <c r="BZ282" s="44">
        <v>80</v>
      </c>
      <c r="CA282" s="22" t="s">
        <v>371</v>
      </c>
      <c r="CB282" s="48"/>
      <c r="CC282" s="47" t="s">
        <v>100</v>
      </c>
      <c r="CD282" s="18" t="s">
        <v>295</v>
      </c>
      <c r="CE282" s="48">
        <v>6</v>
      </c>
      <c r="CF282" s="48">
        <v>2</v>
      </c>
      <c r="CG282" s="48" t="s">
        <v>95</v>
      </c>
    </row>
    <row r="283" spans="1:85" ht="51">
      <c r="A283" s="72">
        <v>5</v>
      </c>
      <c r="B283" s="23" t="s">
        <v>890</v>
      </c>
      <c r="C283" s="23">
        <v>68</v>
      </c>
      <c r="D283" s="22" t="s">
        <v>754</v>
      </c>
      <c r="E283" s="42" t="s">
        <v>346</v>
      </c>
      <c r="F283" s="42">
        <v>4</v>
      </c>
      <c r="G283" s="42">
        <v>6</v>
      </c>
      <c r="H283" s="42">
        <v>15</v>
      </c>
      <c r="I283" s="32">
        <v>19</v>
      </c>
      <c r="J283" s="32">
        <v>11</v>
      </c>
      <c r="K283" s="26"/>
      <c r="L283" s="26"/>
      <c r="M283" s="26"/>
      <c r="N283" s="26"/>
      <c r="O283" s="26"/>
      <c r="P283" s="83"/>
      <c r="Q283">
        <f>K283-'[1]data for JMP'!J285</f>
        <v>-11</v>
      </c>
      <c r="R283">
        <f>L283-K283</f>
        <v>0</v>
      </c>
      <c r="S283">
        <f>M283-L283</f>
        <v>0</v>
      </c>
      <c r="T283">
        <f>N283-M283</f>
        <v>0</v>
      </c>
      <c r="U283">
        <f>O283-N283</f>
        <v>0</v>
      </c>
      <c r="V283">
        <f>P283-O283</f>
        <v>0</v>
      </c>
      <c r="W283" s="32">
        <v>4</v>
      </c>
      <c r="X283" s="27">
        <f>3.14*(W283/2)^2*J283</f>
        <v>138.16</v>
      </c>
      <c r="Y283" s="26"/>
      <c r="AA283" s="26"/>
      <c r="AB283" s="26"/>
      <c r="AE283" s="26"/>
      <c r="AF283" s="26"/>
      <c r="AI283" s="26"/>
      <c r="AJ283" s="26"/>
      <c r="AM283" s="26"/>
      <c r="AN283" s="26"/>
      <c r="AO283" s="83"/>
      <c r="AP283" s="83"/>
      <c r="AQ283">
        <v>1</v>
      </c>
      <c r="AR283" s="42" t="s">
        <v>93</v>
      </c>
      <c r="AS283" s="42">
        <v>1</v>
      </c>
      <c r="AT283" s="42" t="s">
        <v>93</v>
      </c>
      <c r="AU283" s="32" t="s">
        <v>93</v>
      </c>
      <c r="AV283" s="32">
        <v>1</v>
      </c>
      <c r="AW283" s="32" t="s">
        <v>85</v>
      </c>
      <c r="AX283" s="32">
        <v>0</v>
      </c>
      <c r="AY283" s="32" t="s">
        <v>85</v>
      </c>
      <c r="AZ283" s="53" t="s">
        <v>86</v>
      </c>
      <c r="BA283">
        <v>0</v>
      </c>
      <c r="BB283" s="33" t="s">
        <v>87</v>
      </c>
      <c r="BC283">
        <v>0</v>
      </c>
      <c r="BD283" s="33" t="s">
        <v>87</v>
      </c>
      <c r="BE283">
        <v>0</v>
      </c>
      <c r="BF283" s="33" t="s">
        <v>87</v>
      </c>
      <c r="BG283">
        <v>0</v>
      </c>
      <c r="BH283" s="25"/>
      <c r="BI283">
        <v>0</v>
      </c>
      <c r="BJ283" s="82"/>
      <c r="BK283">
        <v>0</v>
      </c>
      <c r="BL283" s="26">
        <v>0</v>
      </c>
      <c r="BM283" s="32">
        <v>0</v>
      </c>
      <c r="BN283" s="32">
        <v>0</v>
      </c>
      <c r="BO283" s="32">
        <v>0</v>
      </c>
      <c r="BP283" s="32">
        <v>0</v>
      </c>
      <c r="BQ283" s="32">
        <v>0</v>
      </c>
      <c r="BR283" s="26"/>
      <c r="BS283" s="83"/>
      <c r="BU283" s="22">
        <v>1</v>
      </c>
      <c r="BV283" s="22">
        <v>0.1</v>
      </c>
      <c r="BW283" s="22">
        <v>15</v>
      </c>
      <c r="BX283" s="22">
        <v>0</v>
      </c>
      <c r="BY283" s="90">
        <v>0</v>
      </c>
      <c r="BZ283" s="22">
        <v>45</v>
      </c>
      <c r="CA283" s="44" t="s">
        <v>352</v>
      </c>
      <c r="CB283" s="48"/>
      <c r="CC283" s="47" t="s">
        <v>100</v>
      </c>
      <c r="CD283" s="18" t="s">
        <v>295</v>
      </c>
      <c r="CE283" s="48">
        <v>6</v>
      </c>
      <c r="CF283" s="48">
        <v>3</v>
      </c>
      <c r="CG283" s="33" t="s">
        <v>95</v>
      </c>
    </row>
    <row r="284" spans="1:85" ht="34">
      <c r="A284" s="72">
        <v>5</v>
      </c>
      <c r="B284" s="23" t="s">
        <v>890</v>
      </c>
      <c r="C284" s="23">
        <v>69</v>
      </c>
      <c r="D284" s="22" t="s">
        <v>755</v>
      </c>
      <c r="E284" s="42" t="s">
        <v>346</v>
      </c>
      <c r="F284" s="42">
        <v>3</v>
      </c>
      <c r="G284" s="42">
        <v>5</v>
      </c>
      <c r="H284" s="42">
        <v>11</v>
      </c>
      <c r="I284" s="32">
        <v>20</v>
      </c>
      <c r="J284" s="32"/>
      <c r="K284" s="26"/>
      <c r="L284" s="26"/>
      <c r="M284" s="26"/>
      <c r="N284" s="26"/>
      <c r="O284" s="26"/>
      <c r="P284" s="83"/>
      <c r="Q284">
        <f>K284-'[1]data for JMP'!J286</f>
        <v>0</v>
      </c>
      <c r="R284">
        <f>L284-K284</f>
        <v>0</v>
      </c>
      <c r="S284">
        <f>M284-L284</f>
        <v>0</v>
      </c>
      <c r="T284">
        <f>N284-M284</f>
        <v>0</v>
      </c>
      <c r="U284">
        <f>O284-N284</f>
        <v>0</v>
      </c>
      <c r="V284">
        <f>P284-O284</f>
        <v>0</v>
      </c>
      <c r="W284" s="32"/>
      <c r="X284" s="27"/>
      <c r="Y284" s="26"/>
      <c r="AA284" s="26"/>
      <c r="AB284" s="26"/>
      <c r="AE284" s="26"/>
      <c r="AF284" s="26"/>
      <c r="AI284" s="26"/>
      <c r="AJ284" s="26"/>
      <c r="AM284" s="26"/>
      <c r="AN284" s="26"/>
      <c r="AO284" s="83"/>
      <c r="AP284" s="83"/>
      <c r="AQ284">
        <v>1</v>
      </c>
      <c r="AR284" s="42" t="s">
        <v>93</v>
      </c>
      <c r="AS284" s="30">
        <v>1</v>
      </c>
      <c r="AT284" s="31" t="s">
        <v>93</v>
      </c>
      <c r="AU284" s="32" t="s">
        <v>104</v>
      </c>
      <c r="AV284" s="32">
        <v>1</v>
      </c>
      <c r="AW284" s="32" t="s">
        <v>85</v>
      </c>
      <c r="AX284" s="32">
        <v>0</v>
      </c>
      <c r="AY284" s="32" t="s">
        <v>85</v>
      </c>
      <c r="AZ284" s="33" t="s">
        <v>87</v>
      </c>
      <c r="BA284">
        <v>0</v>
      </c>
      <c r="BB284" s="33" t="s">
        <v>87</v>
      </c>
      <c r="BC284">
        <v>0</v>
      </c>
      <c r="BD284" s="33" t="s">
        <v>87</v>
      </c>
      <c r="BE284">
        <v>0</v>
      </c>
      <c r="BF284" s="33" t="s">
        <v>87</v>
      </c>
      <c r="BG284">
        <v>0</v>
      </c>
      <c r="BH284" s="25"/>
      <c r="BI284">
        <v>0</v>
      </c>
      <c r="BJ284" s="82"/>
      <c r="BK284">
        <v>0</v>
      </c>
      <c r="BL284" s="26">
        <v>15</v>
      </c>
      <c r="BM284" s="32">
        <v>1</v>
      </c>
      <c r="BN284" s="32">
        <v>0</v>
      </c>
      <c r="BO284" s="32">
        <v>0</v>
      </c>
      <c r="BP284" s="32">
        <v>0</v>
      </c>
      <c r="BQ284" s="32">
        <v>0</v>
      </c>
      <c r="BR284" s="26"/>
      <c r="BS284" s="83"/>
      <c r="BU284" s="44">
        <v>17</v>
      </c>
      <c r="BV284" s="44">
        <v>0</v>
      </c>
      <c r="BW284" s="44">
        <v>40</v>
      </c>
      <c r="BX284" s="44">
        <v>0</v>
      </c>
      <c r="BY284" s="43">
        <v>1</v>
      </c>
      <c r="BZ284" s="44">
        <v>120</v>
      </c>
      <c r="CA284" s="22" t="s">
        <v>347</v>
      </c>
      <c r="CB284" s="48"/>
      <c r="CC284" s="40" t="s">
        <v>89</v>
      </c>
      <c r="CD284" s="18" t="s">
        <v>90</v>
      </c>
      <c r="CE284" s="48">
        <v>5</v>
      </c>
      <c r="CF284" s="48">
        <v>0</v>
      </c>
      <c r="CG284" s="48">
        <v>0</v>
      </c>
    </row>
    <row r="285" spans="1:85" ht="51">
      <c r="A285" s="72">
        <v>5</v>
      </c>
      <c r="B285" s="23" t="s">
        <v>890</v>
      </c>
      <c r="C285" s="23">
        <v>7</v>
      </c>
      <c r="D285" s="22" t="s">
        <v>756</v>
      </c>
      <c r="E285" s="42" t="s">
        <v>268</v>
      </c>
      <c r="F285" s="42">
        <v>3</v>
      </c>
      <c r="G285" s="42">
        <v>6.5</v>
      </c>
      <c r="H285" s="42">
        <v>16</v>
      </c>
      <c r="I285" s="32">
        <v>25.5</v>
      </c>
      <c r="J285" s="32">
        <v>6</v>
      </c>
      <c r="K285" s="26">
        <v>6</v>
      </c>
      <c r="L285" s="26"/>
      <c r="Q285">
        <f>K285-'[1]data for JMP'!J224</f>
        <v>0</v>
      </c>
      <c r="R285">
        <f>L285-K285</f>
        <v>-6</v>
      </c>
      <c r="S285">
        <f>M285-L285</f>
        <v>0</v>
      </c>
      <c r="T285">
        <f>N285-M285</f>
        <v>0</v>
      </c>
      <c r="U285">
        <f>O285-N285</f>
        <v>0</v>
      </c>
      <c r="V285">
        <f>P285-O285</f>
        <v>0</v>
      </c>
      <c r="W285" s="32">
        <v>2</v>
      </c>
      <c r="X285" s="27">
        <f>3.14*(W285/2)^2*J285</f>
        <v>18.84</v>
      </c>
      <c r="Y285" s="26">
        <v>1</v>
      </c>
      <c r="Z285">
        <f>3.14*(Y285/2)^2*K285</f>
        <v>4.71</v>
      </c>
      <c r="AA285" s="26"/>
      <c r="AB285" s="26"/>
      <c r="AQ285">
        <v>1</v>
      </c>
      <c r="AR285" s="42" t="s">
        <v>93</v>
      </c>
      <c r="AS285" s="30">
        <v>1</v>
      </c>
      <c r="AT285" s="31" t="s">
        <v>104</v>
      </c>
      <c r="AU285" s="32" t="s">
        <v>104</v>
      </c>
      <c r="AV285" s="32">
        <v>1</v>
      </c>
      <c r="AW285" s="32" t="s">
        <v>84</v>
      </c>
      <c r="AX285" s="32">
        <v>1</v>
      </c>
      <c r="AY285" s="32" t="s">
        <v>97</v>
      </c>
      <c r="AZ285" s="53" t="s">
        <v>86</v>
      </c>
      <c r="BA285">
        <v>0</v>
      </c>
      <c r="BB285" s="33" t="s">
        <v>87</v>
      </c>
      <c r="BC285">
        <v>0</v>
      </c>
      <c r="BD285" s="33" t="s">
        <v>87</v>
      </c>
      <c r="BE285">
        <v>0</v>
      </c>
      <c r="BF285" s="33" t="s">
        <v>87</v>
      </c>
      <c r="BG285">
        <v>0</v>
      </c>
      <c r="BI285">
        <v>0</v>
      </c>
      <c r="BK285">
        <v>0</v>
      </c>
      <c r="BL285" s="26">
        <v>3</v>
      </c>
      <c r="BM285" s="32">
        <v>2</v>
      </c>
      <c r="BN285" s="26">
        <v>10</v>
      </c>
      <c r="BO285" s="32">
        <v>0</v>
      </c>
      <c r="BP285" s="32">
        <v>0</v>
      </c>
      <c r="BQ285" s="32">
        <v>0</v>
      </c>
      <c r="BU285" s="44">
        <v>3</v>
      </c>
      <c r="BV285" s="44">
        <v>0</v>
      </c>
      <c r="BW285" s="44">
        <v>15</v>
      </c>
      <c r="BX285" s="44">
        <v>0</v>
      </c>
      <c r="BY285" s="43">
        <v>2</v>
      </c>
      <c r="BZ285" s="44">
        <v>100</v>
      </c>
      <c r="CA285" s="44" t="s">
        <v>345</v>
      </c>
      <c r="CB285" s="48"/>
      <c r="CC285" s="47" t="s">
        <v>100</v>
      </c>
      <c r="CD285" s="18" t="s">
        <v>295</v>
      </c>
      <c r="CE285" s="48">
        <v>6.5</v>
      </c>
      <c r="CF285" s="48">
        <v>3</v>
      </c>
      <c r="CG285" s="48" t="s">
        <v>91</v>
      </c>
    </row>
    <row r="286" spans="1:85" ht="34">
      <c r="A286" s="72">
        <v>5</v>
      </c>
      <c r="B286" s="23" t="s">
        <v>890</v>
      </c>
      <c r="C286" s="23">
        <v>70</v>
      </c>
      <c r="D286" s="22" t="s">
        <v>757</v>
      </c>
      <c r="E286" s="42" t="s">
        <v>346</v>
      </c>
      <c r="F286" s="42">
        <v>2</v>
      </c>
      <c r="G286" s="42">
        <v>7</v>
      </c>
      <c r="H286" s="42">
        <v>15.5</v>
      </c>
      <c r="I286" s="32">
        <v>22.5</v>
      </c>
      <c r="J286" s="32">
        <v>10</v>
      </c>
      <c r="K286" s="26">
        <v>9</v>
      </c>
      <c r="L286" s="26"/>
      <c r="Q286">
        <f>K286-'[1]data for JMP'!J287</f>
        <v>-1</v>
      </c>
      <c r="R286">
        <f>L286-K286</f>
        <v>-9</v>
      </c>
      <c r="S286">
        <f>M286-L286</f>
        <v>0</v>
      </c>
      <c r="T286">
        <f>N286-M286</f>
        <v>0</v>
      </c>
      <c r="U286">
        <f>O286-N286</f>
        <v>0</v>
      </c>
      <c r="V286">
        <f>P286-O286</f>
        <v>0</v>
      </c>
      <c r="W286" s="32">
        <v>3.5</v>
      </c>
      <c r="X286" s="27">
        <f>3.14*(W286/2)^2*J286</f>
        <v>96.162500000000009</v>
      </c>
      <c r="Y286" s="26">
        <v>2</v>
      </c>
      <c r="Z286">
        <f>3.14*(Y286/2)^2*K286</f>
        <v>28.26</v>
      </c>
      <c r="AA286" s="26"/>
      <c r="AB286" s="26"/>
      <c r="AQ286">
        <v>1</v>
      </c>
      <c r="AR286" s="42" t="s">
        <v>93</v>
      </c>
      <c r="AS286" s="30">
        <v>1</v>
      </c>
      <c r="AT286" s="31" t="s">
        <v>93</v>
      </c>
      <c r="AU286" s="32" t="s">
        <v>104</v>
      </c>
      <c r="AV286" s="32">
        <v>1</v>
      </c>
      <c r="AW286" s="32" t="s">
        <v>84</v>
      </c>
      <c r="AX286" s="32">
        <v>1</v>
      </c>
      <c r="AY286" s="32" t="s">
        <v>84</v>
      </c>
      <c r="AZ286" s="53" t="s">
        <v>86</v>
      </c>
      <c r="BA286">
        <v>0</v>
      </c>
      <c r="BB286" s="33" t="s">
        <v>87</v>
      </c>
      <c r="BC286">
        <v>0</v>
      </c>
      <c r="BD286" s="33" t="s">
        <v>87</v>
      </c>
      <c r="BE286">
        <v>0</v>
      </c>
      <c r="BF286" s="33" t="s">
        <v>87</v>
      </c>
      <c r="BG286">
        <v>0</v>
      </c>
      <c r="BI286">
        <v>0</v>
      </c>
      <c r="BK286">
        <v>0</v>
      </c>
      <c r="BL286" s="26">
        <v>0</v>
      </c>
      <c r="BM286" s="32">
        <v>15</v>
      </c>
      <c r="BN286" s="26">
        <v>12</v>
      </c>
      <c r="BO286" s="32">
        <v>0</v>
      </c>
      <c r="BP286" s="32">
        <v>0</v>
      </c>
      <c r="BQ286" s="32">
        <v>0</v>
      </c>
      <c r="BU286" s="44">
        <v>4</v>
      </c>
      <c r="BV286" s="44">
        <v>0</v>
      </c>
      <c r="BW286" s="44">
        <v>13</v>
      </c>
      <c r="BX286" s="44">
        <v>1</v>
      </c>
      <c r="BY286" s="43">
        <v>15</v>
      </c>
      <c r="BZ286" s="44">
        <v>40</v>
      </c>
      <c r="CA286" s="44" t="s">
        <v>392</v>
      </c>
      <c r="CB286" s="48"/>
      <c r="CC286" s="47" t="s">
        <v>100</v>
      </c>
      <c r="CD286" s="18" t="s">
        <v>295</v>
      </c>
      <c r="CE286" s="48">
        <v>7</v>
      </c>
      <c r="CF286" s="48">
        <v>5</v>
      </c>
      <c r="CG286" s="48">
        <v>0</v>
      </c>
    </row>
    <row r="287" spans="1:85" ht="34">
      <c r="A287" s="72">
        <v>5</v>
      </c>
      <c r="B287" s="23" t="s">
        <v>890</v>
      </c>
      <c r="C287" s="23">
        <v>71</v>
      </c>
      <c r="D287" s="22" t="s">
        <v>758</v>
      </c>
      <c r="E287" s="42" t="s">
        <v>324</v>
      </c>
      <c r="F287" s="42">
        <v>3</v>
      </c>
      <c r="G287" s="42">
        <v>6</v>
      </c>
      <c r="H287" s="42">
        <v>11</v>
      </c>
      <c r="I287" s="32">
        <v>17</v>
      </c>
      <c r="J287" s="32"/>
      <c r="K287" s="26"/>
      <c r="L287" s="26"/>
      <c r="Q287">
        <f>K287-'[1]data for JMP'!J288</f>
        <v>0</v>
      </c>
      <c r="R287">
        <f>L287-K287</f>
        <v>0</v>
      </c>
      <c r="S287">
        <f>M287-L287</f>
        <v>0</v>
      </c>
      <c r="T287">
        <f>N287-M287</f>
        <v>0</v>
      </c>
      <c r="U287">
        <f>O287-N287</f>
        <v>0</v>
      </c>
      <c r="V287">
        <f>P287-O287</f>
        <v>0</v>
      </c>
      <c r="W287" s="32"/>
      <c r="X287" s="27"/>
      <c r="Y287" s="26"/>
      <c r="AA287" s="26"/>
      <c r="AB287" s="26"/>
      <c r="AQ287">
        <v>1</v>
      </c>
      <c r="AR287" s="42" t="s">
        <v>93</v>
      </c>
      <c r="AS287" s="30">
        <v>1</v>
      </c>
      <c r="AT287" s="31" t="s">
        <v>104</v>
      </c>
      <c r="AU287" s="32" t="s">
        <v>104</v>
      </c>
      <c r="AV287" s="32">
        <v>1</v>
      </c>
      <c r="AW287" s="32" t="s">
        <v>85</v>
      </c>
      <c r="AX287" s="32">
        <v>0</v>
      </c>
      <c r="AY287" s="32" t="s">
        <v>85</v>
      </c>
      <c r="AZ287" s="33" t="s">
        <v>87</v>
      </c>
      <c r="BA287">
        <v>0</v>
      </c>
      <c r="BB287" s="33" t="s">
        <v>87</v>
      </c>
      <c r="BC287">
        <v>0</v>
      </c>
      <c r="BD287" s="33" t="s">
        <v>87</v>
      </c>
      <c r="BE287">
        <v>0</v>
      </c>
      <c r="BF287" s="33" t="s">
        <v>87</v>
      </c>
      <c r="BG287">
        <v>0</v>
      </c>
      <c r="BI287">
        <v>0</v>
      </c>
      <c r="BK287">
        <v>0</v>
      </c>
      <c r="BL287" s="26">
        <v>1</v>
      </c>
      <c r="BM287" s="32">
        <v>20</v>
      </c>
      <c r="BN287" s="32">
        <v>0</v>
      </c>
      <c r="BO287" s="32">
        <v>0</v>
      </c>
      <c r="BP287" s="32">
        <v>0</v>
      </c>
      <c r="BQ287" s="32">
        <v>0</v>
      </c>
      <c r="BU287" s="44">
        <v>5</v>
      </c>
      <c r="BV287" s="44">
        <v>0</v>
      </c>
      <c r="BW287" s="44">
        <v>20</v>
      </c>
      <c r="BX287" s="44">
        <v>0</v>
      </c>
      <c r="BY287" s="43">
        <v>20</v>
      </c>
      <c r="BZ287" s="44">
        <v>40</v>
      </c>
      <c r="CA287" s="44" t="s">
        <v>393</v>
      </c>
      <c r="CB287" s="48"/>
      <c r="CC287" s="40" t="s">
        <v>89</v>
      </c>
      <c r="CD287" s="18" t="s">
        <v>90</v>
      </c>
      <c r="CE287" s="48">
        <v>6</v>
      </c>
      <c r="CF287" s="48">
        <v>5</v>
      </c>
      <c r="CG287" s="48">
        <v>0</v>
      </c>
    </row>
    <row r="288" spans="1:85" ht="34">
      <c r="A288" s="72">
        <v>5</v>
      </c>
      <c r="B288" s="23" t="s">
        <v>890</v>
      </c>
      <c r="C288" s="23">
        <v>72</v>
      </c>
      <c r="D288" s="22" t="s">
        <v>759</v>
      </c>
      <c r="E288" s="42" t="s">
        <v>324</v>
      </c>
      <c r="F288" s="42">
        <v>2</v>
      </c>
      <c r="G288" s="42">
        <v>7</v>
      </c>
      <c r="H288" s="42">
        <v>10</v>
      </c>
      <c r="I288" s="32"/>
      <c r="J288" s="32"/>
      <c r="K288" s="26"/>
      <c r="L288" s="26"/>
      <c r="Q288">
        <f>K288-'[1]data for JMP'!J289</f>
        <v>0</v>
      </c>
      <c r="R288">
        <f>L288-K288</f>
        <v>0</v>
      </c>
      <c r="S288">
        <f>M288-L288</f>
        <v>0</v>
      </c>
      <c r="T288">
        <f>N288-M288</f>
        <v>0</v>
      </c>
      <c r="U288">
        <f>O288-N288</f>
        <v>0</v>
      </c>
      <c r="V288">
        <f>P288-O288</f>
        <v>0</v>
      </c>
      <c r="W288" s="32"/>
      <c r="X288" s="27"/>
      <c r="Y288" s="26"/>
      <c r="AA288" s="26"/>
      <c r="AB288" s="26"/>
      <c r="AQ288">
        <v>1</v>
      </c>
      <c r="AR288" s="42" t="s">
        <v>93</v>
      </c>
      <c r="AS288" s="30">
        <v>1</v>
      </c>
      <c r="AT288" s="31" t="s">
        <v>85</v>
      </c>
      <c r="AU288" s="32" t="s">
        <v>85</v>
      </c>
      <c r="AV288" s="32">
        <v>0</v>
      </c>
      <c r="AW288" s="32" t="s">
        <v>85</v>
      </c>
      <c r="AX288" s="32">
        <v>0</v>
      </c>
      <c r="AY288" s="32" t="s">
        <v>85</v>
      </c>
      <c r="AZ288" s="33" t="s">
        <v>87</v>
      </c>
      <c r="BA288">
        <v>0</v>
      </c>
      <c r="BB288" s="33" t="s">
        <v>87</v>
      </c>
      <c r="BC288">
        <v>0</v>
      </c>
      <c r="BD288" s="33" t="s">
        <v>87</v>
      </c>
      <c r="BE288">
        <v>0</v>
      </c>
      <c r="BF288" s="33" t="s">
        <v>87</v>
      </c>
      <c r="BG288">
        <v>0</v>
      </c>
      <c r="BI288">
        <v>0</v>
      </c>
      <c r="BK288">
        <v>0</v>
      </c>
      <c r="BL288" s="26">
        <v>0</v>
      </c>
      <c r="BM288" s="26">
        <v>0</v>
      </c>
      <c r="BN288" s="32">
        <v>0</v>
      </c>
      <c r="BO288" s="32">
        <v>0</v>
      </c>
      <c r="BP288" s="32">
        <v>0</v>
      </c>
      <c r="BQ288" s="32">
        <v>0</v>
      </c>
      <c r="BU288" s="44">
        <v>17</v>
      </c>
      <c r="BV288" s="44">
        <v>3</v>
      </c>
      <c r="BW288" s="44">
        <v>30</v>
      </c>
      <c r="BX288" s="44">
        <v>15</v>
      </c>
      <c r="BY288" s="43"/>
      <c r="BZ288" s="44">
        <v>50</v>
      </c>
      <c r="CA288" s="44" t="s">
        <v>394</v>
      </c>
      <c r="CB288" s="48"/>
      <c r="CC288" s="40" t="s">
        <v>89</v>
      </c>
      <c r="CD288" s="18" t="s">
        <v>90</v>
      </c>
      <c r="CE288" s="48">
        <v>7</v>
      </c>
      <c r="CF288" s="48">
        <v>3</v>
      </c>
      <c r="CG288" s="48">
        <v>0</v>
      </c>
    </row>
    <row r="289" spans="1:85" ht="68">
      <c r="A289" s="72">
        <v>5</v>
      </c>
      <c r="B289" s="23" t="s">
        <v>890</v>
      </c>
      <c r="C289" s="23">
        <v>73</v>
      </c>
      <c r="D289" s="22" t="s">
        <v>760</v>
      </c>
      <c r="E289" s="42" t="s">
        <v>324</v>
      </c>
      <c r="F289" s="42">
        <v>3</v>
      </c>
      <c r="G289" s="42">
        <v>10</v>
      </c>
      <c r="H289" s="42">
        <v>18.5</v>
      </c>
      <c r="I289" s="32">
        <v>27</v>
      </c>
      <c r="J289" s="32">
        <v>12</v>
      </c>
      <c r="K289" s="26"/>
      <c r="L289" s="26"/>
      <c r="Q289">
        <f>K289-'[1]data for JMP'!J290</f>
        <v>-12</v>
      </c>
      <c r="R289">
        <f>L289-K289</f>
        <v>0</v>
      </c>
      <c r="S289">
        <f>M289-L289</f>
        <v>0</v>
      </c>
      <c r="T289">
        <f>N289-M289</f>
        <v>0</v>
      </c>
      <c r="U289">
        <f>O289-N289</f>
        <v>0</v>
      </c>
      <c r="V289">
        <f>P289-O289</f>
        <v>0</v>
      </c>
      <c r="W289" s="32">
        <v>1.5</v>
      </c>
      <c r="X289" s="27">
        <f>3.14*(W289/2)^2*J289</f>
        <v>21.195</v>
      </c>
      <c r="Y289" s="26"/>
      <c r="AA289" s="26"/>
      <c r="AB289" s="26"/>
      <c r="AQ289">
        <v>1</v>
      </c>
      <c r="AR289" s="42" t="s">
        <v>104</v>
      </c>
      <c r="AS289" s="30">
        <v>1</v>
      </c>
      <c r="AT289" s="31" t="s">
        <v>104</v>
      </c>
      <c r="AU289" s="32" t="s">
        <v>104</v>
      </c>
      <c r="AV289" s="32">
        <v>1</v>
      </c>
      <c r="AW289" s="32" t="s">
        <v>85</v>
      </c>
      <c r="AX289" s="32">
        <v>0</v>
      </c>
      <c r="AY289" s="32" t="s">
        <v>85</v>
      </c>
      <c r="AZ289" s="53" t="s">
        <v>86</v>
      </c>
      <c r="BA289">
        <v>0</v>
      </c>
      <c r="BB289" s="33" t="s">
        <v>87</v>
      </c>
      <c r="BC289">
        <v>0</v>
      </c>
      <c r="BD289" s="33" t="s">
        <v>87</v>
      </c>
      <c r="BE289">
        <v>0</v>
      </c>
      <c r="BF289" s="33" t="s">
        <v>87</v>
      </c>
      <c r="BG289">
        <v>0</v>
      </c>
      <c r="BI289">
        <v>0</v>
      </c>
      <c r="BK289">
        <v>0</v>
      </c>
      <c r="BL289" s="26">
        <v>5</v>
      </c>
      <c r="BM289" s="32">
        <v>0</v>
      </c>
      <c r="BN289" s="32">
        <v>0</v>
      </c>
      <c r="BO289" s="32">
        <v>0</v>
      </c>
      <c r="BP289" s="32">
        <v>0</v>
      </c>
      <c r="BQ289" s="32">
        <v>0</v>
      </c>
      <c r="BU289" s="44">
        <v>15</v>
      </c>
      <c r="BV289" s="44">
        <v>0</v>
      </c>
      <c r="BW289" s="44">
        <v>60</v>
      </c>
      <c r="BX289" s="44">
        <v>0</v>
      </c>
      <c r="BY289" s="43">
        <v>0</v>
      </c>
      <c r="BZ289" s="44">
        <v>80</v>
      </c>
      <c r="CA289" s="44" t="s">
        <v>395</v>
      </c>
      <c r="CB289" s="48"/>
      <c r="CC289" s="47" t="s">
        <v>100</v>
      </c>
      <c r="CD289" s="18" t="s">
        <v>295</v>
      </c>
      <c r="CE289" s="48">
        <v>10</v>
      </c>
      <c r="CF289" s="48">
        <v>7</v>
      </c>
      <c r="CG289" s="48">
        <v>0</v>
      </c>
    </row>
    <row r="290" spans="1:85" ht="51">
      <c r="A290" s="72">
        <v>5</v>
      </c>
      <c r="B290" s="23" t="s">
        <v>890</v>
      </c>
      <c r="C290" s="23">
        <v>74</v>
      </c>
      <c r="D290" s="22" t="s">
        <v>761</v>
      </c>
      <c r="E290" s="42" t="s">
        <v>346</v>
      </c>
      <c r="F290" s="42">
        <v>2</v>
      </c>
      <c r="G290" s="42">
        <v>5.5</v>
      </c>
      <c r="H290" s="42">
        <v>11</v>
      </c>
      <c r="I290" s="32">
        <v>19.5</v>
      </c>
      <c r="J290" s="32">
        <v>6</v>
      </c>
      <c r="K290" s="26">
        <v>6</v>
      </c>
      <c r="L290" s="26">
        <v>14</v>
      </c>
      <c r="M290" s="77">
        <v>19.5</v>
      </c>
      <c r="N290" s="77">
        <v>36</v>
      </c>
      <c r="O290" s="77">
        <v>41</v>
      </c>
      <c r="P290" s="81">
        <v>59</v>
      </c>
      <c r="Q290">
        <f>K290-'[1]data for JMP'!J291</f>
        <v>0</v>
      </c>
      <c r="R290">
        <f>L290-K290</f>
        <v>8</v>
      </c>
      <c r="S290">
        <f>M290-L290</f>
        <v>5.5</v>
      </c>
      <c r="T290">
        <f>N290-M290</f>
        <v>16.5</v>
      </c>
      <c r="U290">
        <f>O290-N290</f>
        <v>5</v>
      </c>
      <c r="V290">
        <f>P290-O290</f>
        <v>18</v>
      </c>
      <c r="W290" s="32">
        <v>2.5</v>
      </c>
      <c r="X290" s="27">
        <f>3.14*(W290/2)^2*J290</f>
        <v>29.4375</v>
      </c>
      <c r="Y290" s="26">
        <v>3.5</v>
      </c>
      <c r="Z290">
        <f>3.14*(Y290/2)^2*K290</f>
        <v>57.697500000000005</v>
      </c>
      <c r="AA290" s="26">
        <v>10</v>
      </c>
      <c r="AB290" s="26">
        <v>7</v>
      </c>
      <c r="AC290">
        <f xml:space="preserve"> AVERAGE(AA290:AB290)</f>
        <v>8.5</v>
      </c>
      <c r="AD290">
        <f>3.14*((AA290+AB290)/2)^2*L290</f>
        <v>3176.11</v>
      </c>
      <c r="AE290" s="77">
        <v>12</v>
      </c>
      <c r="AF290" s="77">
        <v>5</v>
      </c>
      <c r="AG290">
        <f xml:space="preserve"> AVERAGE(AE290:AF290)</f>
        <v>8.5</v>
      </c>
      <c r="AH290">
        <f>3.14*((AE290+AF290)/2)^2*M290</f>
        <v>4423.8675000000003</v>
      </c>
      <c r="AI290" s="77">
        <v>20</v>
      </c>
      <c r="AJ290" s="77">
        <v>17</v>
      </c>
      <c r="AK290">
        <f xml:space="preserve"> AVERAGE(AI290:AJ290)</f>
        <v>18.5</v>
      </c>
      <c r="AL290">
        <f>3.14*((AI290+AJ290)/2)^2*N290</f>
        <v>38687.94</v>
      </c>
      <c r="AM290" s="77">
        <v>17</v>
      </c>
      <c r="AN290" s="77">
        <v>14</v>
      </c>
      <c r="AO290" s="81">
        <v>25</v>
      </c>
      <c r="AP290" s="81">
        <v>25</v>
      </c>
      <c r="AQ290">
        <v>1</v>
      </c>
      <c r="AR290" s="42" t="s">
        <v>93</v>
      </c>
      <c r="AS290" s="30">
        <v>1</v>
      </c>
      <c r="AT290" s="31" t="s">
        <v>93</v>
      </c>
      <c r="AU290" s="32" t="s">
        <v>104</v>
      </c>
      <c r="AV290" s="32">
        <v>1</v>
      </c>
      <c r="AW290" s="32" t="s">
        <v>84</v>
      </c>
      <c r="AX290" s="32">
        <v>1</v>
      </c>
      <c r="AY290" s="32" t="s">
        <v>84</v>
      </c>
      <c r="AZ290" s="53" t="s">
        <v>108</v>
      </c>
      <c r="BA290">
        <v>1</v>
      </c>
      <c r="BB290" s="33" t="s">
        <v>105</v>
      </c>
      <c r="BC290">
        <v>1</v>
      </c>
      <c r="BD290" s="33" t="s">
        <v>93</v>
      </c>
      <c r="BE290">
        <v>1</v>
      </c>
      <c r="BF290" s="33" t="s">
        <v>105</v>
      </c>
      <c r="BG290">
        <v>1</v>
      </c>
      <c r="BH290" s="84" t="s">
        <v>93</v>
      </c>
      <c r="BI290" s="40">
        <v>1</v>
      </c>
      <c r="BJ290" s="88" t="s">
        <v>104</v>
      </c>
      <c r="BK290" s="57">
        <v>1</v>
      </c>
      <c r="BL290" s="26">
        <v>20</v>
      </c>
      <c r="BM290" s="32">
        <v>1</v>
      </c>
      <c r="BN290" s="26">
        <v>5</v>
      </c>
      <c r="BO290" s="26">
        <v>30</v>
      </c>
      <c r="BP290" s="26">
        <v>35</v>
      </c>
      <c r="BQ290" s="26">
        <v>30</v>
      </c>
      <c r="BR290" s="77">
        <v>25</v>
      </c>
      <c r="BS290" s="81">
        <v>85</v>
      </c>
      <c r="BU290" s="44">
        <v>17</v>
      </c>
      <c r="BV290" s="44">
        <v>0</v>
      </c>
      <c r="BW290" s="44">
        <v>40</v>
      </c>
      <c r="BX290" s="44">
        <v>0</v>
      </c>
      <c r="BY290" s="43">
        <v>1</v>
      </c>
      <c r="BZ290" s="44">
        <v>90</v>
      </c>
      <c r="CA290" s="44" t="s">
        <v>348</v>
      </c>
      <c r="CB290" s="48"/>
      <c r="CC290" s="47" t="s">
        <v>100</v>
      </c>
      <c r="CD290" s="18" t="s">
        <v>295</v>
      </c>
      <c r="CE290" s="48">
        <v>5.5</v>
      </c>
      <c r="CF290" s="48">
        <v>3</v>
      </c>
      <c r="CG290" s="48">
        <v>0</v>
      </c>
    </row>
    <row r="291" spans="1:85" ht="68">
      <c r="A291" s="72">
        <v>5</v>
      </c>
      <c r="B291" s="23" t="s">
        <v>890</v>
      </c>
      <c r="C291" s="23">
        <v>75</v>
      </c>
      <c r="D291" s="22" t="s">
        <v>762</v>
      </c>
      <c r="E291" s="42" t="s">
        <v>346</v>
      </c>
      <c r="F291" s="42">
        <v>3</v>
      </c>
      <c r="G291" s="42">
        <v>5</v>
      </c>
      <c r="H291" s="42">
        <v>14</v>
      </c>
      <c r="I291" s="32">
        <v>17</v>
      </c>
      <c r="J291" s="32">
        <v>10</v>
      </c>
      <c r="K291" s="26">
        <v>10</v>
      </c>
      <c r="L291" s="26"/>
      <c r="M291" s="26"/>
      <c r="N291" s="26"/>
      <c r="O291" s="26"/>
      <c r="P291" s="58"/>
      <c r="Q291">
        <f>K291-'[1]data for JMP'!J292</f>
        <v>0</v>
      </c>
      <c r="R291">
        <f>L291-K291</f>
        <v>-10</v>
      </c>
      <c r="S291">
        <f>M291-L291</f>
        <v>0</v>
      </c>
      <c r="T291">
        <f>N291-M291</f>
        <v>0</v>
      </c>
      <c r="U291">
        <f>O291-N291</f>
        <v>0</v>
      </c>
      <c r="V291">
        <f>P291-O291</f>
        <v>0</v>
      </c>
      <c r="W291" s="32">
        <v>3.5</v>
      </c>
      <c r="X291" s="27">
        <f>3.14*(W291/2)^2*J291</f>
        <v>96.162500000000009</v>
      </c>
      <c r="Y291" s="26">
        <v>1</v>
      </c>
      <c r="Z291">
        <f>3.14*(Y291/2)^2*K291</f>
        <v>7.8500000000000005</v>
      </c>
      <c r="AA291" s="26"/>
      <c r="AB291" s="26"/>
      <c r="AE291" s="26"/>
      <c r="AF291" s="26"/>
      <c r="AI291" s="26"/>
      <c r="AJ291" s="26"/>
      <c r="AM291" s="26"/>
      <c r="AN291" s="26"/>
      <c r="AO291" s="58"/>
      <c r="AP291" s="58"/>
      <c r="AQ291">
        <v>1</v>
      </c>
      <c r="AR291" s="42" t="s">
        <v>93</v>
      </c>
      <c r="AS291" s="30">
        <v>1</v>
      </c>
      <c r="AT291" s="31" t="s">
        <v>93</v>
      </c>
      <c r="AU291" s="32" t="s">
        <v>104</v>
      </c>
      <c r="AV291" s="32">
        <v>1</v>
      </c>
      <c r="AW291" s="32" t="s">
        <v>84</v>
      </c>
      <c r="AX291" s="32">
        <v>1</v>
      </c>
      <c r="AY291" s="32" t="s">
        <v>84</v>
      </c>
      <c r="AZ291" s="53" t="s">
        <v>86</v>
      </c>
      <c r="BA291">
        <v>0</v>
      </c>
      <c r="BB291" s="33" t="s">
        <v>87</v>
      </c>
      <c r="BC291">
        <v>0</v>
      </c>
      <c r="BD291" s="33" t="s">
        <v>87</v>
      </c>
      <c r="BE291">
        <v>0</v>
      </c>
      <c r="BF291" s="33" t="s">
        <v>87</v>
      </c>
      <c r="BG291">
        <v>0</v>
      </c>
      <c r="BH291" s="33"/>
      <c r="BI291">
        <v>0</v>
      </c>
      <c r="BJ291" s="56"/>
      <c r="BK291">
        <v>0</v>
      </c>
      <c r="BL291" s="26">
        <v>10</v>
      </c>
      <c r="BM291" s="32">
        <v>1</v>
      </c>
      <c r="BN291" s="26">
        <v>10</v>
      </c>
      <c r="BO291" s="32">
        <v>0</v>
      </c>
      <c r="BP291" s="32">
        <v>0</v>
      </c>
      <c r="BQ291" s="32">
        <v>0</v>
      </c>
      <c r="BR291" s="26"/>
      <c r="BS291" s="58"/>
      <c r="BU291" s="44">
        <v>3</v>
      </c>
      <c r="BV291" s="44">
        <v>0</v>
      </c>
      <c r="BW291" s="44">
        <v>50</v>
      </c>
      <c r="BX291" s="44">
        <v>5</v>
      </c>
      <c r="BY291" s="43">
        <v>1</v>
      </c>
      <c r="BZ291" s="44">
        <v>70</v>
      </c>
      <c r="CA291" s="44" t="s">
        <v>396</v>
      </c>
      <c r="CB291" s="48"/>
      <c r="CC291" s="47" t="s">
        <v>100</v>
      </c>
      <c r="CD291" s="18" t="s">
        <v>295</v>
      </c>
      <c r="CE291" s="48">
        <v>5</v>
      </c>
      <c r="CF291" s="48">
        <v>2</v>
      </c>
      <c r="CG291" s="48" t="s">
        <v>91</v>
      </c>
    </row>
    <row r="292" spans="1:85" ht="68">
      <c r="A292" s="72">
        <v>5</v>
      </c>
      <c r="B292" s="23" t="s">
        <v>890</v>
      </c>
      <c r="C292" s="23">
        <v>76</v>
      </c>
      <c r="D292" s="22" t="s">
        <v>763</v>
      </c>
      <c r="E292" s="42" t="s">
        <v>346</v>
      </c>
      <c r="F292" s="42">
        <v>2</v>
      </c>
      <c r="G292" s="42">
        <v>5</v>
      </c>
      <c r="H292" s="42">
        <v>11.5</v>
      </c>
      <c r="I292" s="32">
        <v>18</v>
      </c>
      <c r="J292" s="32">
        <v>9</v>
      </c>
      <c r="K292" s="26"/>
      <c r="L292" s="26"/>
      <c r="M292" s="26"/>
      <c r="N292" s="26"/>
      <c r="O292" s="26"/>
      <c r="P292" s="58"/>
      <c r="Q292">
        <f>K292-'[1]data for JMP'!J293</f>
        <v>-9</v>
      </c>
      <c r="R292">
        <f>L292-K292</f>
        <v>0</v>
      </c>
      <c r="S292">
        <f>M292-L292</f>
        <v>0</v>
      </c>
      <c r="T292">
        <f>N292-M292</f>
        <v>0</v>
      </c>
      <c r="U292">
        <f>O292-N292</f>
        <v>0</v>
      </c>
      <c r="V292">
        <f>P292-O292</f>
        <v>0</v>
      </c>
      <c r="W292" s="32">
        <v>2.5</v>
      </c>
      <c r="X292" s="27">
        <f>3.14*(W292/2)^2*J292</f>
        <v>44.15625</v>
      </c>
      <c r="Y292" s="26"/>
      <c r="AA292" s="26"/>
      <c r="AB292" s="26"/>
      <c r="AE292" s="26"/>
      <c r="AF292" s="26"/>
      <c r="AI292" s="26"/>
      <c r="AJ292" s="26"/>
      <c r="AM292" s="26"/>
      <c r="AN292" s="26"/>
      <c r="AO292" s="58"/>
      <c r="AP292" s="58"/>
      <c r="AQ292">
        <v>1</v>
      </c>
      <c r="AR292" s="42" t="s">
        <v>93</v>
      </c>
      <c r="AS292" s="30">
        <v>1</v>
      </c>
      <c r="AT292" s="31" t="s">
        <v>93</v>
      </c>
      <c r="AU292" s="32" t="s">
        <v>104</v>
      </c>
      <c r="AV292" s="32">
        <v>1</v>
      </c>
      <c r="AW292" s="32" t="s">
        <v>85</v>
      </c>
      <c r="AX292" s="32">
        <v>0</v>
      </c>
      <c r="AY292" s="32" t="s">
        <v>85</v>
      </c>
      <c r="AZ292" s="53" t="s">
        <v>86</v>
      </c>
      <c r="BA292">
        <v>0</v>
      </c>
      <c r="BB292" s="33" t="s">
        <v>87</v>
      </c>
      <c r="BC292">
        <v>0</v>
      </c>
      <c r="BD292" s="33" t="s">
        <v>87</v>
      </c>
      <c r="BE292">
        <v>0</v>
      </c>
      <c r="BF292" s="33" t="s">
        <v>87</v>
      </c>
      <c r="BG292">
        <v>0</v>
      </c>
      <c r="BH292" s="33"/>
      <c r="BI292">
        <v>0</v>
      </c>
      <c r="BJ292" s="56"/>
      <c r="BK292">
        <v>0</v>
      </c>
      <c r="BL292" s="26">
        <v>0</v>
      </c>
      <c r="BM292" s="32">
        <v>0</v>
      </c>
      <c r="BN292" s="32">
        <v>0</v>
      </c>
      <c r="BO292" s="32">
        <v>0</v>
      </c>
      <c r="BP292" s="32">
        <v>0</v>
      </c>
      <c r="BQ292" s="32">
        <v>0</v>
      </c>
      <c r="BR292" s="26"/>
      <c r="BS292" s="58"/>
      <c r="BU292" s="44">
        <v>18</v>
      </c>
      <c r="BV292" s="44">
        <v>0.1</v>
      </c>
      <c r="BW292" s="44">
        <v>38</v>
      </c>
      <c r="BX292" s="44">
        <v>1</v>
      </c>
      <c r="BY292" s="43">
        <v>0</v>
      </c>
      <c r="BZ292" s="44">
        <v>50</v>
      </c>
      <c r="CA292" s="15" t="s">
        <v>397</v>
      </c>
      <c r="CB292" s="48"/>
      <c r="CC292" s="47" t="s">
        <v>100</v>
      </c>
      <c r="CD292" s="18" t="s">
        <v>295</v>
      </c>
      <c r="CE292" s="48">
        <v>5</v>
      </c>
      <c r="CF292" s="48">
        <v>3</v>
      </c>
      <c r="CG292" s="48">
        <v>0</v>
      </c>
    </row>
    <row r="293" spans="1:85" ht="34">
      <c r="A293" s="72">
        <v>5</v>
      </c>
      <c r="B293" s="23" t="s">
        <v>890</v>
      </c>
      <c r="C293" s="23">
        <v>77</v>
      </c>
      <c r="D293" s="22" t="s">
        <v>764</v>
      </c>
      <c r="E293" s="42" t="s">
        <v>346</v>
      </c>
      <c r="F293" s="42">
        <v>2</v>
      </c>
      <c r="G293" s="42">
        <v>6</v>
      </c>
      <c r="H293" s="42">
        <v>11</v>
      </c>
      <c r="I293" s="32">
        <v>19</v>
      </c>
      <c r="J293" s="32">
        <v>7</v>
      </c>
      <c r="K293" s="26">
        <v>9</v>
      </c>
      <c r="L293" s="26">
        <v>13</v>
      </c>
      <c r="M293" s="26">
        <v>16.5</v>
      </c>
      <c r="N293" s="26">
        <v>28</v>
      </c>
      <c r="O293" s="26">
        <v>32</v>
      </c>
      <c r="P293" s="58">
        <v>58</v>
      </c>
      <c r="Q293">
        <f>K293-'[1]data for JMP'!J294</f>
        <v>2</v>
      </c>
      <c r="R293">
        <f>L293-K293</f>
        <v>4</v>
      </c>
      <c r="S293">
        <f>M293-L293</f>
        <v>3.5</v>
      </c>
      <c r="T293">
        <f>N293-M293</f>
        <v>11.5</v>
      </c>
      <c r="U293">
        <f>O293-N293</f>
        <v>4</v>
      </c>
      <c r="V293">
        <f>P293-O293</f>
        <v>26</v>
      </c>
      <c r="W293" s="32">
        <v>2.5</v>
      </c>
      <c r="X293" s="27">
        <f>3.14*(W293/2)^2*J293</f>
        <v>34.34375</v>
      </c>
      <c r="Y293" s="26">
        <v>3</v>
      </c>
      <c r="Z293">
        <f>3.14*(Y293/2)^2*K293</f>
        <v>63.585000000000001</v>
      </c>
      <c r="AA293" s="26">
        <v>7</v>
      </c>
      <c r="AB293" s="26">
        <v>5</v>
      </c>
      <c r="AC293">
        <f xml:space="preserve"> AVERAGE(AA293:AB293)</f>
        <v>6</v>
      </c>
      <c r="AD293">
        <f>3.14*((AA293+AB293)/2)^2*L293</f>
        <v>1469.52</v>
      </c>
      <c r="AE293" s="26">
        <v>7</v>
      </c>
      <c r="AF293" s="26">
        <v>7.5</v>
      </c>
      <c r="AG293">
        <f xml:space="preserve"> AVERAGE(AE293:AF293)</f>
        <v>7.25</v>
      </c>
      <c r="AH293">
        <f>3.14*((AE293+AF293)/2)^2*M293</f>
        <v>2723.2631250000004</v>
      </c>
      <c r="AI293" s="26">
        <v>17</v>
      </c>
      <c r="AJ293" s="26">
        <v>19</v>
      </c>
      <c r="AK293">
        <f xml:space="preserve"> AVERAGE(AI293:AJ293)</f>
        <v>18</v>
      </c>
      <c r="AL293">
        <f>3.14*((AI293+AJ293)/2)^2*N293</f>
        <v>28486.080000000002</v>
      </c>
      <c r="AM293" s="26">
        <v>12</v>
      </c>
      <c r="AN293" s="26">
        <v>7</v>
      </c>
      <c r="AO293" s="58">
        <v>18</v>
      </c>
      <c r="AP293" s="58">
        <v>18</v>
      </c>
      <c r="AQ293">
        <v>1</v>
      </c>
      <c r="AR293" s="42" t="s">
        <v>97</v>
      </c>
      <c r="AS293" s="30">
        <v>1</v>
      </c>
      <c r="AT293" s="31" t="s">
        <v>93</v>
      </c>
      <c r="AU293" s="32" t="s">
        <v>93</v>
      </c>
      <c r="AV293" s="32">
        <v>1</v>
      </c>
      <c r="AW293" s="32" t="s">
        <v>84</v>
      </c>
      <c r="AX293" s="32">
        <v>1</v>
      </c>
      <c r="AY293" s="32" t="s">
        <v>84</v>
      </c>
      <c r="AZ293" s="53" t="s">
        <v>112</v>
      </c>
      <c r="BA293">
        <v>1</v>
      </c>
      <c r="BB293" s="33" t="s">
        <v>108</v>
      </c>
      <c r="BC293">
        <v>1</v>
      </c>
      <c r="BD293" s="33" t="s">
        <v>118</v>
      </c>
      <c r="BE293">
        <v>1</v>
      </c>
      <c r="BF293" s="33" t="s">
        <v>118</v>
      </c>
      <c r="BG293">
        <v>1</v>
      </c>
      <c r="BH293" s="33" t="s">
        <v>121</v>
      </c>
      <c r="BI293" s="40">
        <v>1</v>
      </c>
      <c r="BJ293" s="56" t="s">
        <v>104</v>
      </c>
      <c r="BK293" s="57">
        <v>1</v>
      </c>
      <c r="BL293" s="26">
        <v>15</v>
      </c>
      <c r="BM293" s="32">
        <v>15</v>
      </c>
      <c r="BN293" s="26">
        <v>30</v>
      </c>
      <c r="BO293" s="26">
        <v>20</v>
      </c>
      <c r="BP293" s="26">
        <v>30</v>
      </c>
      <c r="BQ293" s="26">
        <v>35</v>
      </c>
      <c r="BR293" s="26">
        <v>25</v>
      </c>
      <c r="BS293" s="58">
        <v>45</v>
      </c>
      <c r="BU293" s="44">
        <v>1</v>
      </c>
      <c r="BV293" s="44">
        <v>0.1</v>
      </c>
      <c r="BW293" s="44">
        <v>5</v>
      </c>
      <c r="BX293" s="44">
        <v>1</v>
      </c>
      <c r="BY293" s="43">
        <v>15</v>
      </c>
      <c r="BZ293" s="44">
        <v>15</v>
      </c>
      <c r="CA293" s="44" t="s">
        <v>398</v>
      </c>
      <c r="CB293" s="48"/>
      <c r="CC293" s="47" t="s">
        <v>100</v>
      </c>
      <c r="CD293" s="18" t="s">
        <v>295</v>
      </c>
      <c r="CE293" s="48">
        <v>6</v>
      </c>
      <c r="CF293" s="48">
        <v>2</v>
      </c>
      <c r="CG293" s="48" t="s">
        <v>91</v>
      </c>
    </row>
    <row r="294" spans="1:85" ht="51">
      <c r="A294" s="72">
        <v>5</v>
      </c>
      <c r="B294" s="23" t="s">
        <v>890</v>
      </c>
      <c r="C294" s="23">
        <v>78</v>
      </c>
      <c r="D294" s="22" t="s">
        <v>765</v>
      </c>
      <c r="E294" s="42" t="s">
        <v>346</v>
      </c>
      <c r="F294" s="42">
        <v>4</v>
      </c>
      <c r="G294" s="42">
        <v>4.5</v>
      </c>
      <c r="H294" s="42">
        <v>24</v>
      </c>
      <c r="I294" s="32">
        <v>49</v>
      </c>
      <c r="J294" s="32">
        <v>4</v>
      </c>
      <c r="K294" s="26">
        <v>13</v>
      </c>
      <c r="L294" s="26">
        <v>13</v>
      </c>
      <c r="M294" s="26">
        <v>17.5</v>
      </c>
      <c r="N294" s="26"/>
      <c r="O294" s="26"/>
      <c r="P294" s="83"/>
      <c r="Q294">
        <f>K294-'[1]data for JMP'!J295</f>
        <v>9</v>
      </c>
      <c r="R294">
        <f>L294-K294</f>
        <v>0</v>
      </c>
      <c r="S294">
        <f>M294-L294</f>
        <v>4.5</v>
      </c>
      <c r="T294">
        <f>N294-M294</f>
        <v>-17.5</v>
      </c>
      <c r="U294">
        <f>O294-N294</f>
        <v>0</v>
      </c>
      <c r="V294">
        <f>P294-O294</f>
        <v>0</v>
      </c>
      <c r="W294" s="32">
        <v>3</v>
      </c>
      <c r="X294" s="27">
        <f>3.14*(W294/2)^2*J294</f>
        <v>28.26</v>
      </c>
      <c r="Y294" s="26">
        <v>3</v>
      </c>
      <c r="Z294">
        <f>3.14*(Y294/2)^2*K294</f>
        <v>91.844999999999999</v>
      </c>
      <c r="AA294" s="26"/>
      <c r="AB294" s="26"/>
      <c r="AE294" s="26"/>
      <c r="AF294" s="26"/>
      <c r="AI294" s="26"/>
      <c r="AJ294" s="26"/>
      <c r="AM294" s="26"/>
      <c r="AN294" s="26"/>
      <c r="AO294" s="83"/>
      <c r="AP294" s="83"/>
      <c r="AQ294">
        <v>1</v>
      </c>
      <c r="AR294" s="42" t="s">
        <v>104</v>
      </c>
      <c r="AS294" s="30">
        <v>1</v>
      </c>
      <c r="AT294" s="31" t="s">
        <v>104</v>
      </c>
      <c r="AU294" s="32" t="s">
        <v>104</v>
      </c>
      <c r="AV294" s="32">
        <v>1</v>
      </c>
      <c r="AW294" s="32" t="s">
        <v>84</v>
      </c>
      <c r="AX294" s="32">
        <v>1</v>
      </c>
      <c r="AY294" s="32" t="s">
        <v>84</v>
      </c>
      <c r="AZ294" s="53" t="s">
        <v>86</v>
      </c>
      <c r="BA294">
        <v>0</v>
      </c>
      <c r="BB294" s="33" t="s">
        <v>112</v>
      </c>
      <c r="BC294">
        <v>1</v>
      </c>
      <c r="BD294" s="33" t="s">
        <v>85</v>
      </c>
      <c r="BE294">
        <v>0</v>
      </c>
      <c r="BF294" s="33" t="s">
        <v>85</v>
      </c>
      <c r="BG294">
        <v>0</v>
      </c>
      <c r="BH294" s="25"/>
      <c r="BI294">
        <v>0</v>
      </c>
      <c r="BJ294" s="82"/>
      <c r="BK294">
        <v>0</v>
      </c>
      <c r="BL294" s="26">
        <v>0</v>
      </c>
      <c r="BM294" s="32">
        <v>10</v>
      </c>
      <c r="BN294" s="26">
        <v>0</v>
      </c>
      <c r="BO294" s="26">
        <v>0</v>
      </c>
      <c r="BP294" s="32">
        <v>0</v>
      </c>
      <c r="BQ294" s="32">
        <v>0</v>
      </c>
      <c r="BR294" s="26"/>
      <c r="BS294" s="83"/>
      <c r="BU294" s="44">
        <v>1</v>
      </c>
      <c r="BV294" s="44">
        <v>1</v>
      </c>
      <c r="BW294" s="44">
        <v>12</v>
      </c>
      <c r="BX294" s="44">
        <v>1</v>
      </c>
      <c r="BY294" s="43">
        <v>10</v>
      </c>
      <c r="BZ294" s="44">
        <v>25</v>
      </c>
      <c r="CA294" s="92" t="s">
        <v>399</v>
      </c>
      <c r="CB294" s="48"/>
      <c r="CC294" s="47" t="s">
        <v>100</v>
      </c>
      <c r="CD294" s="18" t="s">
        <v>295</v>
      </c>
      <c r="CE294" s="48">
        <v>4.5</v>
      </c>
      <c r="CF294" s="48">
        <v>1</v>
      </c>
      <c r="CG294" s="48" t="s">
        <v>91</v>
      </c>
    </row>
    <row r="295" spans="1:85" ht="51">
      <c r="A295" s="72">
        <v>5</v>
      </c>
      <c r="B295" s="23" t="s">
        <v>890</v>
      </c>
      <c r="C295" s="23">
        <v>79</v>
      </c>
      <c r="D295" s="22" t="s">
        <v>766</v>
      </c>
      <c r="E295" s="42" t="s">
        <v>346</v>
      </c>
      <c r="F295" s="42">
        <v>2</v>
      </c>
      <c r="G295" s="42">
        <v>5</v>
      </c>
      <c r="H295" s="42">
        <v>11</v>
      </c>
      <c r="I295" s="32">
        <v>18</v>
      </c>
      <c r="J295" s="32">
        <v>1</v>
      </c>
      <c r="K295" s="26"/>
      <c r="L295" s="26"/>
      <c r="M295" s="25"/>
      <c r="N295" s="25"/>
      <c r="Q295">
        <f>K295-'[1]data for JMP'!J296</f>
        <v>-1</v>
      </c>
      <c r="R295">
        <f>L295-K295</f>
        <v>0</v>
      </c>
      <c r="S295">
        <f>M295-L295</f>
        <v>0</v>
      </c>
      <c r="T295">
        <f>N295-M295</f>
        <v>0</v>
      </c>
      <c r="U295">
        <f>O295-N295</f>
        <v>0</v>
      </c>
      <c r="V295">
        <f>P295-O295</f>
        <v>0</v>
      </c>
      <c r="W295" s="32">
        <v>1</v>
      </c>
      <c r="X295" s="27">
        <f>3.14*(W295/2)^2*J295</f>
        <v>0.78500000000000003</v>
      </c>
      <c r="Y295" s="26"/>
      <c r="AA295" s="26"/>
      <c r="AB295" s="26"/>
      <c r="AE295" s="25"/>
      <c r="AF295" s="25"/>
      <c r="AI295" s="25"/>
      <c r="AJ295" s="25"/>
      <c r="AQ295">
        <v>1</v>
      </c>
      <c r="AR295" s="42" t="s">
        <v>93</v>
      </c>
      <c r="AS295" s="30">
        <v>1</v>
      </c>
      <c r="AT295" s="31" t="s">
        <v>93</v>
      </c>
      <c r="AU295" s="32" t="s">
        <v>104</v>
      </c>
      <c r="AV295" s="32">
        <v>1</v>
      </c>
      <c r="AW295" s="32" t="s">
        <v>85</v>
      </c>
      <c r="AX295" s="32">
        <v>0</v>
      </c>
      <c r="AY295" s="32" t="s">
        <v>85</v>
      </c>
      <c r="AZ295" s="53" t="s">
        <v>86</v>
      </c>
      <c r="BA295">
        <v>0</v>
      </c>
      <c r="BB295" s="33" t="s">
        <v>87</v>
      </c>
      <c r="BC295">
        <v>0</v>
      </c>
      <c r="BD295" s="33" t="s">
        <v>87</v>
      </c>
      <c r="BE295">
        <v>0</v>
      </c>
      <c r="BF295" s="33" t="s">
        <v>87</v>
      </c>
      <c r="BG295">
        <v>0</v>
      </c>
      <c r="BI295">
        <v>0</v>
      </c>
      <c r="BK295">
        <v>0</v>
      </c>
      <c r="BL295" s="26">
        <v>25</v>
      </c>
      <c r="BM295" s="32">
        <v>25</v>
      </c>
      <c r="BN295" s="32">
        <v>0</v>
      </c>
      <c r="BO295" s="32">
        <v>0</v>
      </c>
      <c r="BP295" s="32">
        <v>0</v>
      </c>
      <c r="BQ295" s="32">
        <v>0</v>
      </c>
      <c r="BU295" s="44">
        <v>7</v>
      </c>
      <c r="BV295" s="44">
        <v>2</v>
      </c>
      <c r="BW295" s="44">
        <v>45</v>
      </c>
      <c r="BX295" s="44">
        <v>0</v>
      </c>
      <c r="BY295" s="43">
        <v>25</v>
      </c>
      <c r="BZ295" s="44">
        <v>85</v>
      </c>
      <c r="CA295" s="44" t="s">
        <v>400</v>
      </c>
      <c r="CB295" s="48"/>
      <c r="CC295" s="47" t="s">
        <v>100</v>
      </c>
      <c r="CD295" s="18" t="s">
        <v>350</v>
      </c>
      <c r="CE295" s="48">
        <v>5</v>
      </c>
      <c r="CF295" s="48">
        <v>0</v>
      </c>
      <c r="CG295" s="48" t="s">
        <v>165</v>
      </c>
    </row>
    <row r="296" spans="1:85" ht="34">
      <c r="A296" s="72">
        <v>5</v>
      </c>
      <c r="B296" s="23" t="s">
        <v>890</v>
      </c>
      <c r="C296" s="23">
        <v>8</v>
      </c>
      <c r="D296" s="22" t="s">
        <v>767</v>
      </c>
      <c r="E296" s="42" t="s">
        <v>346</v>
      </c>
      <c r="F296" s="42">
        <v>3</v>
      </c>
      <c r="G296" s="42">
        <v>5</v>
      </c>
      <c r="H296" s="42">
        <v>19</v>
      </c>
      <c r="I296" s="32"/>
      <c r="J296" s="32"/>
      <c r="K296" s="26"/>
      <c r="L296" s="26"/>
      <c r="M296" s="25"/>
      <c r="N296" s="25"/>
      <c r="Q296">
        <f>K296-'[1]data for JMP'!J225</f>
        <v>0</v>
      </c>
      <c r="R296">
        <f>L296-K296</f>
        <v>0</v>
      </c>
      <c r="S296">
        <f>M296-L296</f>
        <v>0</v>
      </c>
      <c r="T296">
        <f>N296-M296</f>
        <v>0</v>
      </c>
      <c r="U296">
        <f>O296-N296</f>
        <v>0</v>
      </c>
      <c r="V296">
        <f>P296-O296</f>
        <v>0</v>
      </c>
      <c r="W296" s="32"/>
      <c r="X296" s="27"/>
      <c r="Y296" s="26"/>
      <c r="AA296" s="26"/>
      <c r="AB296" s="26"/>
      <c r="AE296" s="25"/>
      <c r="AF296" s="25"/>
      <c r="AI296" s="25"/>
      <c r="AJ296" s="25"/>
      <c r="AQ296">
        <v>1</v>
      </c>
      <c r="AR296" s="42" t="s">
        <v>104</v>
      </c>
      <c r="AS296" s="30">
        <v>1</v>
      </c>
      <c r="AT296" s="31" t="s">
        <v>116</v>
      </c>
      <c r="AU296" s="32" t="s">
        <v>87</v>
      </c>
      <c r="AV296" s="32">
        <v>0</v>
      </c>
      <c r="AW296" s="32" t="s">
        <v>85</v>
      </c>
      <c r="AX296" s="32">
        <v>0</v>
      </c>
      <c r="AY296" s="32" t="s">
        <v>85</v>
      </c>
      <c r="AZ296" s="33" t="s">
        <v>87</v>
      </c>
      <c r="BA296">
        <v>0</v>
      </c>
      <c r="BB296" s="33" t="s">
        <v>87</v>
      </c>
      <c r="BC296">
        <v>0</v>
      </c>
      <c r="BD296" s="33" t="s">
        <v>87</v>
      </c>
      <c r="BE296">
        <v>0</v>
      </c>
      <c r="BF296" s="33" t="s">
        <v>87</v>
      </c>
      <c r="BG296">
        <v>0</v>
      </c>
      <c r="BI296">
        <v>0</v>
      </c>
      <c r="BK296">
        <v>0</v>
      </c>
      <c r="BL296" s="26">
        <v>0</v>
      </c>
      <c r="BM296" s="26">
        <v>0</v>
      </c>
      <c r="BN296" s="32">
        <v>0</v>
      </c>
      <c r="BO296" s="32">
        <v>0</v>
      </c>
      <c r="BP296" s="32">
        <v>0</v>
      </c>
      <c r="BQ296" s="32">
        <v>0</v>
      </c>
      <c r="BU296" s="44">
        <v>10</v>
      </c>
      <c r="BV296" s="44">
        <v>1</v>
      </c>
      <c r="BW296" s="44">
        <v>40</v>
      </c>
      <c r="BX296" s="44">
        <v>0</v>
      </c>
      <c r="BY296" s="43"/>
      <c r="BZ296" s="44">
        <v>60</v>
      </c>
      <c r="CA296" s="44" t="s">
        <v>347</v>
      </c>
      <c r="CB296" s="48"/>
      <c r="CC296" s="40" t="s">
        <v>89</v>
      </c>
      <c r="CD296" s="18" t="s">
        <v>90</v>
      </c>
      <c r="CE296" s="48">
        <v>5</v>
      </c>
      <c r="CF296" s="48">
        <v>2</v>
      </c>
      <c r="CG296" s="48">
        <v>0</v>
      </c>
    </row>
    <row r="297" spans="1:85" ht="51">
      <c r="A297" s="72">
        <v>5</v>
      </c>
      <c r="B297" s="23" t="s">
        <v>890</v>
      </c>
      <c r="C297" s="23">
        <v>80</v>
      </c>
      <c r="D297" s="22" t="s">
        <v>768</v>
      </c>
      <c r="E297" s="42" t="s">
        <v>346</v>
      </c>
      <c r="F297" s="42">
        <v>4</v>
      </c>
      <c r="G297" s="42">
        <v>4.5</v>
      </c>
      <c r="H297" s="42">
        <v>7</v>
      </c>
      <c r="I297" s="32">
        <v>6</v>
      </c>
      <c r="J297" s="32">
        <v>3</v>
      </c>
      <c r="K297" s="26"/>
      <c r="L297" s="26"/>
      <c r="M297" s="25"/>
      <c r="N297" s="25"/>
      <c r="Q297">
        <f>K297-'[1]data for JMP'!J297</f>
        <v>-3</v>
      </c>
      <c r="R297">
        <f>L297-K297</f>
        <v>0</v>
      </c>
      <c r="S297">
        <f>M297-L297</f>
        <v>0</v>
      </c>
      <c r="T297">
        <f>N297-M297</f>
        <v>0</v>
      </c>
      <c r="U297">
        <f>O297-N297</f>
        <v>0</v>
      </c>
      <c r="V297">
        <f>P297-O297</f>
        <v>0</v>
      </c>
      <c r="W297" s="32">
        <v>2</v>
      </c>
      <c r="X297" s="27">
        <f>3.14*(W297/2)^2*J297</f>
        <v>9.42</v>
      </c>
      <c r="Y297" s="26"/>
      <c r="AA297" s="26"/>
      <c r="AB297" s="26"/>
      <c r="AE297" s="25"/>
      <c r="AF297" s="25"/>
      <c r="AI297" s="25"/>
      <c r="AJ297" s="25"/>
      <c r="AQ297">
        <v>1</v>
      </c>
      <c r="AR297" s="42" t="s">
        <v>97</v>
      </c>
      <c r="AS297" s="30">
        <v>1</v>
      </c>
      <c r="AT297" s="31" t="s">
        <v>93</v>
      </c>
      <c r="AU297" s="32" t="s">
        <v>93</v>
      </c>
      <c r="AV297" s="32">
        <v>1</v>
      </c>
      <c r="AW297" s="32" t="s">
        <v>85</v>
      </c>
      <c r="AX297" s="32">
        <v>0</v>
      </c>
      <c r="AY297" s="32" t="s">
        <v>85</v>
      </c>
      <c r="AZ297" s="53" t="s">
        <v>86</v>
      </c>
      <c r="BA297">
        <v>0</v>
      </c>
      <c r="BB297" s="33" t="s">
        <v>87</v>
      </c>
      <c r="BC297">
        <v>0</v>
      </c>
      <c r="BD297" s="33" t="s">
        <v>87</v>
      </c>
      <c r="BE297">
        <v>0</v>
      </c>
      <c r="BF297" s="33" t="s">
        <v>87</v>
      </c>
      <c r="BG297">
        <v>0</v>
      </c>
      <c r="BI297">
        <v>0</v>
      </c>
      <c r="BK297">
        <v>0</v>
      </c>
      <c r="BL297" s="26">
        <v>15</v>
      </c>
      <c r="BM297" s="32">
        <v>5</v>
      </c>
      <c r="BN297" s="32">
        <v>0</v>
      </c>
      <c r="BO297" s="32">
        <v>0</v>
      </c>
      <c r="BP297" s="32">
        <v>0</v>
      </c>
      <c r="BQ297" s="32">
        <v>0</v>
      </c>
      <c r="BU297" s="44">
        <v>15</v>
      </c>
      <c r="BV297" s="44">
        <v>0</v>
      </c>
      <c r="BW297" s="44">
        <v>23</v>
      </c>
      <c r="BX297" s="44">
        <v>0</v>
      </c>
      <c r="BY297" s="43">
        <v>5</v>
      </c>
      <c r="BZ297" s="44">
        <v>60</v>
      </c>
      <c r="CA297" s="44" t="s">
        <v>401</v>
      </c>
      <c r="CB297" s="48"/>
      <c r="CC297" s="47" t="s">
        <v>100</v>
      </c>
      <c r="CD297" s="18" t="s">
        <v>295</v>
      </c>
      <c r="CE297" s="48">
        <v>4.5</v>
      </c>
      <c r="CF297" s="48">
        <v>0</v>
      </c>
      <c r="CG297" s="48" t="s">
        <v>91</v>
      </c>
    </row>
    <row r="298" spans="1:85" ht="68">
      <c r="A298" s="72">
        <v>5</v>
      </c>
      <c r="B298" s="23" t="s">
        <v>890</v>
      </c>
      <c r="C298" s="23">
        <v>81</v>
      </c>
      <c r="D298" s="22" t="s">
        <v>769</v>
      </c>
      <c r="E298" s="42" t="s">
        <v>268</v>
      </c>
      <c r="F298" s="42">
        <v>1</v>
      </c>
      <c r="G298" s="42">
        <v>6</v>
      </c>
      <c r="H298" s="42">
        <v>17</v>
      </c>
      <c r="I298" s="32">
        <v>29</v>
      </c>
      <c r="J298" s="32">
        <v>18</v>
      </c>
      <c r="K298" s="26">
        <v>22</v>
      </c>
      <c r="L298" s="26">
        <v>20</v>
      </c>
      <c r="M298" s="26">
        <v>17.5</v>
      </c>
      <c r="N298" s="26"/>
      <c r="Q298">
        <f>K298-'[1]data for JMP'!J298</f>
        <v>4</v>
      </c>
      <c r="R298">
        <f>L298-K298</f>
        <v>-2</v>
      </c>
      <c r="S298">
        <f>M298-L298</f>
        <v>-2.5</v>
      </c>
      <c r="T298">
        <f>N298-M298</f>
        <v>-17.5</v>
      </c>
      <c r="U298">
        <f>O298-N298</f>
        <v>0</v>
      </c>
      <c r="V298">
        <f>P298-O298</f>
        <v>0</v>
      </c>
      <c r="W298" s="32">
        <v>7.5</v>
      </c>
      <c r="X298" s="27">
        <f>3.14*(W298/2)^2*J298</f>
        <v>794.8125</v>
      </c>
      <c r="Y298" s="26">
        <v>10</v>
      </c>
      <c r="Z298">
        <f>3.14*(Y298/2)^2*K298</f>
        <v>1727</v>
      </c>
      <c r="AA298" s="26">
        <v>10</v>
      </c>
      <c r="AB298" s="26">
        <v>4</v>
      </c>
      <c r="AC298">
        <f xml:space="preserve"> AVERAGE(AA298:AB298)</f>
        <v>7</v>
      </c>
      <c r="AD298">
        <f>3.14*((AA298+AB298)/2)^2*L298</f>
        <v>3077.2000000000003</v>
      </c>
      <c r="AE298" s="26"/>
      <c r="AF298" s="26"/>
      <c r="AI298" s="26"/>
      <c r="AJ298" s="26"/>
      <c r="AQ298">
        <v>1</v>
      </c>
      <c r="AR298" s="42" t="s">
        <v>104</v>
      </c>
      <c r="AS298" s="30">
        <v>1</v>
      </c>
      <c r="AT298" s="31" t="s">
        <v>93</v>
      </c>
      <c r="AU298" s="32" t="s">
        <v>97</v>
      </c>
      <c r="AV298" s="32">
        <v>1</v>
      </c>
      <c r="AW298" s="32" t="s">
        <v>84</v>
      </c>
      <c r="AX298" s="32">
        <v>1</v>
      </c>
      <c r="AY298" s="32" t="s">
        <v>84</v>
      </c>
      <c r="AZ298" s="53" t="s">
        <v>112</v>
      </c>
      <c r="BA298">
        <v>1</v>
      </c>
      <c r="BB298" s="33" t="s">
        <v>112</v>
      </c>
      <c r="BC298">
        <v>1</v>
      </c>
      <c r="BD298" s="33" t="s">
        <v>85</v>
      </c>
      <c r="BE298">
        <v>0</v>
      </c>
      <c r="BF298" s="33" t="s">
        <v>85</v>
      </c>
      <c r="BG298">
        <v>0</v>
      </c>
      <c r="BI298">
        <v>0</v>
      </c>
      <c r="BK298">
        <v>0</v>
      </c>
      <c r="BL298" s="26">
        <v>1</v>
      </c>
      <c r="BM298" s="32">
        <v>0</v>
      </c>
      <c r="BN298" s="26">
        <v>5</v>
      </c>
      <c r="BO298" s="26">
        <v>10</v>
      </c>
      <c r="BP298" s="32">
        <v>0</v>
      </c>
      <c r="BQ298" s="32">
        <v>0</v>
      </c>
      <c r="BU298" s="44">
        <v>30</v>
      </c>
      <c r="BV298" s="44">
        <v>2</v>
      </c>
      <c r="BW298" s="44">
        <v>60</v>
      </c>
      <c r="BX298" s="44">
        <v>0</v>
      </c>
      <c r="BY298" s="43">
        <v>0</v>
      </c>
      <c r="BZ298" s="44">
        <v>90</v>
      </c>
      <c r="CA298" s="44" t="s">
        <v>402</v>
      </c>
      <c r="CB298" s="48"/>
      <c r="CC298" s="47" t="s">
        <v>100</v>
      </c>
      <c r="CD298" s="18" t="s">
        <v>295</v>
      </c>
      <c r="CE298" s="48">
        <v>6</v>
      </c>
      <c r="CF298" s="48">
        <v>6</v>
      </c>
      <c r="CG298" s="48">
        <v>0</v>
      </c>
    </row>
    <row r="299" spans="1:85" ht="34">
      <c r="A299" s="72">
        <v>5</v>
      </c>
      <c r="B299" s="23" t="s">
        <v>890</v>
      </c>
      <c r="C299" s="23">
        <v>82</v>
      </c>
      <c r="D299" s="22" t="s">
        <v>770</v>
      </c>
      <c r="E299" s="42" t="s">
        <v>268</v>
      </c>
      <c r="F299" s="42">
        <v>1</v>
      </c>
      <c r="G299" s="42">
        <v>6</v>
      </c>
      <c r="H299" s="42">
        <v>13</v>
      </c>
      <c r="I299" s="32">
        <v>22</v>
      </c>
      <c r="J299" s="32">
        <v>10</v>
      </c>
      <c r="K299" s="26"/>
      <c r="L299" s="26"/>
      <c r="M299" s="26"/>
      <c r="N299" s="26"/>
      <c r="Q299">
        <f>K299-'[1]data for JMP'!J299</f>
        <v>-10</v>
      </c>
      <c r="R299">
        <f>L299-K299</f>
        <v>0</v>
      </c>
      <c r="S299">
        <f>M299-L299</f>
        <v>0</v>
      </c>
      <c r="T299">
        <f>N299-M299</f>
        <v>0</v>
      </c>
      <c r="U299">
        <f>O299-N299</f>
        <v>0</v>
      </c>
      <c r="V299">
        <f>P299-O299</f>
        <v>0</v>
      </c>
      <c r="W299" s="32">
        <v>2</v>
      </c>
      <c r="X299" s="27">
        <f>3.14*(W299/2)^2*J299</f>
        <v>31.400000000000002</v>
      </c>
      <c r="Y299" s="26"/>
      <c r="AA299" s="26"/>
      <c r="AB299" s="26"/>
      <c r="AE299" s="26"/>
      <c r="AF299" s="26"/>
      <c r="AI299" s="26"/>
      <c r="AJ299" s="26"/>
      <c r="AQ299">
        <v>1</v>
      </c>
      <c r="AR299" s="42" t="s">
        <v>93</v>
      </c>
      <c r="AS299" s="30">
        <v>1</v>
      </c>
      <c r="AT299" s="31" t="s">
        <v>93</v>
      </c>
      <c r="AU299" s="32" t="s">
        <v>97</v>
      </c>
      <c r="AV299" s="32">
        <v>1</v>
      </c>
      <c r="AW299" s="32" t="s">
        <v>85</v>
      </c>
      <c r="AX299" s="32">
        <v>0</v>
      </c>
      <c r="AY299" s="32" t="s">
        <v>85</v>
      </c>
      <c r="AZ299" s="53" t="s">
        <v>86</v>
      </c>
      <c r="BA299">
        <v>0</v>
      </c>
      <c r="BB299" s="33" t="s">
        <v>87</v>
      </c>
      <c r="BC299">
        <v>0</v>
      </c>
      <c r="BD299" s="33" t="s">
        <v>87</v>
      </c>
      <c r="BE299">
        <v>0</v>
      </c>
      <c r="BF299" s="33" t="s">
        <v>87</v>
      </c>
      <c r="BG299">
        <v>0</v>
      </c>
      <c r="BI299">
        <v>0</v>
      </c>
      <c r="BK299">
        <v>0</v>
      </c>
      <c r="BL299" s="26">
        <v>2</v>
      </c>
      <c r="BM299" s="32">
        <v>5</v>
      </c>
      <c r="BN299" s="32">
        <v>0</v>
      </c>
      <c r="BO299" s="32">
        <v>0</v>
      </c>
      <c r="BP299" s="32">
        <v>0</v>
      </c>
      <c r="BQ299" s="32">
        <v>0</v>
      </c>
      <c r="BU299" s="44">
        <v>33</v>
      </c>
      <c r="BV299" s="44">
        <v>0</v>
      </c>
      <c r="BW299" s="44">
        <v>40</v>
      </c>
      <c r="BX299" s="44">
        <v>0</v>
      </c>
      <c r="BY299" s="43">
        <v>5</v>
      </c>
      <c r="BZ299" s="44">
        <v>100</v>
      </c>
      <c r="CA299" s="44" t="s">
        <v>393</v>
      </c>
      <c r="CB299" s="48"/>
      <c r="CC299" s="47" t="s">
        <v>100</v>
      </c>
      <c r="CD299" s="18" t="s">
        <v>295</v>
      </c>
      <c r="CE299" s="48">
        <v>6</v>
      </c>
      <c r="CF299" s="48">
        <v>6</v>
      </c>
      <c r="CG299" s="48">
        <v>0</v>
      </c>
    </row>
    <row r="300" spans="1:85" ht="68">
      <c r="A300" s="72">
        <v>5</v>
      </c>
      <c r="B300" s="23" t="s">
        <v>890</v>
      </c>
      <c r="C300" s="23">
        <v>83</v>
      </c>
      <c r="D300" s="22" t="s">
        <v>771</v>
      </c>
      <c r="E300" s="42" t="s">
        <v>268</v>
      </c>
      <c r="F300" s="42">
        <v>2</v>
      </c>
      <c r="G300" s="42">
        <v>5</v>
      </c>
      <c r="H300" s="42">
        <v>8</v>
      </c>
      <c r="I300" s="32">
        <v>22</v>
      </c>
      <c r="J300" s="32">
        <v>2</v>
      </c>
      <c r="K300" s="26"/>
      <c r="L300" s="26"/>
      <c r="M300" s="26"/>
      <c r="N300" s="26"/>
      <c r="Q300">
        <f>K300-'[1]data for JMP'!J300</f>
        <v>-2</v>
      </c>
      <c r="R300">
        <f>L300-K300</f>
        <v>0</v>
      </c>
      <c r="S300">
        <f>M300-L300</f>
        <v>0</v>
      </c>
      <c r="T300">
        <f>N300-M300</f>
        <v>0</v>
      </c>
      <c r="U300">
        <f>O300-N300</f>
        <v>0</v>
      </c>
      <c r="V300">
        <f>P300-O300</f>
        <v>0</v>
      </c>
      <c r="W300" s="32">
        <v>2</v>
      </c>
      <c r="X300" s="27">
        <f>3.14*(W300/2)^2*J300</f>
        <v>6.28</v>
      </c>
      <c r="Y300" s="26"/>
      <c r="AA300" s="26"/>
      <c r="AB300" s="26"/>
      <c r="AE300" s="26"/>
      <c r="AF300" s="26"/>
      <c r="AI300" s="26"/>
      <c r="AJ300" s="26"/>
      <c r="AQ300">
        <v>1</v>
      </c>
      <c r="AR300" s="42" t="s">
        <v>97</v>
      </c>
      <c r="AS300" s="30">
        <v>1</v>
      </c>
      <c r="AT300" s="31" t="s">
        <v>93</v>
      </c>
      <c r="AU300" s="32" t="s">
        <v>104</v>
      </c>
      <c r="AV300" s="32">
        <v>1</v>
      </c>
      <c r="AW300" s="32" t="s">
        <v>85</v>
      </c>
      <c r="AX300" s="32">
        <v>0</v>
      </c>
      <c r="AY300" s="32" t="s">
        <v>85</v>
      </c>
      <c r="AZ300" s="53" t="s">
        <v>86</v>
      </c>
      <c r="BA300">
        <v>0</v>
      </c>
      <c r="BB300" s="33" t="s">
        <v>87</v>
      </c>
      <c r="BC300">
        <v>0</v>
      </c>
      <c r="BD300" s="33" t="s">
        <v>87</v>
      </c>
      <c r="BE300">
        <v>0</v>
      </c>
      <c r="BF300" s="33" t="s">
        <v>87</v>
      </c>
      <c r="BG300">
        <v>0</v>
      </c>
      <c r="BI300">
        <v>0</v>
      </c>
      <c r="BK300">
        <v>0</v>
      </c>
      <c r="BL300" s="26">
        <v>2</v>
      </c>
      <c r="BM300" s="32">
        <v>2</v>
      </c>
      <c r="BN300" s="32">
        <v>0</v>
      </c>
      <c r="BO300" s="32">
        <v>0</v>
      </c>
      <c r="BP300" s="32">
        <v>0</v>
      </c>
      <c r="BQ300" s="32">
        <v>0</v>
      </c>
      <c r="BU300" s="44">
        <v>4</v>
      </c>
      <c r="BV300" s="44">
        <v>5</v>
      </c>
      <c r="BW300" s="44">
        <v>30</v>
      </c>
      <c r="BX300" s="44">
        <v>30</v>
      </c>
      <c r="BY300" s="43">
        <v>2</v>
      </c>
      <c r="BZ300" s="44">
        <v>85</v>
      </c>
      <c r="CA300" s="44" t="s">
        <v>403</v>
      </c>
      <c r="CB300" s="48"/>
      <c r="CC300" s="47" t="s">
        <v>100</v>
      </c>
      <c r="CD300" s="18" t="s">
        <v>295</v>
      </c>
      <c r="CE300" s="48">
        <v>5</v>
      </c>
      <c r="CF300" s="48">
        <v>2</v>
      </c>
      <c r="CG300" s="48">
        <v>0</v>
      </c>
    </row>
    <row r="301" spans="1:85" ht="51">
      <c r="A301" s="72">
        <v>5</v>
      </c>
      <c r="B301" s="23" t="s">
        <v>890</v>
      </c>
      <c r="C301" s="23">
        <v>83.5</v>
      </c>
      <c r="D301" s="22" t="s">
        <v>772</v>
      </c>
      <c r="E301" s="42" t="s">
        <v>268</v>
      </c>
      <c r="F301" s="42">
        <v>1</v>
      </c>
      <c r="G301" s="42">
        <v>4</v>
      </c>
      <c r="H301" s="42">
        <v>13</v>
      </c>
      <c r="I301" s="62">
        <v>25</v>
      </c>
      <c r="J301" s="62">
        <v>2</v>
      </c>
      <c r="M301" s="26"/>
      <c r="Q301">
        <f>K301-'[1]data for JMP'!J301</f>
        <v>-2</v>
      </c>
      <c r="R301">
        <f>L301-K301</f>
        <v>0</v>
      </c>
      <c r="S301">
        <f>M301-L301</f>
        <v>0</v>
      </c>
      <c r="T301">
        <f>N301-M301</f>
        <v>0</v>
      </c>
      <c r="U301">
        <f>O301-N301</f>
        <v>0</v>
      </c>
      <c r="V301">
        <f>P301-O301</f>
        <v>0</v>
      </c>
      <c r="W301" s="62">
        <v>1</v>
      </c>
      <c r="X301" s="27">
        <f>3.14*(W301/2)^2*J301</f>
        <v>1.57</v>
      </c>
      <c r="AE301" s="26"/>
      <c r="AF301" s="26"/>
      <c r="AQ301">
        <v>1</v>
      </c>
      <c r="AR301" s="42" t="s">
        <v>93</v>
      </c>
      <c r="AS301" s="30">
        <v>1</v>
      </c>
      <c r="AT301" s="31" t="s">
        <v>93</v>
      </c>
      <c r="AU301" s="32" t="s">
        <v>84</v>
      </c>
      <c r="AV301" s="32">
        <v>1</v>
      </c>
      <c r="AW301" s="32" t="s">
        <v>85</v>
      </c>
      <c r="AX301" s="32">
        <v>0</v>
      </c>
      <c r="AY301" s="32" t="s">
        <v>85</v>
      </c>
      <c r="AZ301" s="53" t="s">
        <v>86</v>
      </c>
      <c r="BA301">
        <v>0</v>
      </c>
      <c r="BB301" s="33" t="s">
        <v>87</v>
      </c>
      <c r="BC301">
        <v>0</v>
      </c>
      <c r="BD301" s="33" t="s">
        <v>87</v>
      </c>
      <c r="BE301">
        <v>0</v>
      </c>
      <c r="BF301" s="33" t="s">
        <v>87</v>
      </c>
      <c r="BG301">
        <v>0</v>
      </c>
      <c r="BI301">
        <v>0</v>
      </c>
      <c r="BK301">
        <v>0</v>
      </c>
      <c r="BL301" s="26">
        <v>2</v>
      </c>
      <c r="BM301" s="62">
        <v>0</v>
      </c>
      <c r="BN301" s="32">
        <v>0</v>
      </c>
      <c r="BO301" s="32">
        <v>0</v>
      </c>
      <c r="BP301" s="32">
        <v>0</v>
      </c>
      <c r="BQ301" s="32">
        <v>0</v>
      </c>
      <c r="BU301" s="44">
        <v>15</v>
      </c>
      <c r="BV301" s="44">
        <v>0</v>
      </c>
      <c r="BW301" s="44">
        <v>70</v>
      </c>
      <c r="BX301" s="44">
        <v>0</v>
      </c>
      <c r="BY301" s="43">
        <v>0</v>
      </c>
      <c r="BZ301" s="44">
        <v>120</v>
      </c>
      <c r="CA301" s="44" t="s">
        <v>404</v>
      </c>
      <c r="CB301" s="48"/>
      <c r="CC301" s="47" t="s">
        <v>100</v>
      </c>
      <c r="CD301" s="18" t="s">
        <v>350</v>
      </c>
      <c r="CE301" s="48">
        <v>4</v>
      </c>
      <c r="CF301" s="48">
        <v>2</v>
      </c>
      <c r="CG301" s="48">
        <v>0</v>
      </c>
    </row>
    <row r="302" spans="1:85" ht="51">
      <c r="A302" s="72">
        <v>5</v>
      </c>
      <c r="B302" s="23" t="s">
        <v>890</v>
      </c>
      <c r="C302" s="23">
        <v>84</v>
      </c>
      <c r="D302" s="22" t="s">
        <v>773</v>
      </c>
      <c r="E302" s="42" t="s">
        <v>268</v>
      </c>
      <c r="F302" s="42">
        <v>2</v>
      </c>
      <c r="G302" s="42">
        <v>5.5</v>
      </c>
      <c r="H302" s="42">
        <v>9</v>
      </c>
      <c r="I302" s="32">
        <v>20</v>
      </c>
      <c r="J302" s="32">
        <v>1</v>
      </c>
      <c r="K302" s="26"/>
      <c r="L302" s="26"/>
      <c r="M302" s="26"/>
      <c r="N302" s="26"/>
      <c r="Q302">
        <f>K302-'[1]data for JMP'!J302</f>
        <v>-1</v>
      </c>
      <c r="R302">
        <f>L302-K302</f>
        <v>0</v>
      </c>
      <c r="S302">
        <f>M302-L302</f>
        <v>0</v>
      </c>
      <c r="T302">
        <f>N302-M302</f>
        <v>0</v>
      </c>
      <c r="U302">
        <f>O302-N302</f>
        <v>0</v>
      </c>
      <c r="V302">
        <f>P302-O302</f>
        <v>0</v>
      </c>
      <c r="W302" s="32">
        <v>1</v>
      </c>
      <c r="X302" s="27">
        <f>3.14*(W302/2)^2*J302</f>
        <v>0.78500000000000003</v>
      </c>
      <c r="Y302" s="26"/>
      <c r="AA302" s="26"/>
      <c r="AB302" s="26"/>
      <c r="AE302" s="26"/>
      <c r="AF302" s="26"/>
      <c r="AI302" s="26"/>
      <c r="AJ302" s="26"/>
      <c r="AQ302">
        <v>1</v>
      </c>
      <c r="AR302" s="42" t="s">
        <v>93</v>
      </c>
      <c r="AS302" s="30">
        <v>1</v>
      </c>
      <c r="AT302" s="31" t="s">
        <v>93</v>
      </c>
      <c r="AU302" s="32" t="s">
        <v>93</v>
      </c>
      <c r="AV302" s="32">
        <v>1</v>
      </c>
      <c r="AW302" s="32" t="s">
        <v>85</v>
      </c>
      <c r="AX302" s="32">
        <v>0</v>
      </c>
      <c r="AY302" s="32" t="s">
        <v>85</v>
      </c>
      <c r="AZ302" s="53" t="s">
        <v>86</v>
      </c>
      <c r="BA302">
        <v>0</v>
      </c>
      <c r="BB302" s="33" t="s">
        <v>87</v>
      </c>
      <c r="BC302">
        <v>0</v>
      </c>
      <c r="BD302" s="33" t="s">
        <v>87</v>
      </c>
      <c r="BE302">
        <v>0</v>
      </c>
      <c r="BF302" s="33" t="s">
        <v>87</v>
      </c>
      <c r="BG302">
        <v>0</v>
      </c>
      <c r="BI302">
        <v>0</v>
      </c>
      <c r="BK302">
        <v>0</v>
      </c>
      <c r="BL302" s="26">
        <v>4</v>
      </c>
      <c r="BM302" s="32">
        <v>0</v>
      </c>
      <c r="BN302" s="32">
        <v>0</v>
      </c>
      <c r="BO302" s="32">
        <v>0</v>
      </c>
      <c r="BP302" s="32">
        <v>0</v>
      </c>
      <c r="BQ302" s="32">
        <v>0</v>
      </c>
      <c r="BU302" s="44">
        <v>30</v>
      </c>
      <c r="BV302" s="44">
        <v>0</v>
      </c>
      <c r="BW302" s="44">
        <v>70</v>
      </c>
      <c r="BX302" s="44">
        <v>0</v>
      </c>
      <c r="BY302" s="43">
        <v>0</v>
      </c>
      <c r="BZ302" s="44">
        <v>90</v>
      </c>
      <c r="CA302" s="44" t="s">
        <v>370</v>
      </c>
      <c r="CB302" s="48"/>
      <c r="CC302" s="47" t="s">
        <v>100</v>
      </c>
      <c r="CD302" s="18" t="s">
        <v>350</v>
      </c>
      <c r="CE302" s="48">
        <v>5.5</v>
      </c>
      <c r="CF302" s="74">
        <v>5</v>
      </c>
      <c r="CG302" s="48">
        <v>0</v>
      </c>
    </row>
    <row r="303" spans="1:85" ht="34">
      <c r="A303" s="72">
        <v>5</v>
      </c>
      <c r="B303" s="23" t="s">
        <v>890</v>
      </c>
      <c r="C303" s="23">
        <v>85</v>
      </c>
      <c r="D303" s="22" t="s">
        <v>774</v>
      </c>
      <c r="E303" s="42" t="s">
        <v>268</v>
      </c>
      <c r="F303" s="42">
        <v>1</v>
      </c>
      <c r="G303" s="42">
        <v>6</v>
      </c>
      <c r="H303" s="42">
        <v>11</v>
      </c>
      <c r="I303" s="32">
        <v>36</v>
      </c>
      <c r="J303" s="32">
        <v>1</v>
      </c>
      <c r="K303" s="26"/>
      <c r="L303" s="26"/>
      <c r="M303" s="26"/>
      <c r="N303" s="26"/>
      <c r="Q303">
        <f>K303-'[1]data for JMP'!J303</f>
        <v>-1</v>
      </c>
      <c r="R303">
        <f>L303-K303</f>
        <v>0</v>
      </c>
      <c r="S303">
        <f>M303-L303</f>
        <v>0</v>
      </c>
      <c r="T303">
        <f>N303-M303</f>
        <v>0</v>
      </c>
      <c r="U303">
        <f>O303-N303</f>
        <v>0</v>
      </c>
      <c r="V303">
        <f>P303-O303</f>
        <v>0</v>
      </c>
      <c r="W303" s="32"/>
      <c r="X303" s="27"/>
      <c r="Y303" s="26"/>
      <c r="AA303" s="26"/>
      <c r="AB303" s="26"/>
      <c r="AE303" s="26"/>
      <c r="AF303" s="26"/>
      <c r="AI303" s="26"/>
      <c r="AJ303" s="26"/>
      <c r="AQ303">
        <v>1</v>
      </c>
      <c r="AR303" s="42" t="s">
        <v>93</v>
      </c>
      <c r="AS303" s="30">
        <v>1</v>
      </c>
      <c r="AT303" s="31" t="s">
        <v>93</v>
      </c>
      <c r="AU303" s="32" t="s">
        <v>93</v>
      </c>
      <c r="AV303" s="32">
        <v>1</v>
      </c>
      <c r="AW303" s="32" t="s">
        <v>85</v>
      </c>
      <c r="AX303" s="32">
        <v>1</v>
      </c>
      <c r="AY303" s="32" t="s">
        <v>93</v>
      </c>
      <c r="AZ303" s="53" t="s">
        <v>86</v>
      </c>
      <c r="BA303">
        <v>0</v>
      </c>
      <c r="BB303" s="33" t="s">
        <v>87</v>
      </c>
      <c r="BC303">
        <v>0</v>
      </c>
      <c r="BD303" s="33" t="s">
        <v>87</v>
      </c>
      <c r="BE303">
        <v>0</v>
      </c>
      <c r="BF303" s="33" t="s">
        <v>87</v>
      </c>
      <c r="BG303">
        <v>0</v>
      </c>
      <c r="BI303">
        <v>0</v>
      </c>
      <c r="BK303">
        <v>0</v>
      </c>
      <c r="BL303" s="26">
        <v>0</v>
      </c>
      <c r="BM303" s="32">
        <v>0</v>
      </c>
      <c r="BN303" s="32">
        <v>0</v>
      </c>
      <c r="BO303" s="32">
        <v>0</v>
      </c>
      <c r="BP303" s="32">
        <v>0</v>
      </c>
      <c r="BQ303" s="32">
        <v>0</v>
      </c>
      <c r="BT303" t="s">
        <v>350</v>
      </c>
      <c r="BU303" s="44">
        <v>3</v>
      </c>
      <c r="BV303" s="44">
        <v>0</v>
      </c>
      <c r="BW303" s="44">
        <v>15</v>
      </c>
      <c r="BX303" s="44">
        <v>0</v>
      </c>
      <c r="BY303" s="43">
        <v>5</v>
      </c>
      <c r="BZ303" s="44">
        <v>80</v>
      </c>
      <c r="CA303" s="44" t="s">
        <v>405</v>
      </c>
      <c r="CB303" s="48"/>
      <c r="CC303" s="47" t="s">
        <v>100</v>
      </c>
      <c r="CD303" s="18" t="s">
        <v>295</v>
      </c>
      <c r="CE303" s="48">
        <v>6</v>
      </c>
      <c r="CF303" s="48">
        <v>5</v>
      </c>
      <c r="CG303" s="48">
        <v>0</v>
      </c>
    </row>
    <row r="304" spans="1:85" ht="68">
      <c r="A304" s="72">
        <v>5</v>
      </c>
      <c r="B304" s="23" t="s">
        <v>890</v>
      </c>
      <c r="C304" s="23">
        <v>86</v>
      </c>
      <c r="D304" s="22" t="s">
        <v>775</v>
      </c>
      <c r="E304" s="42" t="s">
        <v>268</v>
      </c>
      <c r="F304" s="42">
        <v>2</v>
      </c>
      <c r="G304" s="42">
        <v>10</v>
      </c>
      <c r="H304" s="42">
        <v>17.5</v>
      </c>
      <c r="I304" s="32">
        <v>33</v>
      </c>
      <c r="J304" s="32">
        <v>21.5</v>
      </c>
      <c r="K304" s="26">
        <v>28</v>
      </c>
      <c r="L304" s="26">
        <v>41</v>
      </c>
      <c r="M304" s="26">
        <v>57.5</v>
      </c>
      <c r="N304" s="26">
        <v>74</v>
      </c>
      <c r="O304" s="26">
        <v>23</v>
      </c>
      <c r="P304" s="58">
        <v>74</v>
      </c>
      <c r="Q304">
        <f>K304-'[1]data for JMP'!J304</f>
        <v>6.5</v>
      </c>
      <c r="R304">
        <f>L304-K304</f>
        <v>13</v>
      </c>
      <c r="S304">
        <f>M304-L304</f>
        <v>16.5</v>
      </c>
      <c r="T304">
        <f>N304-M304</f>
        <v>16.5</v>
      </c>
      <c r="U304">
        <f>O304-N304</f>
        <v>-51</v>
      </c>
      <c r="V304">
        <f>P304-O304</f>
        <v>51</v>
      </c>
      <c r="W304" s="32">
        <v>9.5</v>
      </c>
      <c r="X304" s="27">
        <f>3.14*(W304/2)^2*J304</f>
        <v>1523.194375</v>
      </c>
      <c r="Y304" s="26">
        <v>12</v>
      </c>
      <c r="Z304">
        <f>3.14*(Y304/2)^2*K304</f>
        <v>3165.1200000000003</v>
      </c>
      <c r="AA304" s="26">
        <v>20</v>
      </c>
      <c r="AB304" s="26">
        <v>16</v>
      </c>
      <c r="AC304">
        <f xml:space="preserve"> AVERAGE(AA304:AB304)</f>
        <v>18</v>
      </c>
      <c r="AD304">
        <f>3.14*((AA304+AB304)/2)^2*L304</f>
        <v>41711.760000000002</v>
      </c>
      <c r="AE304" s="26">
        <v>23</v>
      </c>
      <c r="AF304" s="26">
        <v>16</v>
      </c>
      <c r="AG304">
        <f xml:space="preserve"> AVERAGE(AE304:AF304)</f>
        <v>19.5</v>
      </c>
      <c r="AH304">
        <f>3.14*((AE304+AF304)/2)^2*M304</f>
        <v>68654.137500000012</v>
      </c>
      <c r="AI304" s="26">
        <v>37</v>
      </c>
      <c r="AJ304" s="26">
        <v>29</v>
      </c>
      <c r="AK304">
        <f xml:space="preserve"> AVERAGE(AI304:AJ304)</f>
        <v>33</v>
      </c>
      <c r="AL304">
        <f>3.14*((AI304+AJ304)/2)^2*N304</f>
        <v>253040.04</v>
      </c>
      <c r="AM304" s="26">
        <v>33</v>
      </c>
      <c r="AN304" s="26">
        <v>26</v>
      </c>
      <c r="AO304" s="58">
        <v>34</v>
      </c>
      <c r="AP304" s="58">
        <v>25</v>
      </c>
      <c r="AQ304">
        <v>1</v>
      </c>
      <c r="AR304" s="42" t="s">
        <v>104</v>
      </c>
      <c r="AS304" s="30">
        <v>1</v>
      </c>
      <c r="AT304" s="31" t="s">
        <v>93</v>
      </c>
      <c r="AU304" s="32" t="s">
        <v>93</v>
      </c>
      <c r="AV304" s="32">
        <v>1</v>
      </c>
      <c r="AW304" s="32" t="s">
        <v>84</v>
      </c>
      <c r="AX304" s="32">
        <v>1</v>
      </c>
      <c r="AY304" s="32" t="s">
        <v>97</v>
      </c>
      <c r="AZ304" s="53" t="s">
        <v>108</v>
      </c>
      <c r="BA304">
        <v>1</v>
      </c>
      <c r="BB304" s="33" t="s">
        <v>105</v>
      </c>
      <c r="BC304">
        <v>1</v>
      </c>
      <c r="BD304" s="33" t="s">
        <v>93</v>
      </c>
      <c r="BE304">
        <v>1</v>
      </c>
      <c r="BF304" s="33" t="s">
        <v>105</v>
      </c>
      <c r="BG304">
        <v>1</v>
      </c>
      <c r="BH304" s="33" t="s">
        <v>121</v>
      </c>
      <c r="BI304" s="40">
        <v>1</v>
      </c>
      <c r="BJ304" s="56" t="s">
        <v>97</v>
      </c>
      <c r="BK304" s="57">
        <v>1</v>
      </c>
      <c r="BL304" s="26">
        <v>2</v>
      </c>
      <c r="BM304" s="32">
        <v>5</v>
      </c>
      <c r="BN304" s="26">
        <v>12</v>
      </c>
      <c r="BO304" s="26">
        <v>20</v>
      </c>
      <c r="BP304" s="26">
        <v>65</v>
      </c>
      <c r="BQ304" s="26">
        <v>75</v>
      </c>
      <c r="BR304" s="26">
        <v>65</v>
      </c>
      <c r="BS304" s="58">
        <v>90</v>
      </c>
      <c r="BU304" s="44">
        <v>20</v>
      </c>
      <c r="BV304" s="44">
        <v>0</v>
      </c>
      <c r="BW304" s="44">
        <v>55</v>
      </c>
      <c r="BX304" s="44">
        <v>0</v>
      </c>
      <c r="BY304" s="43">
        <v>0</v>
      </c>
      <c r="BZ304" s="44">
        <v>130</v>
      </c>
      <c r="CA304" s="44" t="s">
        <v>406</v>
      </c>
      <c r="CB304" s="48" t="s">
        <v>407</v>
      </c>
      <c r="CC304" s="47" t="s">
        <v>100</v>
      </c>
      <c r="CD304" s="18" t="s">
        <v>295</v>
      </c>
      <c r="CE304" s="48">
        <v>10</v>
      </c>
      <c r="CF304" s="48">
        <v>7</v>
      </c>
      <c r="CG304" s="48" t="s">
        <v>165</v>
      </c>
    </row>
    <row r="305" spans="1:85" ht="34">
      <c r="A305" s="72">
        <v>5</v>
      </c>
      <c r="B305" s="23" t="s">
        <v>890</v>
      </c>
      <c r="C305" s="23">
        <v>87</v>
      </c>
      <c r="D305" s="22" t="s">
        <v>776</v>
      </c>
      <c r="E305" s="42" t="s">
        <v>268</v>
      </c>
      <c r="F305" s="42">
        <v>2</v>
      </c>
      <c r="G305" s="42">
        <v>6</v>
      </c>
      <c r="H305" s="42">
        <v>15.5</v>
      </c>
      <c r="I305" s="32">
        <v>21</v>
      </c>
      <c r="J305" s="32">
        <v>15.5</v>
      </c>
      <c r="K305" s="26">
        <v>12</v>
      </c>
      <c r="L305" s="26"/>
      <c r="N305" s="26"/>
      <c r="Q305">
        <f>K305-'[1]data for JMP'!J305</f>
        <v>-3.5</v>
      </c>
      <c r="R305">
        <f>L305-K305</f>
        <v>-12</v>
      </c>
      <c r="S305">
        <f>M305-L305</f>
        <v>0</v>
      </c>
      <c r="T305">
        <f>N305-M305</f>
        <v>0</v>
      </c>
      <c r="U305">
        <f>O305-N305</f>
        <v>0</v>
      </c>
      <c r="V305">
        <f>P305-O305</f>
        <v>0</v>
      </c>
      <c r="W305" s="32">
        <v>3.5</v>
      </c>
      <c r="X305" s="27">
        <f>3.14*(W305/2)^2*J305</f>
        <v>149.05187500000002</v>
      </c>
      <c r="Y305" s="26">
        <v>2</v>
      </c>
      <c r="Z305">
        <f>3.14*(Y305/2)^2*K305</f>
        <v>37.68</v>
      </c>
      <c r="AA305" s="26"/>
      <c r="AB305" s="26"/>
      <c r="AI305" s="26"/>
      <c r="AJ305" s="26"/>
      <c r="AQ305">
        <v>1</v>
      </c>
      <c r="AR305" s="42" t="s">
        <v>93</v>
      </c>
      <c r="AS305" s="30">
        <v>1</v>
      </c>
      <c r="AT305" s="31" t="s">
        <v>93</v>
      </c>
      <c r="AU305" s="32" t="s">
        <v>93</v>
      </c>
      <c r="AV305" s="32">
        <v>1</v>
      </c>
      <c r="AW305" s="32" t="s">
        <v>84</v>
      </c>
      <c r="AX305" s="32">
        <v>0</v>
      </c>
      <c r="AY305" s="32" t="s">
        <v>85</v>
      </c>
      <c r="AZ305" s="53" t="s">
        <v>86</v>
      </c>
      <c r="BA305">
        <v>0</v>
      </c>
      <c r="BB305" s="33" t="s">
        <v>87</v>
      </c>
      <c r="BC305">
        <v>0</v>
      </c>
      <c r="BD305" s="33" t="s">
        <v>87</v>
      </c>
      <c r="BE305">
        <v>0</v>
      </c>
      <c r="BF305" s="33" t="s">
        <v>87</v>
      </c>
      <c r="BG305">
        <v>0</v>
      </c>
      <c r="BI305">
        <v>0</v>
      </c>
      <c r="BK305">
        <v>0</v>
      </c>
      <c r="BL305" s="26">
        <v>10</v>
      </c>
      <c r="BM305" s="32">
        <v>0</v>
      </c>
      <c r="BN305" s="26">
        <v>2</v>
      </c>
      <c r="BO305" s="32">
        <v>0</v>
      </c>
      <c r="BP305" s="32">
        <v>0</v>
      </c>
      <c r="BQ305" s="32">
        <v>0</v>
      </c>
      <c r="BU305" s="44">
        <v>3</v>
      </c>
      <c r="BV305" s="44">
        <v>5</v>
      </c>
      <c r="BW305" s="44">
        <v>25</v>
      </c>
      <c r="BX305" s="44">
        <v>40</v>
      </c>
      <c r="BY305" s="43">
        <v>10</v>
      </c>
      <c r="BZ305" s="44">
        <v>90</v>
      </c>
      <c r="CA305" s="44" t="s">
        <v>355</v>
      </c>
      <c r="CB305" s="48"/>
      <c r="CC305" s="47" t="s">
        <v>100</v>
      </c>
      <c r="CD305" s="18" t="s">
        <v>295</v>
      </c>
      <c r="CE305" s="48">
        <v>6</v>
      </c>
      <c r="CF305" s="48">
        <v>7</v>
      </c>
      <c r="CG305" s="48">
        <v>0</v>
      </c>
    </row>
    <row r="306" spans="1:85" ht="34">
      <c r="A306" s="72">
        <v>5</v>
      </c>
      <c r="B306" s="23" t="s">
        <v>890</v>
      </c>
      <c r="C306" s="23">
        <v>88</v>
      </c>
      <c r="D306" s="22" t="s">
        <v>777</v>
      </c>
      <c r="E306" s="42" t="s">
        <v>268</v>
      </c>
      <c r="F306" s="42">
        <v>1</v>
      </c>
      <c r="G306" s="42">
        <v>5</v>
      </c>
      <c r="H306" s="42">
        <v>12.5</v>
      </c>
      <c r="I306" s="32">
        <v>33</v>
      </c>
      <c r="J306" s="32">
        <v>17</v>
      </c>
      <c r="K306" s="26"/>
      <c r="L306" s="26"/>
      <c r="N306" s="26"/>
      <c r="Q306">
        <f>K306-'[1]data for JMP'!J306</f>
        <v>-17</v>
      </c>
      <c r="R306">
        <f>L306-K306</f>
        <v>0</v>
      </c>
      <c r="S306">
        <f>M306-L306</f>
        <v>0</v>
      </c>
      <c r="T306">
        <f>N306-M306</f>
        <v>0</v>
      </c>
      <c r="U306">
        <f>O306-N306</f>
        <v>0</v>
      </c>
      <c r="V306">
        <f>P306-O306</f>
        <v>0</v>
      </c>
      <c r="W306" s="32">
        <v>4.5</v>
      </c>
      <c r="X306" s="27">
        <f>3.14*(W306/2)^2*J306</f>
        <v>270.23624999999998</v>
      </c>
      <c r="Y306" s="26"/>
      <c r="AA306" s="26"/>
      <c r="AB306" s="26"/>
      <c r="AI306" s="26"/>
      <c r="AJ306" s="26"/>
      <c r="AQ306">
        <v>1</v>
      </c>
      <c r="AR306" s="42" t="s">
        <v>93</v>
      </c>
      <c r="AS306" s="30">
        <v>1</v>
      </c>
      <c r="AT306" s="31" t="s">
        <v>93</v>
      </c>
      <c r="AU306" s="32" t="s">
        <v>93</v>
      </c>
      <c r="AV306" s="32">
        <v>1</v>
      </c>
      <c r="AW306" s="32" t="s">
        <v>85</v>
      </c>
      <c r="AX306" s="32">
        <v>0</v>
      </c>
      <c r="AY306" s="32" t="s">
        <v>85</v>
      </c>
      <c r="AZ306" s="53" t="s">
        <v>86</v>
      </c>
      <c r="BA306">
        <v>0</v>
      </c>
      <c r="BB306" s="33" t="s">
        <v>87</v>
      </c>
      <c r="BC306">
        <v>0</v>
      </c>
      <c r="BD306" s="33" t="s">
        <v>87</v>
      </c>
      <c r="BE306">
        <v>0</v>
      </c>
      <c r="BF306" s="33" t="s">
        <v>87</v>
      </c>
      <c r="BG306">
        <v>0</v>
      </c>
      <c r="BI306">
        <v>0</v>
      </c>
      <c r="BK306">
        <v>0</v>
      </c>
      <c r="BL306" s="26">
        <v>30</v>
      </c>
      <c r="BM306" s="32">
        <v>10</v>
      </c>
      <c r="BN306" s="32">
        <v>0</v>
      </c>
      <c r="BO306" s="32">
        <v>0</v>
      </c>
      <c r="BP306" s="32">
        <v>0</v>
      </c>
      <c r="BQ306" s="32">
        <v>0</v>
      </c>
      <c r="BU306" s="44">
        <v>60</v>
      </c>
      <c r="BV306" s="44">
        <v>0</v>
      </c>
      <c r="BW306" s="44">
        <v>90</v>
      </c>
      <c r="BX306" s="44">
        <v>0</v>
      </c>
      <c r="BY306" s="43">
        <v>2</v>
      </c>
      <c r="BZ306" s="44">
        <v>100</v>
      </c>
      <c r="CA306" s="44" t="s">
        <v>253</v>
      </c>
      <c r="CB306" s="48"/>
      <c r="CC306" s="47" t="s">
        <v>100</v>
      </c>
      <c r="CD306" s="18" t="s">
        <v>295</v>
      </c>
      <c r="CE306" s="48">
        <v>5</v>
      </c>
      <c r="CF306" s="48">
        <v>5</v>
      </c>
      <c r="CG306" s="48">
        <v>0</v>
      </c>
    </row>
    <row r="307" spans="1:85" ht="68">
      <c r="A307" s="72">
        <v>5</v>
      </c>
      <c r="B307" s="23" t="s">
        <v>890</v>
      </c>
      <c r="C307" s="23">
        <v>89</v>
      </c>
      <c r="D307" s="22" t="s">
        <v>778</v>
      </c>
      <c r="E307" s="42" t="s">
        <v>346</v>
      </c>
      <c r="F307" s="42">
        <v>2</v>
      </c>
      <c r="G307" s="42">
        <v>4</v>
      </c>
      <c r="H307" s="42">
        <v>7.5</v>
      </c>
      <c r="I307" s="32">
        <v>19.5</v>
      </c>
      <c r="J307" s="32">
        <v>8</v>
      </c>
      <c r="K307" s="26"/>
      <c r="L307" s="26"/>
      <c r="N307" s="26"/>
      <c r="Q307">
        <f>K307-'[1]data for JMP'!J307</f>
        <v>-8</v>
      </c>
      <c r="R307">
        <f>L307-K307</f>
        <v>0</v>
      </c>
      <c r="S307">
        <f>M307-L307</f>
        <v>0</v>
      </c>
      <c r="T307">
        <f>N307-M307</f>
        <v>0</v>
      </c>
      <c r="U307">
        <f>O307-N307</f>
        <v>0</v>
      </c>
      <c r="V307">
        <f>P307-O307</f>
        <v>0</v>
      </c>
      <c r="W307" s="32">
        <v>4.5</v>
      </c>
      <c r="X307" s="27">
        <f>3.14*(W307/2)^2*J307</f>
        <v>127.17</v>
      </c>
      <c r="Y307" s="26"/>
      <c r="AA307" s="26"/>
      <c r="AB307" s="26"/>
      <c r="AI307" s="26"/>
      <c r="AJ307" s="26"/>
      <c r="AQ307">
        <v>1</v>
      </c>
      <c r="AR307" s="42" t="s">
        <v>97</v>
      </c>
      <c r="AS307" s="30">
        <v>1</v>
      </c>
      <c r="AT307" s="31" t="s">
        <v>93</v>
      </c>
      <c r="AU307" s="32" t="s">
        <v>93</v>
      </c>
      <c r="AV307" s="32">
        <v>1</v>
      </c>
      <c r="AW307" s="32" t="s">
        <v>85</v>
      </c>
      <c r="AX307" s="32">
        <v>0</v>
      </c>
      <c r="AY307" s="32" t="s">
        <v>85</v>
      </c>
      <c r="AZ307" s="53" t="s">
        <v>86</v>
      </c>
      <c r="BA307">
        <v>0</v>
      </c>
      <c r="BB307" s="33" t="s">
        <v>87</v>
      </c>
      <c r="BC307">
        <v>0</v>
      </c>
      <c r="BD307" s="33" t="s">
        <v>87</v>
      </c>
      <c r="BE307">
        <v>0</v>
      </c>
      <c r="BF307" s="33" t="s">
        <v>87</v>
      </c>
      <c r="BG307">
        <v>0</v>
      </c>
      <c r="BI307">
        <v>0</v>
      </c>
      <c r="BK307">
        <v>0</v>
      </c>
      <c r="BL307" s="26">
        <v>10</v>
      </c>
      <c r="BM307" s="32">
        <v>2</v>
      </c>
      <c r="BN307" s="32">
        <v>0</v>
      </c>
      <c r="BO307" s="32">
        <v>0</v>
      </c>
      <c r="BP307" s="32">
        <v>0</v>
      </c>
      <c r="BQ307" s="32">
        <v>0</v>
      </c>
      <c r="BU307" s="44">
        <v>6</v>
      </c>
      <c r="BV307" s="44">
        <v>0.1</v>
      </c>
      <c r="BW307" s="44">
        <v>50</v>
      </c>
      <c r="BX307" s="44">
        <v>10</v>
      </c>
      <c r="BY307" s="43">
        <v>15</v>
      </c>
      <c r="BZ307" s="44">
        <v>50</v>
      </c>
      <c r="CA307" s="44" t="s">
        <v>408</v>
      </c>
      <c r="CB307" s="48"/>
      <c r="CC307" s="47" t="s">
        <v>100</v>
      </c>
      <c r="CD307" s="18" t="s">
        <v>295</v>
      </c>
      <c r="CE307" s="48">
        <v>4</v>
      </c>
      <c r="CF307" s="48">
        <v>0</v>
      </c>
      <c r="CG307" s="48" t="s">
        <v>91</v>
      </c>
    </row>
    <row r="308" spans="1:85" ht="34">
      <c r="A308" s="72">
        <v>5</v>
      </c>
      <c r="B308" s="23" t="s">
        <v>890</v>
      </c>
      <c r="C308" s="23">
        <v>9</v>
      </c>
      <c r="D308" s="22" t="s">
        <v>779</v>
      </c>
      <c r="E308" s="73" t="s">
        <v>346</v>
      </c>
      <c r="F308" s="73">
        <v>3</v>
      </c>
      <c r="G308" s="42">
        <v>5</v>
      </c>
      <c r="H308" s="42">
        <v>0</v>
      </c>
      <c r="I308" s="32"/>
      <c r="J308" s="32"/>
      <c r="K308" s="26"/>
      <c r="L308" s="26"/>
      <c r="N308" s="26"/>
      <c r="Q308">
        <f>K308-'[1]data for JMP'!J226</f>
        <v>0</v>
      </c>
      <c r="R308">
        <f>L308-K308</f>
        <v>0</v>
      </c>
      <c r="S308">
        <f>M308-L308</f>
        <v>0</v>
      </c>
      <c r="T308">
        <f>N308-M308</f>
        <v>0</v>
      </c>
      <c r="U308">
        <f>O308-N308</f>
        <v>0</v>
      </c>
      <c r="V308">
        <f>P308-O308</f>
        <v>0</v>
      </c>
      <c r="W308" s="32"/>
      <c r="X308" s="27"/>
      <c r="Y308" s="26"/>
      <c r="AA308" s="26"/>
      <c r="AB308" s="26"/>
      <c r="AI308" s="26"/>
      <c r="AJ308" s="26"/>
      <c r="AQ308">
        <v>1</v>
      </c>
      <c r="AR308" s="73" t="s">
        <v>116</v>
      </c>
      <c r="AS308" s="30">
        <v>0</v>
      </c>
      <c r="AT308" s="31" t="s">
        <v>116</v>
      </c>
      <c r="AU308" s="32" t="s">
        <v>87</v>
      </c>
      <c r="AV308" s="32">
        <v>0</v>
      </c>
      <c r="AW308" s="32" t="s">
        <v>85</v>
      </c>
      <c r="AX308" s="32">
        <v>0</v>
      </c>
      <c r="AY308" s="32" t="s">
        <v>85</v>
      </c>
      <c r="AZ308" s="33" t="s">
        <v>87</v>
      </c>
      <c r="BA308">
        <v>0</v>
      </c>
      <c r="BB308" s="33" t="s">
        <v>87</v>
      </c>
      <c r="BC308">
        <v>0</v>
      </c>
      <c r="BD308" s="33" t="s">
        <v>87</v>
      </c>
      <c r="BE308">
        <v>0</v>
      </c>
      <c r="BF308" s="33" t="s">
        <v>87</v>
      </c>
      <c r="BG308">
        <v>0</v>
      </c>
      <c r="BI308">
        <v>0</v>
      </c>
      <c r="BK308">
        <v>0</v>
      </c>
      <c r="BL308" s="26">
        <v>0</v>
      </c>
      <c r="BM308" s="26">
        <v>0</v>
      </c>
      <c r="BN308" s="32">
        <v>0</v>
      </c>
      <c r="BO308" s="32">
        <v>0</v>
      </c>
      <c r="BP308" s="32">
        <v>0</v>
      </c>
      <c r="BQ308" s="32">
        <v>0</v>
      </c>
      <c r="BU308" s="44">
        <v>0</v>
      </c>
      <c r="BV308" s="44">
        <v>2</v>
      </c>
      <c r="BW308" s="44">
        <v>0</v>
      </c>
      <c r="BX308" s="44">
        <v>2</v>
      </c>
      <c r="BY308" s="43"/>
      <c r="BZ308" s="44">
        <v>5</v>
      </c>
      <c r="CA308" s="44" t="s">
        <v>339</v>
      </c>
      <c r="CB308" s="48"/>
      <c r="CC308" s="40" t="s">
        <v>89</v>
      </c>
      <c r="CD308" s="18" t="s">
        <v>90</v>
      </c>
      <c r="CE308" s="48">
        <v>5</v>
      </c>
      <c r="CF308" s="48">
        <v>2</v>
      </c>
      <c r="CG308" s="48">
        <v>0</v>
      </c>
    </row>
    <row r="309" spans="1:85" ht="51">
      <c r="A309" s="72">
        <v>5</v>
      </c>
      <c r="B309" s="23" t="s">
        <v>890</v>
      </c>
      <c r="C309" s="23">
        <v>90</v>
      </c>
      <c r="D309" s="22" t="s">
        <v>780</v>
      </c>
      <c r="E309" s="42" t="s">
        <v>346</v>
      </c>
      <c r="F309" s="42">
        <v>2</v>
      </c>
      <c r="G309" s="42">
        <v>5</v>
      </c>
      <c r="H309" s="42">
        <v>14</v>
      </c>
      <c r="I309" s="32">
        <v>31</v>
      </c>
      <c r="J309" s="32">
        <v>18</v>
      </c>
      <c r="K309" s="26">
        <v>15</v>
      </c>
      <c r="L309" s="26"/>
      <c r="N309" s="26"/>
      <c r="Q309">
        <f>K309-'[1]data for JMP'!J308</f>
        <v>-3</v>
      </c>
      <c r="R309">
        <f>L309-K309</f>
        <v>-15</v>
      </c>
      <c r="S309">
        <f>M309-L309</f>
        <v>0</v>
      </c>
      <c r="T309">
        <f>N309-M309</f>
        <v>0</v>
      </c>
      <c r="U309">
        <f>O309-N309</f>
        <v>0</v>
      </c>
      <c r="V309">
        <f>P309-O309</f>
        <v>0</v>
      </c>
      <c r="W309" s="32">
        <v>4.5</v>
      </c>
      <c r="X309" s="27">
        <f>3.14*(W309/2)^2*J309</f>
        <v>286.13249999999999</v>
      </c>
      <c r="Y309" s="26">
        <v>3</v>
      </c>
      <c r="Z309">
        <f>3.14*(Y309/2)^2*K309</f>
        <v>105.97500000000001</v>
      </c>
      <c r="AA309" s="26"/>
      <c r="AB309" s="26"/>
      <c r="AI309" s="26"/>
      <c r="AJ309" s="26"/>
      <c r="AQ309">
        <v>1</v>
      </c>
      <c r="AR309" s="42" t="s">
        <v>93</v>
      </c>
      <c r="AS309" s="30">
        <v>1</v>
      </c>
      <c r="AT309" s="31" t="s">
        <v>93</v>
      </c>
      <c r="AU309" s="32" t="s">
        <v>93</v>
      </c>
      <c r="AV309" s="32">
        <v>1</v>
      </c>
      <c r="AW309" s="32" t="s">
        <v>84</v>
      </c>
      <c r="AX309" s="32">
        <v>1</v>
      </c>
      <c r="AY309" s="32" t="s">
        <v>84</v>
      </c>
      <c r="AZ309" s="53" t="s">
        <v>86</v>
      </c>
      <c r="BA309">
        <v>0</v>
      </c>
      <c r="BB309" s="33" t="s">
        <v>87</v>
      </c>
      <c r="BC309">
        <v>0</v>
      </c>
      <c r="BD309" s="33" t="s">
        <v>87</v>
      </c>
      <c r="BE309">
        <v>0</v>
      </c>
      <c r="BF309" s="33" t="s">
        <v>87</v>
      </c>
      <c r="BG309">
        <v>0</v>
      </c>
      <c r="BI309">
        <v>0</v>
      </c>
      <c r="BK309">
        <v>0</v>
      </c>
      <c r="BL309" s="26">
        <v>5</v>
      </c>
      <c r="BM309" s="32">
        <v>15</v>
      </c>
      <c r="BN309" s="26">
        <v>15</v>
      </c>
      <c r="BO309" s="32">
        <v>0</v>
      </c>
      <c r="BP309" s="32">
        <v>0</v>
      </c>
      <c r="BQ309" s="32">
        <v>0</v>
      </c>
      <c r="BU309" s="44">
        <v>30</v>
      </c>
      <c r="BV309" s="44">
        <v>0</v>
      </c>
      <c r="BW309" s="44">
        <v>40</v>
      </c>
      <c r="BX309" s="44">
        <v>1</v>
      </c>
      <c r="BY309" s="43">
        <v>1</v>
      </c>
      <c r="BZ309" s="44">
        <v>80</v>
      </c>
      <c r="CA309" s="44" t="s">
        <v>409</v>
      </c>
      <c r="CB309" s="48"/>
      <c r="CC309" s="47" t="s">
        <v>100</v>
      </c>
      <c r="CD309" s="18" t="s">
        <v>295</v>
      </c>
      <c r="CE309" s="48">
        <v>5</v>
      </c>
      <c r="CF309" s="48">
        <v>5</v>
      </c>
      <c r="CG309" s="48" t="s">
        <v>165</v>
      </c>
    </row>
    <row r="310" spans="1:85" ht="68">
      <c r="A310" s="72">
        <v>5</v>
      </c>
      <c r="B310" s="23" t="s">
        <v>890</v>
      </c>
      <c r="C310" s="23">
        <v>91</v>
      </c>
      <c r="D310" s="22" t="s">
        <v>781</v>
      </c>
      <c r="E310" s="42" t="s">
        <v>268</v>
      </c>
      <c r="F310" s="42">
        <v>2</v>
      </c>
      <c r="G310" s="42">
        <v>6</v>
      </c>
      <c r="H310" s="42">
        <v>11</v>
      </c>
      <c r="I310" s="32">
        <v>18</v>
      </c>
      <c r="J310" s="32">
        <v>1</v>
      </c>
      <c r="K310" s="26"/>
      <c r="L310" s="26"/>
      <c r="M310" s="26"/>
      <c r="N310" s="26"/>
      <c r="O310" s="26"/>
      <c r="P310" s="83"/>
      <c r="Q310">
        <f>K310-'[1]data for JMP'!J309</f>
        <v>-1</v>
      </c>
      <c r="R310">
        <f>L310-K310</f>
        <v>0</v>
      </c>
      <c r="S310">
        <f>M310-L310</f>
        <v>0</v>
      </c>
      <c r="T310">
        <f>N310-M310</f>
        <v>0</v>
      </c>
      <c r="U310">
        <f>O310-N310</f>
        <v>0</v>
      </c>
      <c r="V310">
        <f>P310-O310</f>
        <v>0</v>
      </c>
      <c r="W310" s="32"/>
      <c r="X310" s="27"/>
      <c r="Y310" s="26"/>
      <c r="AA310" s="26"/>
      <c r="AB310" s="26"/>
      <c r="AE310" s="26"/>
      <c r="AF310" s="26"/>
      <c r="AI310" s="26"/>
      <c r="AJ310" s="26"/>
      <c r="AM310" s="26"/>
      <c r="AN310" s="26"/>
      <c r="AO310" s="83"/>
      <c r="AP310" s="83"/>
      <c r="AQ310">
        <v>1</v>
      </c>
      <c r="AR310" s="42" t="s">
        <v>104</v>
      </c>
      <c r="AS310" s="30">
        <v>1</v>
      </c>
      <c r="AT310" s="31" t="s">
        <v>93</v>
      </c>
      <c r="AU310" s="32" t="s">
        <v>104</v>
      </c>
      <c r="AV310" s="32">
        <v>1</v>
      </c>
      <c r="AW310" s="32" t="s">
        <v>85</v>
      </c>
      <c r="AX310" s="32">
        <v>0</v>
      </c>
      <c r="AY310" s="32" t="s">
        <v>85</v>
      </c>
      <c r="AZ310" s="53" t="s">
        <v>86</v>
      </c>
      <c r="BA310">
        <v>0</v>
      </c>
      <c r="BB310" s="33" t="s">
        <v>87</v>
      </c>
      <c r="BC310">
        <v>0</v>
      </c>
      <c r="BD310" s="33" t="s">
        <v>87</v>
      </c>
      <c r="BE310">
        <v>0</v>
      </c>
      <c r="BF310" s="33" t="s">
        <v>87</v>
      </c>
      <c r="BG310">
        <v>0</v>
      </c>
      <c r="BH310" s="25"/>
      <c r="BI310">
        <v>0</v>
      </c>
      <c r="BJ310" s="82"/>
      <c r="BK310">
        <v>0</v>
      </c>
      <c r="BL310" s="26">
        <v>4</v>
      </c>
      <c r="BM310" s="32">
        <v>1</v>
      </c>
      <c r="BN310" s="32">
        <v>0</v>
      </c>
      <c r="BO310" s="32">
        <v>0</v>
      </c>
      <c r="BP310" s="32">
        <v>0</v>
      </c>
      <c r="BQ310" s="32">
        <v>0</v>
      </c>
      <c r="BR310" s="26"/>
      <c r="BS310" s="83"/>
      <c r="BU310" s="44">
        <v>17</v>
      </c>
      <c r="BV310" s="44">
        <v>1</v>
      </c>
      <c r="BW310" s="44">
        <v>50</v>
      </c>
      <c r="BX310" s="44">
        <v>30</v>
      </c>
      <c r="BY310" s="43">
        <v>15</v>
      </c>
      <c r="BZ310" s="44">
        <v>85</v>
      </c>
      <c r="CA310" s="44" t="s">
        <v>410</v>
      </c>
      <c r="CB310" s="48"/>
      <c r="CC310" s="47" t="s">
        <v>100</v>
      </c>
      <c r="CD310" s="18" t="s">
        <v>350</v>
      </c>
      <c r="CE310" s="48">
        <v>6</v>
      </c>
      <c r="CF310" s="48">
        <v>2</v>
      </c>
      <c r="CG310" s="48">
        <v>0</v>
      </c>
    </row>
    <row r="311" spans="1:85" ht="51">
      <c r="A311" s="72">
        <v>5</v>
      </c>
      <c r="B311" s="23" t="s">
        <v>890</v>
      </c>
      <c r="C311" s="23">
        <v>92</v>
      </c>
      <c r="D311" s="22" t="s">
        <v>782</v>
      </c>
      <c r="E311" s="42" t="s">
        <v>324</v>
      </c>
      <c r="F311" s="42">
        <v>2</v>
      </c>
      <c r="G311" s="42">
        <v>9</v>
      </c>
      <c r="H311" s="42">
        <v>17</v>
      </c>
      <c r="I311" s="32">
        <v>40</v>
      </c>
      <c r="J311" s="32">
        <v>36</v>
      </c>
      <c r="K311" s="26">
        <v>36</v>
      </c>
      <c r="L311" s="26">
        <v>43</v>
      </c>
      <c r="M311" s="26">
        <v>45</v>
      </c>
      <c r="N311" s="26">
        <v>81</v>
      </c>
      <c r="O311" s="26">
        <v>53</v>
      </c>
      <c r="P311" s="58">
        <v>68</v>
      </c>
      <c r="Q311">
        <f>K311-'[1]data for JMP'!J310</f>
        <v>0</v>
      </c>
      <c r="R311">
        <f>L311-K311</f>
        <v>7</v>
      </c>
      <c r="S311">
        <f>M311-L311</f>
        <v>2</v>
      </c>
      <c r="T311">
        <f>N311-M311</f>
        <v>36</v>
      </c>
      <c r="U311">
        <f>O311-N311</f>
        <v>-28</v>
      </c>
      <c r="V311">
        <f>P311-O311</f>
        <v>15</v>
      </c>
      <c r="W311" s="32">
        <v>9.5</v>
      </c>
      <c r="X311" s="27">
        <f>3.14*(W311/2)^2*J311</f>
        <v>2550.4650000000001</v>
      </c>
      <c r="Y311" s="26">
        <v>7</v>
      </c>
      <c r="Z311">
        <f>3.14*(Y311/2)^2*K311</f>
        <v>1384.7400000000002</v>
      </c>
      <c r="AA311" s="26">
        <v>12</v>
      </c>
      <c r="AB311" s="26">
        <v>14</v>
      </c>
      <c r="AC311">
        <f xml:space="preserve"> AVERAGE(AA311:AB311)</f>
        <v>13</v>
      </c>
      <c r="AD311">
        <f>3.14*((AA311+AB311)/2)^2*L311</f>
        <v>22818.379999999997</v>
      </c>
      <c r="AE311" s="26">
        <v>20</v>
      </c>
      <c r="AF311" s="26">
        <v>16</v>
      </c>
      <c r="AG311">
        <f xml:space="preserve"> AVERAGE(AE311:AF311)</f>
        <v>18</v>
      </c>
      <c r="AH311">
        <f>3.14*((AE311+AF311)/2)^2*M311</f>
        <v>45781.2</v>
      </c>
      <c r="AI311" s="26">
        <v>26</v>
      </c>
      <c r="AJ311" s="26">
        <v>22</v>
      </c>
      <c r="AK311">
        <f xml:space="preserve"> AVERAGE(AI311:AJ311)</f>
        <v>24</v>
      </c>
      <c r="AL311">
        <f>3.14*((AI311+AJ311)/2)^2*N311</f>
        <v>146499.84</v>
      </c>
      <c r="AM311" s="26">
        <v>21</v>
      </c>
      <c r="AN311" s="26">
        <v>19</v>
      </c>
      <c r="AO311" s="58">
        <v>29</v>
      </c>
      <c r="AP311" s="58">
        <v>20</v>
      </c>
      <c r="AQ311">
        <v>1</v>
      </c>
      <c r="AR311" s="42" t="s">
        <v>104</v>
      </c>
      <c r="AS311" s="30">
        <v>1</v>
      </c>
      <c r="AT311" s="31" t="s">
        <v>104</v>
      </c>
      <c r="AU311" s="32" t="s">
        <v>104</v>
      </c>
      <c r="AV311" s="32">
        <v>1</v>
      </c>
      <c r="AW311" s="32" t="s">
        <v>97</v>
      </c>
      <c r="AX311" s="32">
        <v>1</v>
      </c>
      <c r="AY311" s="32" t="s">
        <v>93</v>
      </c>
      <c r="AZ311" s="53" t="s">
        <v>108</v>
      </c>
      <c r="BA311">
        <v>1</v>
      </c>
      <c r="BB311" s="33" t="s">
        <v>105</v>
      </c>
      <c r="BC311">
        <v>1</v>
      </c>
      <c r="BD311" s="33" t="s">
        <v>93</v>
      </c>
      <c r="BE311">
        <v>1</v>
      </c>
      <c r="BF311" s="33" t="s">
        <v>105</v>
      </c>
      <c r="BG311">
        <v>1</v>
      </c>
      <c r="BH311" s="33" t="s">
        <v>121</v>
      </c>
      <c r="BI311" s="40">
        <v>1</v>
      </c>
      <c r="BJ311" s="56" t="s">
        <v>104</v>
      </c>
      <c r="BK311" s="57">
        <v>1</v>
      </c>
      <c r="BL311" s="26">
        <v>5</v>
      </c>
      <c r="BM311" s="32">
        <v>15</v>
      </c>
      <c r="BN311" s="26">
        <v>10</v>
      </c>
      <c r="BO311" s="26">
        <v>25</v>
      </c>
      <c r="BP311" s="26">
        <v>18</v>
      </c>
      <c r="BQ311" s="26">
        <v>10</v>
      </c>
      <c r="BR311" s="26">
        <v>7</v>
      </c>
      <c r="BS311" s="58">
        <v>10</v>
      </c>
      <c r="BU311" s="44">
        <v>6</v>
      </c>
      <c r="BV311" s="44">
        <v>1</v>
      </c>
      <c r="BW311" s="44">
        <v>20</v>
      </c>
      <c r="BX311" s="44">
        <v>60</v>
      </c>
      <c r="BY311" s="43">
        <v>0</v>
      </c>
      <c r="BZ311" s="44">
        <v>55</v>
      </c>
      <c r="CA311" s="44" t="s">
        <v>411</v>
      </c>
      <c r="CB311" s="48"/>
      <c r="CC311" s="40" t="s">
        <v>89</v>
      </c>
      <c r="CD311" s="18" t="s">
        <v>90</v>
      </c>
      <c r="CE311" s="48">
        <v>9</v>
      </c>
      <c r="CF311" s="48">
        <v>4</v>
      </c>
      <c r="CG311" s="48" t="s">
        <v>165</v>
      </c>
    </row>
    <row r="312" spans="1:85" ht="51">
      <c r="A312" s="72">
        <v>5</v>
      </c>
      <c r="B312" s="23" t="s">
        <v>890</v>
      </c>
      <c r="C312" s="23">
        <v>93</v>
      </c>
      <c r="D312" s="22" t="s">
        <v>783</v>
      </c>
      <c r="E312" s="42" t="s">
        <v>324</v>
      </c>
      <c r="F312" s="42">
        <v>3</v>
      </c>
      <c r="G312" s="42">
        <v>9</v>
      </c>
      <c r="H312" s="42">
        <v>25</v>
      </c>
      <c r="I312" s="32">
        <v>38</v>
      </c>
      <c r="J312" s="32">
        <v>20</v>
      </c>
      <c r="K312" s="26"/>
      <c r="L312" s="26"/>
      <c r="M312" s="26"/>
      <c r="N312" s="26"/>
      <c r="O312" s="26"/>
      <c r="P312" s="58"/>
      <c r="Q312">
        <f>K312-'[1]data for JMP'!J311</f>
        <v>-20</v>
      </c>
      <c r="R312">
        <f>L312-K312</f>
        <v>0</v>
      </c>
      <c r="S312">
        <f>M312-L312</f>
        <v>0</v>
      </c>
      <c r="T312">
        <f>N312-M312</f>
        <v>0</v>
      </c>
      <c r="U312">
        <f>O312-N312</f>
        <v>0</v>
      </c>
      <c r="V312">
        <f>P312-O312</f>
        <v>0</v>
      </c>
      <c r="W312" s="32">
        <v>2.5</v>
      </c>
      <c r="X312" s="27">
        <f>3.14*(W312/2)^2*J312</f>
        <v>98.125</v>
      </c>
      <c r="Y312" s="26"/>
      <c r="AA312" s="26"/>
      <c r="AB312" s="26"/>
      <c r="AE312" s="26"/>
      <c r="AF312" s="26"/>
      <c r="AI312" s="26"/>
      <c r="AJ312" s="26"/>
      <c r="AM312" s="26"/>
      <c r="AN312" s="26"/>
      <c r="AO312" s="58"/>
      <c r="AP312" s="58"/>
      <c r="AQ312">
        <v>1</v>
      </c>
      <c r="AR312" s="42" t="s">
        <v>93</v>
      </c>
      <c r="AS312" s="30">
        <v>1</v>
      </c>
      <c r="AT312" s="31" t="s">
        <v>104</v>
      </c>
      <c r="AU312" s="32" t="s">
        <v>104</v>
      </c>
      <c r="AV312" s="32">
        <v>1</v>
      </c>
      <c r="AW312" s="32" t="s">
        <v>85</v>
      </c>
      <c r="AX312" s="32">
        <v>0</v>
      </c>
      <c r="AY312" s="32" t="s">
        <v>85</v>
      </c>
      <c r="AZ312" s="53" t="s">
        <v>86</v>
      </c>
      <c r="BA312">
        <v>0</v>
      </c>
      <c r="BB312" s="33" t="s">
        <v>87</v>
      </c>
      <c r="BC312">
        <v>0</v>
      </c>
      <c r="BD312" s="33" t="s">
        <v>87</v>
      </c>
      <c r="BE312">
        <v>0</v>
      </c>
      <c r="BF312" s="33" t="s">
        <v>87</v>
      </c>
      <c r="BG312">
        <v>0</v>
      </c>
      <c r="BH312" s="33"/>
      <c r="BI312">
        <v>0</v>
      </c>
      <c r="BJ312" s="56"/>
      <c r="BK312">
        <v>0</v>
      </c>
      <c r="BL312" s="26">
        <v>1</v>
      </c>
      <c r="BM312" s="32">
        <v>0</v>
      </c>
      <c r="BN312" s="32">
        <v>0</v>
      </c>
      <c r="BO312" s="32">
        <v>0</v>
      </c>
      <c r="BP312" s="32">
        <v>0</v>
      </c>
      <c r="BQ312" s="32">
        <v>0</v>
      </c>
      <c r="BR312" s="26"/>
      <c r="BS312" s="58"/>
      <c r="BU312" s="44">
        <v>18</v>
      </c>
      <c r="BV312" s="44">
        <v>2</v>
      </c>
      <c r="BW312" s="44">
        <v>37</v>
      </c>
      <c r="BX312" s="44">
        <v>0</v>
      </c>
      <c r="BY312" s="43">
        <v>0</v>
      </c>
      <c r="BZ312" s="44">
        <v>90</v>
      </c>
      <c r="CA312" s="44" t="s">
        <v>412</v>
      </c>
      <c r="CB312" s="48"/>
      <c r="CC312" s="47" t="s">
        <v>100</v>
      </c>
      <c r="CD312" s="18" t="s">
        <v>295</v>
      </c>
      <c r="CE312" s="48">
        <v>9</v>
      </c>
      <c r="CF312" s="48">
        <v>7</v>
      </c>
      <c r="CG312" s="48">
        <v>0</v>
      </c>
    </row>
    <row r="313" spans="1:85" ht="34">
      <c r="A313" s="72">
        <v>5</v>
      </c>
      <c r="B313" s="23" t="s">
        <v>890</v>
      </c>
      <c r="C313" s="23">
        <v>94</v>
      </c>
      <c r="D313" s="22" t="s">
        <v>784</v>
      </c>
      <c r="E313" s="42" t="s">
        <v>324</v>
      </c>
      <c r="F313" s="42">
        <v>2</v>
      </c>
      <c r="G313" s="42">
        <v>11</v>
      </c>
      <c r="H313" s="42">
        <v>26</v>
      </c>
      <c r="I313" s="32"/>
      <c r="J313" s="32"/>
      <c r="K313" s="26"/>
      <c r="L313" s="26"/>
      <c r="M313" s="26"/>
      <c r="N313" s="26"/>
      <c r="O313" s="26"/>
      <c r="P313" s="58"/>
      <c r="Q313">
        <f>K313-'[1]data for JMP'!J312</f>
        <v>0</v>
      </c>
      <c r="R313">
        <f>L313-K313</f>
        <v>0</v>
      </c>
      <c r="S313">
        <f>M313-L313</f>
        <v>0</v>
      </c>
      <c r="T313">
        <f>N313-M313</f>
        <v>0</v>
      </c>
      <c r="U313">
        <f>O313-N313</f>
        <v>0</v>
      </c>
      <c r="V313">
        <f>P313-O313</f>
        <v>0</v>
      </c>
      <c r="W313" s="32"/>
      <c r="X313" s="27"/>
      <c r="Y313" s="26"/>
      <c r="AA313" s="26"/>
      <c r="AB313" s="26"/>
      <c r="AE313" s="26"/>
      <c r="AF313" s="26"/>
      <c r="AI313" s="26"/>
      <c r="AJ313" s="26"/>
      <c r="AM313" s="26"/>
      <c r="AN313" s="26"/>
      <c r="AO313" s="58"/>
      <c r="AP313" s="58"/>
      <c r="AQ313">
        <v>1</v>
      </c>
      <c r="AR313" s="42" t="s">
        <v>104</v>
      </c>
      <c r="AS313" s="30">
        <v>1</v>
      </c>
      <c r="AT313" s="31" t="s">
        <v>116</v>
      </c>
      <c r="AU313" s="32" t="s">
        <v>85</v>
      </c>
      <c r="AV313" s="32">
        <v>0</v>
      </c>
      <c r="AW313" s="32" t="s">
        <v>85</v>
      </c>
      <c r="AX313" s="32">
        <v>0</v>
      </c>
      <c r="AY313" s="32" t="s">
        <v>85</v>
      </c>
      <c r="AZ313" s="33" t="s">
        <v>87</v>
      </c>
      <c r="BA313">
        <v>0</v>
      </c>
      <c r="BB313" s="33" t="s">
        <v>87</v>
      </c>
      <c r="BC313">
        <v>0</v>
      </c>
      <c r="BD313" s="33" t="s">
        <v>87</v>
      </c>
      <c r="BE313">
        <v>0</v>
      </c>
      <c r="BF313" s="33" t="s">
        <v>87</v>
      </c>
      <c r="BG313">
        <v>0</v>
      </c>
      <c r="BH313" s="33"/>
      <c r="BI313">
        <v>0</v>
      </c>
      <c r="BJ313" s="56"/>
      <c r="BK313">
        <v>0</v>
      </c>
      <c r="BL313" s="26">
        <v>0</v>
      </c>
      <c r="BM313" s="32">
        <v>0</v>
      </c>
      <c r="BN313" s="32">
        <v>0</v>
      </c>
      <c r="BO313" s="32">
        <v>0</v>
      </c>
      <c r="BP313" s="32">
        <v>0</v>
      </c>
      <c r="BQ313" s="32">
        <v>0</v>
      </c>
      <c r="BR313" s="26"/>
      <c r="BS313" s="58"/>
      <c r="BU313" s="44">
        <v>30</v>
      </c>
      <c r="BV313" s="44">
        <v>0</v>
      </c>
      <c r="BW313" s="44">
        <v>25</v>
      </c>
      <c r="BX313" s="44">
        <v>0</v>
      </c>
      <c r="BY313" s="43">
        <v>0</v>
      </c>
      <c r="BZ313" s="44">
        <v>50</v>
      </c>
      <c r="CA313" s="44" t="s">
        <v>347</v>
      </c>
      <c r="CB313" s="48"/>
      <c r="CC313" s="40" t="s">
        <v>89</v>
      </c>
      <c r="CD313" s="18" t="s">
        <v>90</v>
      </c>
      <c r="CE313" s="48">
        <v>11</v>
      </c>
      <c r="CF313" s="48">
        <v>9</v>
      </c>
      <c r="CG313" s="48"/>
    </row>
    <row r="314" spans="1:85" ht="51">
      <c r="A314" s="72">
        <v>5</v>
      </c>
      <c r="B314" s="23" t="s">
        <v>890</v>
      </c>
      <c r="C314" s="23">
        <v>95</v>
      </c>
      <c r="D314" s="22" t="s">
        <v>785</v>
      </c>
      <c r="E314" s="42" t="s">
        <v>102</v>
      </c>
      <c r="F314" s="42">
        <v>2</v>
      </c>
      <c r="G314" s="42">
        <v>7</v>
      </c>
      <c r="H314" s="42">
        <v>16</v>
      </c>
      <c r="I314" s="32">
        <v>20</v>
      </c>
      <c r="J314" s="32">
        <v>16</v>
      </c>
      <c r="K314" s="26">
        <v>19.5</v>
      </c>
      <c r="L314" s="26">
        <v>22</v>
      </c>
      <c r="M314" s="26">
        <v>24.5</v>
      </c>
      <c r="N314" s="77">
        <v>33</v>
      </c>
      <c r="O314" s="77">
        <v>34</v>
      </c>
      <c r="P314" s="81">
        <v>48</v>
      </c>
      <c r="Q314">
        <f>K314-'[1]data for JMP'!J313</f>
        <v>3.5</v>
      </c>
      <c r="R314">
        <f>L314-K314</f>
        <v>2.5</v>
      </c>
      <c r="S314">
        <f>M314-L314</f>
        <v>2.5</v>
      </c>
      <c r="T314">
        <f>N314-M314</f>
        <v>8.5</v>
      </c>
      <c r="U314">
        <f>O314-N314</f>
        <v>1</v>
      </c>
      <c r="V314">
        <f>P314-O314</f>
        <v>14</v>
      </c>
      <c r="W314" s="32">
        <v>5.5</v>
      </c>
      <c r="X314" s="27">
        <f>3.14*(W314/2)^2*J314</f>
        <v>379.94</v>
      </c>
      <c r="Y314" s="26">
        <v>4</v>
      </c>
      <c r="Z314">
        <f>3.14*(Y314/2)^2*K314</f>
        <v>244.92000000000002</v>
      </c>
      <c r="AA314" s="26">
        <v>7</v>
      </c>
      <c r="AB314" s="26">
        <v>7</v>
      </c>
      <c r="AC314">
        <f xml:space="preserve"> AVERAGE(AA314:AB314)</f>
        <v>7</v>
      </c>
      <c r="AD314">
        <f>3.14*((AA314+AB314)/2)^2*L314</f>
        <v>3384.92</v>
      </c>
      <c r="AE314" s="26">
        <v>9</v>
      </c>
      <c r="AF314" s="26">
        <v>6.5</v>
      </c>
      <c r="AG314">
        <f xml:space="preserve"> AVERAGE(AE314:AF314)</f>
        <v>7.75</v>
      </c>
      <c r="AH314">
        <f>3.14*((AE314+AF314)/2)^2*M314</f>
        <v>4620.6081249999997</v>
      </c>
      <c r="AI314" s="77">
        <v>17</v>
      </c>
      <c r="AJ314" s="77">
        <v>12</v>
      </c>
      <c r="AK314">
        <f xml:space="preserve"> AVERAGE(AI314:AJ314)</f>
        <v>14.5</v>
      </c>
      <c r="AL314">
        <f>3.14*((AI314+AJ314)/2)^2*N314</f>
        <v>21786.105000000003</v>
      </c>
      <c r="AM314" s="77">
        <v>14</v>
      </c>
      <c r="AN314" s="77">
        <v>11</v>
      </c>
      <c r="AO314" s="81">
        <v>14</v>
      </c>
      <c r="AP314" s="81">
        <v>15</v>
      </c>
      <c r="AQ314">
        <v>1</v>
      </c>
      <c r="AR314" s="42" t="s">
        <v>93</v>
      </c>
      <c r="AS314" s="30">
        <v>1</v>
      </c>
      <c r="AT314" s="31" t="s">
        <v>93</v>
      </c>
      <c r="AU314" s="32" t="s">
        <v>93</v>
      </c>
      <c r="AV314" s="32">
        <v>1</v>
      </c>
      <c r="AW314" s="32" t="s">
        <v>84</v>
      </c>
      <c r="AX314" s="32">
        <v>1</v>
      </c>
      <c r="AY314" s="32" t="s">
        <v>97</v>
      </c>
      <c r="AZ314" s="53" t="s">
        <v>105</v>
      </c>
      <c r="BA314">
        <v>1</v>
      </c>
      <c r="BB314" s="33" t="s">
        <v>105</v>
      </c>
      <c r="BC314">
        <v>1</v>
      </c>
      <c r="BD314" s="33" t="s">
        <v>118</v>
      </c>
      <c r="BE314">
        <v>1</v>
      </c>
      <c r="BF314" s="33" t="s">
        <v>105</v>
      </c>
      <c r="BG314">
        <v>1</v>
      </c>
      <c r="BH314" s="84" t="s">
        <v>93</v>
      </c>
      <c r="BI314" s="40">
        <v>1</v>
      </c>
      <c r="BJ314" s="88" t="s">
        <v>104</v>
      </c>
      <c r="BK314" s="57">
        <v>1</v>
      </c>
      <c r="BL314" s="26">
        <v>0</v>
      </c>
      <c r="BM314" s="32">
        <v>0</v>
      </c>
      <c r="BN314" s="26">
        <v>3</v>
      </c>
      <c r="BO314" s="26">
        <v>12</v>
      </c>
      <c r="BP314" s="26">
        <v>75</v>
      </c>
      <c r="BQ314" s="26">
        <v>25</v>
      </c>
      <c r="BR314" s="77">
        <v>20</v>
      </c>
      <c r="BS314" s="81">
        <v>85</v>
      </c>
      <c r="BU314" s="44">
        <v>23</v>
      </c>
      <c r="BV314" s="44">
        <v>0</v>
      </c>
      <c r="BW314" s="44">
        <v>45</v>
      </c>
      <c r="BX314" s="44">
        <v>0</v>
      </c>
      <c r="BY314" s="43">
        <v>0</v>
      </c>
      <c r="BZ314" s="44">
        <v>70</v>
      </c>
      <c r="CA314" s="44" t="s">
        <v>413</v>
      </c>
      <c r="CB314" s="48"/>
      <c r="CC314" s="47" t="s">
        <v>100</v>
      </c>
      <c r="CD314" s="18" t="s">
        <v>295</v>
      </c>
      <c r="CE314" s="48">
        <v>7</v>
      </c>
      <c r="CF314" s="48">
        <v>6</v>
      </c>
      <c r="CG314" s="48">
        <v>0</v>
      </c>
    </row>
    <row r="315" spans="1:85" ht="51">
      <c r="A315" s="72">
        <v>5</v>
      </c>
      <c r="B315" s="23" t="s">
        <v>890</v>
      </c>
      <c r="C315" s="23">
        <v>96</v>
      </c>
      <c r="D315" s="22" t="s">
        <v>786</v>
      </c>
      <c r="E315" s="42" t="s">
        <v>324</v>
      </c>
      <c r="F315" s="42">
        <v>2</v>
      </c>
      <c r="G315" s="42">
        <v>9</v>
      </c>
      <c r="H315" s="42">
        <v>10</v>
      </c>
      <c r="I315" s="32"/>
      <c r="J315" s="32"/>
      <c r="K315" s="26"/>
      <c r="L315" s="26"/>
      <c r="M315" s="26"/>
      <c r="Q315">
        <f>K315-'[1]data for JMP'!J314</f>
        <v>0</v>
      </c>
      <c r="R315">
        <f>L315-K315</f>
        <v>0</v>
      </c>
      <c r="S315">
        <f>M315-L315</f>
        <v>0</v>
      </c>
      <c r="T315">
        <f>N315-M315</f>
        <v>0</v>
      </c>
      <c r="U315">
        <f>O315-N315</f>
        <v>0</v>
      </c>
      <c r="V315">
        <f>P315-O315</f>
        <v>0</v>
      </c>
      <c r="W315" s="32"/>
      <c r="X315" s="27"/>
      <c r="Y315" s="26"/>
      <c r="AA315" s="26"/>
      <c r="AB315" s="26"/>
      <c r="AE315" s="26"/>
      <c r="AF315" s="26"/>
      <c r="AQ315">
        <v>1</v>
      </c>
      <c r="AR315" s="42" t="s">
        <v>93</v>
      </c>
      <c r="AS315" s="30">
        <v>1</v>
      </c>
      <c r="AT315" s="31" t="s">
        <v>85</v>
      </c>
      <c r="AU315" s="32" t="s">
        <v>85</v>
      </c>
      <c r="AV315" s="32">
        <v>0</v>
      </c>
      <c r="AW315" s="32" t="s">
        <v>85</v>
      </c>
      <c r="AX315" s="32">
        <v>0</v>
      </c>
      <c r="AY315" s="32" t="s">
        <v>85</v>
      </c>
      <c r="AZ315" s="33" t="s">
        <v>87</v>
      </c>
      <c r="BA315">
        <v>0</v>
      </c>
      <c r="BB315" s="33" t="s">
        <v>87</v>
      </c>
      <c r="BC315">
        <v>0</v>
      </c>
      <c r="BD315" s="33" t="s">
        <v>87</v>
      </c>
      <c r="BE315">
        <v>0</v>
      </c>
      <c r="BF315" s="33" t="s">
        <v>87</v>
      </c>
      <c r="BG315">
        <v>0</v>
      </c>
      <c r="BI315">
        <v>0</v>
      </c>
      <c r="BK315">
        <v>0</v>
      </c>
      <c r="BL315" s="26">
        <v>0</v>
      </c>
      <c r="BM315" s="32">
        <v>0</v>
      </c>
      <c r="BN315" s="32">
        <v>0</v>
      </c>
      <c r="BO315" s="32">
        <v>0</v>
      </c>
      <c r="BP315" s="32">
        <v>0</v>
      </c>
      <c r="BQ315" s="32">
        <v>0</v>
      </c>
      <c r="BU315" s="44">
        <v>10</v>
      </c>
      <c r="BV315" s="44">
        <v>2</v>
      </c>
      <c r="BW315" s="44">
        <v>45</v>
      </c>
      <c r="BX315" s="44">
        <v>45</v>
      </c>
      <c r="BY315" s="43">
        <v>0</v>
      </c>
      <c r="BZ315" s="44">
        <v>60</v>
      </c>
      <c r="CA315" s="44" t="s">
        <v>414</v>
      </c>
      <c r="CB315" s="48"/>
      <c r="CC315" s="40" t="s">
        <v>89</v>
      </c>
      <c r="CD315" s="18" t="s">
        <v>90</v>
      </c>
      <c r="CE315" s="48">
        <v>9</v>
      </c>
      <c r="CF315" s="48">
        <v>10</v>
      </c>
      <c r="CG315" s="48">
        <v>0</v>
      </c>
    </row>
    <row r="316" spans="1:85" ht="34">
      <c r="A316" s="72">
        <v>5</v>
      </c>
      <c r="B316" s="23" t="s">
        <v>890</v>
      </c>
      <c r="C316" s="23">
        <v>97</v>
      </c>
      <c r="D316" s="22" t="s">
        <v>787</v>
      </c>
      <c r="E316" s="42" t="s">
        <v>102</v>
      </c>
      <c r="F316" s="42">
        <v>2</v>
      </c>
      <c r="G316" s="42">
        <v>4</v>
      </c>
      <c r="H316" s="42">
        <v>11</v>
      </c>
      <c r="I316" s="32"/>
      <c r="J316" s="32"/>
      <c r="K316" s="26"/>
      <c r="L316" s="26"/>
      <c r="M316" s="26"/>
      <c r="Q316">
        <f>K316-'[1]data for JMP'!J315</f>
        <v>0</v>
      </c>
      <c r="R316">
        <f>L316-K316</f>
        <v>0</v>
      </c>
      <c r="S316">
        <f>M316-L316</f>
        <v>0</v>
      </c>
      <c r="T316">
        <f>N316-M316</f>
        <v>0</v>
      </c>
      <c r="U316">
        <f>O316-N316</f>
        <v>0</v>
      </c>
      <c r="V316">
        <f>P316-O316</f>
        <v>0</v>
      </c>
      <c r="W316" s="32"/>
      <c r="X316" s="27"/>
      <c r="Y316" s="26"/>
      <c r="AA316" s="26"/>
      <c r="AB316" s="26"/>
      <c r="AE316" s="26"/>
      <c r="AF316" s="26"/>
      <c r="AQ316">
        <v>1</v>
      </c>
      <c r="AR316" s="42" t="s">
        <v>93</v>
      </c>
      <c r="AS316" s="30">
        <v>1</v>
      </c>
      <c r="AT316" s="31" t="s">
        <v>85</v>
      </c>
      <c r="AU316" s="32" t="s">
        <v>85</v>
      </c>
      <c r="AV316" s="32">
        <v>0</v>
      </c>
      <c r="AW316" s="32" t="s">
        <v>85</v>
      </c>
      <c r="AX316" s="32">
        <v>0</v>
      </c>
      <c r="AY316" s="32" t="s">
        <v>85</v>
      </c>
      <c r="AZ316" s="33" t="s">
        <v>87</v>
      </c>
      <c r="BA316">
        <v>0</v>
      </c>
      <c r="BB316" s="33" t="s">
        <v>87</v>
      </c>
      <c r="BC316">
        <v>0</v>
      </c>
      <c r="BD316" s="33" t="s">
        <v>87</v>
      </c>
      <c r="BE316">
        <v>0</v>
      </c>
      <c r="BF316" s="33" t="s">
        <v>87</v>
      </c>
      <c r="BG316">
        <v>0</v>
      </c>
      <c r="BI316">
        <v>0</v>
      </c>
      <c r="BK316">
        <v>0</v>
      </c>
      <c r="BL316" s="26">
        <v>0</v>
      </c>
      <c r="BM316" s="32">
        <v>0</v>
      </c>
      <c r="BN316" s="32">
        <v>0</v>
      </c>
      <c r="BO316" s="32">
        <v>0</v>
      </c>
      <c r="BP316" s="32">
        <v>0</v>
      </c>
      <c r="BQ316" s="32">
        <v>0</v>
      </c>
      <c r="BU316" s="44">
        <v>8</v>
      </c>
      <c r="BV316" s="44">
        <v>0</v>
      </c>
      <c r="BW316" s="44">
        <v>20</v>
      </c>
      <c r="BX316" s="44">
        <v>0</v>
      </c>
      <c r="BY316" s="43">
        <v>1</v>
      </c>
      <c r="BZ316" s="44">
        <v>65</v>
      </c>
      <c r="CA316" s="44" t="s">
        <v>347</v>
      </c>
      <c r="CB316" s="48"/>
      <c r="CC316" s="40" t="s">
        <v>89</v>
      </c>
      <c r="CD316" s="18" t="s">
        <v>90</v>
      </c>
      <c r="CE316" s="48">
        <v>4</v>
      </c>
      <c r="CF316" s="48">
        <v>1</v>
      </c>
      <c r="CG316" s="48">
        <v>0</v>
      </c>
    </row>
    <row r="317" spans="1:85" ht="51">
      <c r="A317" s="72">
        <v>5</v>
      </c>
      <c r="B317" s="23" t="s">
        <v>890</v>
      </c>
      <c r="C317" s="23">
        <v>98</v>
      </c>
      <c r="D317" s="22" t="s">
        <v>788</v>
      </c>
      <c r="E317" s="42" t="s">
        <v>324</v>
      </c>
      <c r="F317" s="42">
        <v>2</v>
      </c>
      <c r="G317" s="42">
        <v>9</v>
      </c>
      <c r="H317" s="42">
        <v>18</v>
      </c>
      <c r="I317" s="32">
        <v>31</v>
      </c>
      <c r="J317" s="32">
        <v>13</v>
      </c>
      <c r="K317" s="26"/>
      <c r="L317" s="26"/>
      <c r="M317" s="26"/>
      <c r="Q317">
        <f>K317-'[1]data for JMP'!J316</f>
        <v>-13</v>
      </c>
      <c r="R317">
        <f>L317-K317</f>
        <v>0</v>
      </c>
      <c r="S317">
        <f>M317-L317</f>
        <v>0</v>
      </c>
      <c r="T317">
        <f>N317-M317</f>
        <v>0</v>
      </c>
      <c r="U317">
        <f>O317-N317</f>
        <v>0</v>
      </c>
      <c r="V317">
        <f>P317-O317</f>
        <v>0</v>
      </c>
      <c r="W317" s="32">
        <v>2</v>
      </c>
      <c r="X317" s="27">
        <f>3.14*(W317/2)^2*J317</f>
        <v>40.82</v>
      </c>
      <c r="Y317" s="26"/>
      <c r="AA317" s="26"/>
      <c r="AB317" s="26"/>
      <c r="AE317" s="26"/>
      <c r="AF317" s="26"/>
      <c r="AQ317">
        <v>1</v>
      </c>
      <c r="AR317" s="42" t="s">
        <v>104</v>
      </c>
      <c r="AS317" s="30">
        <v>1</v>
      </c>
      <c r="AT317" s="31" t="s">
        <v>104</v>
      </c>
      <c r="AU317" s="32" t="s">
        <v>104</v>
      </c>
      <c r="AV317" s="32">
        <v>1</v>
      </c>
      <c r="AW317" s="76" t="s">
        <v>85</v>
      </c>
      <c r="AX317" s="32">
        <v>0</v>
      </c>
      <c r="AY317" s="32" t="s">
        <v>85</v>
      </c>
      <c r="AZ317" s="53" t="s">
        <v>86</v>
      </c>
      <c r="BA317">
        <v>0</v>
      </c>
      <c r="BB317" s="33" t="s">
        <v>87</v>
      </c>
      <c r="BC317">
        <v>0</v>
      </c>
      <c r="BD317" s="33" t="s">
        <v>87</v>
      </c>
      <c r="BE317">
        <v>0</v>
      </c>
      <c r="BF317" s="33" t="s">
        <v>87</v>
      </c>
      <c r="BG317">
        <v>0</v>
      </c>
      <c r="BI317">
        <v>0</v>
      </c>
      <c r="BK317">
        <v>0</v>
      </c>
      <c r="BL317" s="26">
        <v>0</v>
      </c>
      <c r="BM317" s="32">
        <v>1</v>
      </c>
      <c r="BN317" s="32">
        <v>0</v>
      </c>
      <c r="BO317" s="32">
        <v>0</v>
      </c>
      <c r="BP317" s="32">
        <v>0</v>
      </c>
      <c r="BQ317" s="32">
        <v>0</v>
      </c>
      <c r="BU317" s="44">
        <v>4</v>
      </c>
      <c r="BV317" s="44">
        <v>0</v>
      </c>
      <c r="BW317" s="44">
        <v>15</v>
      </c>
      <c r="BX317" s="44">
        <v>0</v>
      </c>
      <c r="BY317" s="43">
        <v>0</v>
      </c>
      <c r="BZ317" s="44">
        <v>95</v>
      </c>
      <c r="CA317" s="44" t="s">
        <v>415</v>
      </c>
      <c r="CB317" s="48"/>
      <c r="CC317" s="47" t="s">
        <v>100</v>
      </c>
      <c r="CD317" s="18" t="s">
        <v>295</v>
      </c>
      <c r="CE317" s="48">
        <v>9</v>
      </c>
      <c r="CF317" s="48">
        <v>6</v>
      </c>
      <c r="CG317" s="48">
        <v>0</v>
      </c>
    </row>
    <row r="318" spans="1:85" ht="34">
      <c r="A318" s="72">
        <v>5</v>
      </c>
      <c r="B318" s="23" t="s">
        <v>890</v>
      </c>
      <c r="C318" s="23">
        <v>99</v>
      </c>
      <c r="D318" s="22" t="s">
        <v>789</v>
      </c>
      <c r="E318" s="42" t="s">
        <v>324</v>
      </c>
      <c r="F318" s="42">
        <v>2</v>
      </c>
      <c r="G318" s="42">
        <v>9</v>
      </c>
      <c r="H318" s="42">
        <v>12</v>
      </c>
      <c r="I318" s="32"/>
      <c r="J318" s="32"/>
      <c r="K318" s="26"/>
      <c r="L318" s="26"/>
      <c r="M318" s="26"/>
      <c r="Q318">
        <f>K318-'[1]data for JMP'!J317</f>
        <v>0</v>
      </c>
      <c r="R318">
        <f>L318-K318</f>
        <v>0</v>
      </c>
      <c r="S318">
        <f>M318-L318</f>
        <v>0</v>
      </c>
      <c r="T318">
        <f>N318-M318</f>
        <v>0</v>
      </c>
      <c r="U318">
        <f>O318-N318</f>
        <v>0</v>
      </c>
      <c r="V318">
        <f>P318-O318</f>
        <v>0</v>
      </c>
      <c r="W318" s="32"/>
      <c r="X318" s="27"/>
      <c r="Y318" s="26"/>
      <c r="AA318" s="26"/>
      <c r="AB318" s="26"/>
      <c r="AE318" s="26"/>
      <c r="AF318" s="26"/>
      <c r="AQ318">
        <v>1</v>
      </c>
      <c r="AR318" s="42" t="s">
        <v>93</v>
      </c>
      <c r="AS318" s="30">
        <v>1</v>
      </c>
      <c r="AT318" s="31" t="s">
        <v>85</v>
      </c>
      <c r="AU318" s="32" t="s">
        <v>85</v>
      </c>
      <c r="AV318" s="32">
        <v>0</v>
      </c>
      <c r="AW318" s="32" t="s">
        <v>85</v>
      </c>
      <c r="AX318" s="32">
        <v>0</v>
      </c>
      <c r="AY318" s="32" t="s">
        <v>85</v>
      </c>
      <c r="AZ318" s="33" t="s">
        <v>87</v>
      </c>
      <c r="BA318">
        <v>0</v>
      </c>
      <c r="BB318" s="33" t="s">
        <v>87</v>
      </c>
      <c r="BC318">
        <v>0</v>
      </c>
      <c r="BD318" s="33" t="s">
        <v>87</v>
      </c>
      <c r="BE318">
        <v>0</v>
      </c>
      <c r="BF318" s="33" t="s">
        <v>87</v>
      </c>
      <c r="BG318">
        <v>0</v>
      </c>
      <c r="BI318">
        <v>0</v>
      </c>
      <c r="BK318">
        <v>0</v>
      </c>
      <c r="BL318" s="26">
        <v>0</v>
      </c>
      <c r="BM318" s="32">
        <v>0</v>
      </c>
      <c r="BN318" s="32">
        <v>0</v>
      </c>
      <c r="BO318" s="32">
        <v>0</v>
      </c>
      <c r="BP318" s="32">
        <v>0</v>
      </c>
      <c r="BQ318" s="32">
        <v>0</v>
      </c>
      <c r="BU318" s="44">
        <v>2</v>
      </c>
      <c r="BV318" s="44">
        <v>0</v>
      </c>
      <c r="BW318" s="44">
        <v>10</v>
      </c>
      <c r="BX318" s="44">
        <v>0</v>
      </c>
      <c r="BY318" s="43">
        <v>2</v>
      </c>
      <c r="BZ318" s="44">
        <v>80</v>
      </c>
      <c r="CA318" s="44" t="s">
        <v>383</v>
      </c>
      <c r="CB318" s="48"/>
      <c r="CC318" s="40" t="s">
        <v>89</v>
      </c>
      <c r="CD318" s="18" t="s">
        <v>90</v>
      </c>
      <c r="CE318" s="48">
        <v>9</v>
      </c>
      <c r="CF318" s="48">
        <v>6</v>
      </c>
      <c r="CG318" s="48">
        <v>0</v>
      </c>
    </row>
    <row r="319" spans="1:85" ht="51">
      <c r="A319" s="72">
        <v>5</v>
      </c>
      <c r="B319" s="23" t="s">
        <v>907</v>
      </c>
      <c r="C319" s="23">
        <v>1</v>
      </c>
      <c r="D319" s="22" t="s">
        <v>790</v>
      </c>
      <c r="E319" s="42" t="s">
        <v>346</v>
      </c>
      <c r="F319" s="42">
        <v>3</v>
      </c>
      <c r="G319" s="23">
        <v>3</v>
      </c>
      <c r="H319" s="42">
        <v>11</v>
      </c>
      <c r="I319" s="24">
        <v>19</v>
      </c>
      <c r="J319" s="24">
        <v>1</v>
      </c>
      <c r="K319" s="25"/>
      <c r="L319" s="25"/>
      <c r="M319" s="26"/>
      <c r="Q319">
        <f>K319-'[1]data for JMP'!J319</f>
        <v>-1</v>
      </c>
      <c r="R319">
        <f>L319-K319</f>
        <v>0</v>
      </c>
      <c r="S319">
        <f>M319-L319</f>
        <v>0</v>
      </c>
      <c r="T319">
        <f>N319-M319</f>
        <v>0</v>
      </c>
      <c r="U319">
        <f>O319-N319</f>
        <v>0</v>
      </c>
      <c r="V319">
        <f>P319-O319</f>
        <v>0</v>
      </c>
      <c r="W319" s="62">
        <v>1</v>
      </c>
      <c r="X319" s="27">
        <f>3.14*(W319/2)^2*J319</f>
        <v>0.78500000000000003</v>
      </c>
      <c r="Y319" s="25"/>
      <c r="AA319" s="25"/>
      <c r="AB319" s="25"/>
      <c r="AE319" s="26"/>
      <c r="AF319" s="26"/>
      <c r="AQ319">
        <v>1</v>
      </c>
      <c r="AR319" s="42" t="s">
        <v>104</v>
      </c>
      <c r="AS319" s="30">
        <v>1</v>
      </c>
      <c r="AT319" s="31" t="s">
        <v>93</v>
      </c>
      <c r="AU319" s="32" t="s">
        <v>104</v>
      </c>
      <c r="AV319" s="24">
        <v>1</v>
      </c>
      <c r="AW319" s="32" t="s">
        <v>85</v>
      </c>
      <c r="AX319" s="32">
        <v>0</v>
      </c>
      <c r="AY319" s="32" t="s">
        <v>85</v>
      </c>
      <c r="AZ319" s="53" t="s">
        <v>86</v>
      </c>
      <c r="BA319">
        <v>0</v>
      </c>
      <c r="BB319" s="33" t="s">
        <v>87</v>
      </c>
      <c r="BC319">
        <v>0</v>
      </c>
      <c r="BD319" s="33" t="s">
        <v>87</v>
      </c>
      <c r="BE319">
        <v>0</v>
      </c>
      <c r="BF319" s="33" t="s">
        <v>87</v>
      </c>
      <c r="BG319">
        <v>0</v>
      </c>
      <c r="BI319">
        <v>0</v>
      </c>
      <c r="BK319">
        <v>0</v>
      </c>
      <c r="BL319" s="25">
        <v>40</v>
      </c>
      <c r="BM319" s="24">
        <v>30</v>
      </c>
      <c r="BN319" s="32">
        <v>0</v>
      </c>
      <c r="BO319" s="32">
        <v>0</v>
      </c>
      <c r="BP319" s="32">
        <v>0</v>
      </c>
      <c r="BQ319" s="32">
        <v>0</v>
      </c>
      <c r="BU319" s="44">
        <v>15</v>
      </c>
      <c r="BV319" s="44">
        <v>10</v>
      </c>
      <c r="BW319" s="44">
        <v>50</v>
      </c>
      <c r="BX319" s="44">
        <v>15</v>
      </c>
      <c r="BY319" s="37">
        <v>30</v>
      </c>
      <c r="BZ319" s="44">
        <v>60</v>
      </c>
      <c r="CA319" s="44" t="s">
        <v>414</v>
      </c>
      <c r="CB319" s="48"/>
      <c r="CC319" s="47" t="s">
        <v>100</v>
      </c>
      <c r="CD319" s="18" t="s">
        <v>350</v>
      </c>
      <c r="CE319" s="48">
        <v>3</v>
      </c>
      <c r="CF319" s="48">
        <v>2</v>
      </c>
      <c r="CG319" s="48" t="s">
        <v>91</v>
      </c>
    </row>
    <row r="320" spans="1:85" ht="51">
      <c r="A320" s="72">
        <v>5</v>
      </c>
      <c r="B320" s="23" t="s">
        <v>907</v>
      </c>
      <c r="C320" s="23">
        <v>10</v>
      </c>
      <c r="D320" s="22" t="s">
        <v>791</v>
      </c>
      <c r="E320" s="73" t="s">
        <v>268</v>
      </c>
      <c r="F320" s="73">
        <v>2</v>
      </c>
      <c r="G320" s="42">
        <v>5</v>
      </c>
      <c r="H320" s="42">
        <v>16</v>
      </c>
      <c r="I320" s="32">
        <v>35.5</v>
      </c>
      <c r="J320" s="32">
        <v>14</v>
      </c>
      <c r="K320" s="26"/>
      <c r="L320" s="26"/>
      <c r="M320" s="26"/>
      <c r="N320" s="26"/>
      <c r="O320" s="26"/>
      <c r="P320" s="82"/>
      <c r="Q320">
        <f>K320-'[1]data for JMP'!J328</f>
        <v>-14</v>
      </c>
      <c r="R320">
        <f>L320-K320</f>
        <v>0</v>
      </c>
      <c r="S320">
        <f>M320-L320</f>
        <v>0</v>
      </c>
      <c r="T320">
        <f>N320-M320</f>
        <v>0</v>
      </c>
      <c r="U320">
        <f>O320-N320</f>
        <v>0</v>
      </c>
      <c r="V320">
        <f>P320-O320</f>
        <v>0</v>
      </c>
      <c r="W320" s="62">
        <v>1.5</v>
      </c>
      <c r="X320" s="27">
        <f>3.14*(W320/2)^2*J320</f>
        <v>24.727500000000003</v>
      </c>
      <c r="Y320" s="26"/>
      <c r="AA320" s="26"/>
      <c r="AB320" s="26"/>
      <c r="AE320" s="26"/>
      <c r="AF320" s="26"/>
      <c r="AI320" s="26"/>
      <c r="AJ320" s="26"/>
      <c r="AM320" s="26"/>
      <c r="AN320" s="26"/>
      <c r="AO320" s="83"/>
      <c r="AP320" s="83"/>
      <c r="AQ320">
        <v>1</v>
      </c>
      <c r="AR320" s="73" t="s">
        <v>104</v>
      </c>
      <c r="AS320" s="30">
        <v>1</v>
      </c>
      <c r="AT320" s="31" t="s">
        <v>93</v>
      </c>
      <c r="AU320" s="32" t="s">
        <v>104</v>
      </c>
      <c r="AV320" s="32">
        <v>1</v>
      </c>
      <c r="AW320" s="32" t="s">
        <v>85</v>
      </c>
      <c r="AX320" s="32">
        <v>0</v>
      </c>
      <c r="AY320" s="32" t="s">
        <v>85</v>
      </c>
      <c r="AZ320" s="53" t="s">
        <v>86</v>
      </c>
      <c r="BA320">
        <v>0</v>
      </c>
      <c r="BB320" s="33" t="s">
        <v>87</v>
      </c>
      <c r="BC320">
        <v>0</v>
      </c>
      <c r="BD320" s="33" t="s">
        <v>87</v>
      </c>
      <c r="BE320">
        <v>0</v>
      </c>
      <c r="BF320" s="33" t="s">
        <v>87</v>
      </c>
      <c r="BG320">
        <v>0</v>
      </c>
      <c r="BH320" s="25"/>
      <c r="BI320">
        <v>0</v>
      </c>
      <c r="BJ320" s="82"/>
      <c r="BK320">
        <v>0</v>
      </c>
      <c r="BL320" s="26">
        <v>10</v>
      </c>
      <c r="BM320" s="26">
        <v>0</v>
      </c>
      <c r="BN320" s="32">
        <v>0</v>
      </c>
      <c r="BO320" s="32">
        <v>0</v>
      </c>
      <c r="BP320" s="32">
        <v>0</v>
      </c>
      <c r="BQ320" s="32">
        <v>0</v>
      </c>
      <c r="BR320" s="26"/>
      <c r="BS320" s="83"/>
      <c r="BU320" s="22">
        <v>5</v>
      </c>
      <c r="BV320" s="22">
        <v>0</v>
      </c>
      <c r="BW320" s="22">
        <v>40</v>
      </c>
      <c r="BX320" s="22">
        <v>3</v>
      </c>
      <c r="BY320" s="43"/>
      <c r="BZ320" s="22">
        <v>40</v>
      </c>
      <c r="CA320" s="44" t="s">
        <v>418</v>
      </c>
      <c r="CB320" s="33"/>
      <c r="CC320" s="47" t="s">
        <v>100</v>
      </c>
      <c r="CD320" s="18" t="s">
        <v>295</v>
      </c>
      <c r="CE320" s="33">
        <v>5</v>
      </c>
      <c r="CF320" s="33">
        <v>0</v>
      </c>
      <c r="CG320" s="33" t="s">
        <v>91</v>
      </c>
    </row>
    <row r="321" spans="1:85" ht="29">
      <c r="A321" s="72">
        <v>5</v>
      </c>
      <c r="B321" s="23" t="s">
        <v>907</v>
      </c>
      <c r="C321" s="23">
        <v>100</v>
      </c>
      <c r="D321" s="22" t="s">
        <v>792</v>
      </c>
      <c r="E321" s="42" t="s">
        <v>346</v>
      </c>
      <c r="F321" s="42">
        <v>2</v>
      </c>
      <c r="G321" s="42">
        <v>3.5</v>
      </c>
      <c r="H321" s="23">
        <v>5</v>
      </c>
      <c r="I321" s="32">
        <v>7</v>
      </c>
      <c r="J321" s="32">
        <v>5</v>
      </c>
      <c r="K321" s="26">
        <v>4</v>
      </c>
      <c r="L321" s="26">
        <v>4</v>
      </c>
      <c r="M321" s="26">
        <v>3</v>
      </c>
      <c r="N321" s="26">
        <v>3.5</v>
      </c>
      <c r="Q321">
        <f>K321-'[1]data for JMP'!J418</f>
        <v>-1</v>
      </c>
      <c r="R321">
        <f>L321-K321</f>
        <v>0</v>
      </c>
      <c r="S321">
        <f>M321-L321</f>
        <v>-1</v>
      </c>
      <c r="T321">
        <f>N321-M321</f>
        <v>0.5</v>
      </c>
      <c r="U321">
        <f>O321-N321</f>
        <v>-3.5</v>
      </c>
      <c r="V321">
        <f>P321-O321</f>
        <v>0</v>
      </c>
      <c r="W321" s="76">
        <v>2</v>
      </c>
      <c r="X321" s="27">
        <f>3.14*(W321/2)^2*J321</f>
        <v>15.700000000000001</v>
      </c>
      <c r="Y321" s="26">
        <v>1</v>
      </c>
      <c r="Z321">
        <f>3.14*(Y321/2)^2*K321</f>
        <v>3.14</v>
      </c>
      <c r="AA321" s="26">
        <v>3</v>
      </c>
      <c r="AB321" s="26">
        <v>2</v>
      </c>
      <c r="AC321">
        <f xml:space="preserve"> AVERAGE(AA321:AB321)</f>
        <v>2.5</v>
      </c>
      <c r="AD321">
        <f>3.14*((AA321+AB321)/2)^2*L321</f>
        <v>78.5</v>
      </c>
      <c r="AE321" s="26"/>
      <c r="AF321" s="26"/>
      <c r="AI321" s="26">
        <v>2</v>
      </c>
      <c r="AJ321" s="26">
        <v>1</v>
      </c>
      <c r="AK321">
        <f xml:space="preserve"> AVERAGE(AI321:AJ321)</f>
        <v>1.5</v>
      </c>
      <c r="AL321">
        <f>3.14*((AI321+AJ321)/2)^2*N321</f>
        <v>24.727500000000003</v>
      </c>
      <c r="AQ321">
        <v>1</v>
      </c>
      <c r="AR321" s="42" t="s">
        <v>97</v>
      </c>
      <c r="AS321" s="30">
        <v>1</v>
      </c>
      <c r="AT321" s="31" t="s">
        <v>93</v>
      </c>
      <c r="AU321" s="32" t="s">
        <v>93</v>
      </c>
      <c r="AV321" s="32">
        <v>1</v>
      </c>
      <c r="AW321" s="32" t="s">
        <v>84</v>
      </c>
      <c r="AX321" s="32">
        <v>1</v>
      </c>
      <c r="AY321" s="32" t="s">
        <v>84</v>
      </c>
      <c r="AZ321" s="53" t="s">
        <v>112</v>
      </c>
      <c r="BA321">
        <v>1</v>
      </c>
      <c r="BB321" s="33" t="s">
        <v>112</v>
      </c>
      <c r="BC321">
        <v>1</v>
      </c>
      <c r="BD321" s="33" t="s">
        <v>85</v>
      </c>
      <c r="BE321">
        <v>0</v>
      </c>
      <c r="BF321" s="33" t="s">
        <v>85</v>
      </c>
      <c r="BG321">
        <v>0</v>
      </c>
      <c r="BI321">
        <v>0</v>
      </c>
      <c r="BK321">
        <v>0</v>
      </c>
      <c r="BL321" s="26">
        <v>10</v>
      </c>
      <c r="BM321" s="32">
        <v>20</v>
      </c>
      <c r="BN321" s="26">
        <v>25</v>
      </c>
      <c r="BO321" s="26">
        <v>5</v>
      </c>
      <c r="BP321" s="26">
        <v>15</v>
      </c>
      <c r="BQ321" s="32">
        <v>0</v>
      </c>
      <c r="BU321" s="44">
        <v>18</v>
      </c>
      <c r="BV321" s="44">
        <v>0</v>
      </c>
      <c r="BW321" s="44">
        <v>20</v>
      </c>
      <c r="BX321" s="44">
        <v>2</v>
      </c>
      <c r="BY321" s="43">
        <v>20</v>
      </c>
      <c r="BZ321" s="44">
        <v>70</v>
      </c>
      <c r="CA321" s="65" t="s">
        <v>371</v>
      </c>
      <c r="CB321" s="48"/>
      <c r="CC321" s="47" t="s">
        <v>100</v>
      </c>
      <c r="CD321" s="18" t="s">
        <v>295</v>
      </c>
      <c r="CE321" s="48">
        <v>3.5</v>
      </c>
      <c r="CF321" s="48">
        <v>1</v>
      </c>
      <c r="CG321" s="48" t="s">
        <v>91</v>
      </c>
    </row>
    <row r="322" spans="1:85" ht="68">
      <c r="A322" s="72">
        <v>5</v>
      </c>
      <c r="B322" s="23" t="s">
        <v>907</v>
      </c>
      <c r="C322" s="23">
        <v>11</v>
      </c>
      <c r="D322" s="22" t="s">
        <v>793</v>
      </c>
      <c r="E322" s="42" t="s">
        <v>102</v>
      </c>
      <c r="F322" s="42"/>
      <c r="G322" s="42">
        <v>2.5</v>
      </c>
      <c r="H322" s="42"/>
      <c r="I322" s="32"/>
      <c r="J322" s="32"/>
      <c r="K322" s="26"/>
      <c r="L322" s="26"/>
      <c r="M322" s="26"/>
      <c r="Q322">
        <f>K322-'[1]data for JMP'!J329</f>
        <v>0</v>
      </c>
      <c r="R322">
        <f>L322-K322</f>
        <v>0</v>
      </c>
      <c r="S322">
        <f>M322-L322</f>
        <v>0</v>
      </c>
      <c r="T322">
        <f>N322-M322</f>
        <v>0</v>
      </c>
      <c r="U322">
        <f>O322-N322</f>
        <v>0</v>
      </c>
      <c r="V322">
        <f>P322-O322</f>
        <v>0</v>
      </c>
      <c r="W322" s="62"/>
      <c r="X322" s="27"/>
      <c r="Y322" s="26"/>
      <c r="AA322" s="26"/>
      <c r="AB322" s="26"/>
      <c r="AE322" s="26"/>
      <c r="AF322" s="26"/>
      <c r="AQ322">
        <v>1</v>
      </c>
      <c r="AR322" s="42" t="s">
        <v>116</v>
      </c>
      <c r="AS322" s="30">
        <v>0</v>
      </c>
      <c r="AT322" s="31" t="s">
        <v>116</v>
      </c>
      <c r="AU322" s="32" t="s">
        <v>85</v>
      </c>
      <c r="AV322" s="32">
        <v>0</v>
      </c>
      <c r="AW322" s="32" t="s">
        <v>85</v>
      </c>
      <c r="AX322" s="32">
        <v>0</v>
      </c>
      <c r="AY322" s="32" t="s">
        <v>85</v>
      </c>
      <c r="AZ322" s="33" t="s">
        <v>87</v>
      </c>
      <c r="BA322">
        <v>0</v>
      </c>
      <c r="BB322" s="33" t="s">
        <v>87</v>
      </c>
      <c r="BC322">
        <v>0</v>
      </c>
      <c r="BD322" s="33" t="s">
        <v>87</v>
      </c>
      <c r="BE322">
        <v>0</v>
      </c>
      <c r="BF322" s="33" t="s">
        <v>87</v>
      </c>
      <c r="BG322">
        <v>0</v>
      </c>
      <c r="BI322">
        <v>0</v>
      </c>
      <c r="BK322">
        <v>0</v>
      </c>
      <c r="BL322" s="26">
        <v>0</v>
      </c>
      <c r="BM322" s="32">
        <v>1</v>
      </c>
      <c r="BN322" s="32">
        <v>0</v>
      </c>
      <c r="BO322" s="32">
        <v>0</v>
      </c>
      <c r="BP322" s="32">
        <v>0</v>
      </c>
      <c r="BQ322" s="32">
        <v>0</v>
      </c>
      <c r="BU322" s="44">
        <v>12</v>
      </c>
      <c r="BV322" s="44">
        <v>2</v>
      </c>
      <c r="BW322" s="44">
        <v>37</v>
      </c>
      <c r="BX322" s="44">
        <v>2</v>
      </c>
      <c r="BY322" s="43">
        <v>1</v>
      </c>
      <c r="BZ322" s="44">
        <v>40</v>
      </c>
      <c r="CA322" s="44" t="s">
        <v>421</v>
      </c>
      <c r="CB322" s="48"/>
      <c r="CC322" s="40" t="s">
        <v>89</v>
      </c>
      <c r="CD322" s="18" t="s">
        <v>90</v>
      </c>
      <c r="CE322" s="48">
        <v>2.5</v>
      </c>
      <c r="CF322" s="48">
        <v>0</v>
      </c>
      <c r="CG322" s="48" t="s">
        <v>165</v>
      </c>
    </row>
    <row r="323" spans="1:85" ht="51">
      <c r="A323" s="72">
        <v>5</v>
      </c>
      <c r="B323" s="23" t="s">
        <v>907</v>
      </c>
      <c r="C323" s="23">
        <v>12</v>
      </c>
      <c r="D323" s="22" t="s">
        <v>794</v>
      </c>
      <c r="E323" s="42" t="s">
        <v>346</v>
      </c>
      <c r="F323" s="42">
        <v>2</v>
      </c>
      <c r="G323" s="42">
        <v>4</v>
      </c>
      <c r="H323" s="42">
        <v>10</v>
      </c>
      <c r="I323" s="32">
        <v>21.5</v>
      </c>
      <c r="J323" s="32">
        <v>7</v>
      </c>
      <c r="K323" s="26">
        <v>10</v>
      </c>
      <c r="L323" s="26">
        <v>20.5</v>
      </c>
      <c r="M323" s="26">
        <v>10</v>
      </c>
      <c r="N323" s="77">
        <v>40</v>
      </c>
      <c r="O323" s="77">
        <v>46</v>
      </c>
      <c r="P323" s="81">
        <v>82</v>
      </c>
      <c r="Q323">
        <f>K323-'[1]data for JMP'!J330</f>
        <v>3</v>
      </c>
      <c r="R323">
        <f>L323-K323</f>
        <v>10.5</v>
      </c>
      <c r="S323" s="63">
        <f>M323-L323</f>
        <v>-10.5</v>
      </c>
      <c r="T323">
        <f>N323-M323</f>
        <v>30</v>
      </c>
      <c r="U323">
        <f>O323-N323</f>
        <v>6</v>
      </c>
      <c r="V323">
        <f>P323-O323</f>
        <v>36</v>
      </c>
      <c r="W323" s="62">
        <v>1.5</v>
      </c>
      <c r="X323" s="27">
        <f>3.14*(W323/2)^2*J323</f>
        <v>12.363750000000001</v>
      </c>
      <c r="Y323" s="26">
        <v>3</v>
      </c>
      <c r="Z323">
        <f>3.14*(Y323/2)^2*K323</f>
        <v>70.650000000000006</v>
      </c>
      <c r="AA323" s="26">
        <v>13</v>
      </c>
      <c r="AB323" s="26">
        <v>11</v>
      </c>
      <c r="AC323">
        <f xml:space="preserve"> AVERAGE(AA323:AB323)</f>
        <v>12</v>
      </c>
      <c r="AD323">
        <f>3.14*((AA323+AB323)/2)^2*L323</f>
        <v>9269.2800000000007</v>
      </c>
      <c r="AE323" s="26">
        <v>12</v>
      </c>
      <c r="AF323" s="26">
        <v>11</v>
      </c>
      <c r="AG323">
        <f xml:space="preserve"> AVERAGE(AE323:AF323)</f>
        <v>11.5</v>
      </c>
      <c r="AH323">
        <f>3.14*((AE323+AF323)/2)^2*M323</f>
        <v>4152.6500000000005</v>
      </c>
      <c r="AI323" s="77">
        <v>16</v>
      </c>
      <c r="AJ323" s="77">
        <v>16</v>
      </c>
      <c r="AK323">
        <f xml:space="preserve"> AVERAGE(AI323:AJ323)</f>
        <v>16</v>
      </c>
      <c r="AL323">
        <f>3.14*((AI323+AJ323)/2)^2*N323</f>
        <v>32153.600000000002</v>
      </c>
      <c r="AM323" s="77">
        <v>27</v>
      </c>
      <c r="AN323" s="77">
        <v>22</v>
      </c>
      <c r="AO323" s="81">
        <v>34</v>
      </c>
      <c r="AP323" s="81">
        <v>32</v>
      </c>
      <c r="AQ323">
        <v>1</v>
      </c>
      <c r="AR323" s="42" t="s">
        <v>93</v>
      </c>
      <c r="AS323" s="30">
        <v>1</v>
      </c>
      <c r="AT323" s="31" t="s">
        <v>93</v>
      </c>
      <c r="AU323" s="32" t="s">
        <v>93</v>
      </c>
      <c r="AV323" s="32">
        <v>1</v>
      </c>
      <c r="AW323" s="32" t="s">
        <v>84</v>
      </c>
      <c r="AX323" s="32">
        <v>1</v>
      </c>
      <c r="AY323" s="32" t="s">
        <v>84</v>
      </c>
      <c r="AZ323" s="53" t="s">
        <v>108</v>
      </c>
      <c r="BA323">
        <v>1</v>
      </c>
      <c r="BB323" s="33" t="s">
        <v>108</v>
      </c>
      <c r="BC323">
        <v>1</v>
      </c>
      <c r="BD323" s="33" t="s">
        <v>93</v>
      </c>
      <c r="BE323">
        <v>1</v>
      </c>
      <c r="BF323" s="33" t="s">
        <v>104</v>
      </c>
      <c r="BG323">
        <v>1</v>
      </c>
      <c r="BH323" s="84" t="s">
        <v>93</v>
      </c>
      <c r="BI323" s="40">
        <v>1</v>
      </c>
      <c r="BJ323" s="88" t="s">
        <v>104</v>
      </c>
      <c r="BK323" s="57">
        <v>1</v>
      </c>
      <c r="BL323" s="26">
        <v>0</v>
      </c>
      <c r="BM323" s="32">
        <v>20</v>
      </c>
      <c r="BN323" s="26">
        <v>10</v>
      </c>
      <c r="BO323" s="26">
        <v>10</v>
      </c>
      <c r="BP323" s="26">
        <v>10</v>
      </c>
      <c r="BQ323" s="26">
        <v>25</v>
      </c>
      <c r="BR323" s="77">
        <v>8</v>
      </c>
      <c r="BS323" s="81">
        <v>85</v>
      </c>
      <c r="BT323" t="s">
        <v>422</v>
      </c>
      <c r="BU323" s="75">
        <v>2</v>
      </c>
      <c r="BV323" s="75">
        <v>0</v>
      </c>
      <c r="BW323" s="75">
        <v>20</v>
      </c>
      <c r="BX323" s="75">
        <v>0</v>
      </c>
      <c r="BY323" s="43">
        <v>20</v>
      </c>
      <c r="BZ323" s="75">
        <v>50</v>
      </c>
      <c r="CA323" s="15" t="s">
        <v>352</v>
      </c>
      <c r="CB323" s="48"/>
      <c r="CC323" s="47" t="s">
        <v>100</v>
      </c>
      <c r="CD323" s="18" t="s">
        <v>295</v>
      </c>
      <c r="CE323" s="48">
        <v>4</v>
      </c>
      <c r="CF323" s="48">
        <v>2</v>
      </c>
      <c r="CG323" s="74" t="s">
        <v>95</v>
      </c>
    </row>
    <row r="324" spans="1:85" ht="51">
      <c r="A324" s="72">
        <v>5</v>
      </c>
      <c r="B324" s="23" t="s">
        <v>907</v>
      </c>
      <c r="C324" s="23">
        <v>13</v>
      </c>
      <c r="D324" s="22" t="s">
        <v>795</v>
      </c>
      <c r="E324" s="42" t="s">
        <v>346</v>
      </c>
      <c r="F324" s="42">
        <v>3</v>
      </c>
      <c r="G324" s="42">
        <v>3.5</v>
      </c>
      <c r="H324" s="42">
        <v>16</v>
      </c>
      <c r="I324" s="32">
        <v>33</v>
      </c>
      <c r="J324" s="32">
        <v>11</v>
      </c>
      <c r="K324" s="26">
        <v>10</v>
      </c>
      <c r="L324" s="26">
        <v>22</v>
      </c>
      <c r="M324" s="26">
        <v>40</v>
      </c>
      <c r="N324" s="26">
        <v>60</v>
      </c>
      <c r="O324" s="26">
        <v>68</v>
      </c>
      <c r="P324" s="58">
        <v>103</v>
      </c>
      <c r="Q324">
        <f>K324-'[1]data for JMP'!J331</f>
        <v>-1</v>
      </c>
      <c r="R324">
        <f>L324-K324</f>
        <v>12</v>
      </c>
      <c r="S324">
        <f>M324-L324</f>
        <v>18</v>
      </c>
      <c r="T324">
        <f>N324-M324</f>
        <v>20</v>
      </c>
      <c r="U324">
        <f>O324-N324</f>
        <v>8</v>
      </c>
      <c r="V324">
        <f>P324-O324</f>
        <v>35</v>
      </c>
      <c r="W324" s="62">
        <v>1.5</v>
      </c>
      <c r="X324" s="27">
        <f>3.14*(W324/2)^2*J324</f>
        <v>19.428750000000001</v>
      </c>
      <c r="Y324" s="26">
        <v>4</v>
      </c>
      <c r="Z324">
        <f>3.14*(Y324/2)^2*K324</f>
        <v>125.60000000000001</v>
      </c>
      <c r="AA324" s="26">
        <v>23</v>
      </c>
      <c r="AB324" s="26">
        <v>6</v>
      </c>
      <c r="AC324">
        <f xml:space="preserve"> AVERAGE(AA324:AB324)</f>
        <v>14.5</v>
      </c>
      <c r="AD324">
        <f>3.14*((AA324+AB324)/2)^2*L324</f>
        <v>14524.070000000002</v>
      </c>
      <c r="AE324" s="26">
        <v>26</v>
      </c>
      <c r="AF324" s="26">
        <v>13</v>
      </c>
      <c r="AG324">
        <f xml:space="preserve"> AVERAGE(AE324:AF324)</f>
        <v>19.5</v>
      </c>
      <c r="AH324">
        <f>3.14*((AE324+AF324)/2)^2*M324</f>
        <v>47759.400000000009</v>
      </c>
      <c r="AI324" s="26">
        <v>20</v>
      </c>
      <c r="AJ324" s="26">
        <v>16</v>
      </c>
      <c r="AK324">
        <f xml:space="preserve"> AVERAGE(AI324:AJ324)</f>
        <v>18</v>
      </c>
      <c r="AL324">
        <f>3.14*((AI324+AJ324)/2)^2*N324</f>
        <v>61041.599999999999</v>
      </c>
      <c r="AM324" s="26">
        <v>39</v>
      </c>
      <c r="AN324" s="26">
        <v>37</v>
      </c>
      <c r="AO324" s="58">
        <v>50</v>
      </c>
      <c r="AP324" s="58">
        <v>40</v>
      </c>
      <c r="AQ324">
        <v>1</v>
      </c>
      <c r="AR324" s="42" t="s">
        <v>93</v>
      </c>
      <c r="AS324" s="30">
        <v>1</v>
      </c>
      <c r="AT324" s="31" t="s">
        <v>93</v>
      </c>
      <c r="AU324" s="32" t="s">
        <v>93</v>
      </c>
      <c r="AV324" s="32">
        <v>1</v>
      </c>
      <c r="AW324" s="32" t="s">
        <v>84</v>
      </c>
      <c r="AX324" s="32">
        <v>1</v>
      </c>
      <c r="AY324" s="32" t="s">
        <v>84</v>
      </c>
      <c r="AZ324" s="53" t="s">
        <v>108</v>
      </c>
      <c r="BA324">
        <v>1</v>
      </c>
      <c r="BB324" s="33" t="s">
        <v>105</v>
      </c>
      <c r="BC324">
        <v>1</v>
      </c>
      <c r="BD324" s="33" t="s">
        <v>93</v>
      </c>
      <c r="BE324">
        <v>1</v>
      </c>
      <c r="BF324" s="33" t="s">
        <v>104</v>
      </c>
      <c r="BG324">
        <v>1</v>
      </c>
      <c r="BH324" s="33" t="s">
        <v>104</v>
      </c>
      <c r="BI324" s="40">
        <v>1</v>
      </c>
      <c r="BJ324" s="56" t="s">
        <v>104</v>
      </c>
      <c r="BK324" s="57">
        <v>1</v>
      </c>
      <c r="BL324" s="26">
        <v>20</v>
      </c>
      <c r="BM324" s="32">
        <v>0</v>
      </c>
      <c r="BN324" s="26">
        <v>15</v>
      </c>
      <c r="BO324" s="26">
        <v>25</v>
      </c>
      <c r="BP324" s="26">
        <v>15</v>
      </c>
      <c r="BQ324" s="26">
        <v>65</v>
      </c>
      <c r="BR324" s="26">
        <v>12</v>
      </c>
      <c r="BS324" s="58">
        <v>25</v>
      </c>
      <c r="BU324" s="44">
        <v>8</v>
      </c>
      <c r="BV324" s="44">
        <v>12</v>
      </c>
      <c r="BW324" s="44">
        <v>50</v>
      </c>
      <c r="BX324" s="44">
        <v>20</v>
      </c>
      <c r="BY324" s="43">
        <v>0</v>
      </c>
      <c r="BZ324" s="44">
        <v>125</v>
      </c>
      <c r="CA324" s="75" t="s">
        <v>423</v>
      </c>
      <c r="CB324" s="48"/>
      <c r="CC324" s="47" t="s">
        <v>100</v>
      </c>
      <c r="CD324" s="18" t="s">
        <v>295</v>
      </c>
      <c r="CE324" s="48">
        <v>3.5</v>
      </c>
      <c r="CF324" s="48">
        <v>1</v>
      </c>
      <c r="CG324" s="48" t="s">
        <v>91</v>
      </c>
    </row>
    <row r="325" spans="1:85" ht="51">
      <c r="A325" s="72">
        <v>5</v>
      </c>
      <c r="B325" s="23" t="s">
        <v>907</v>
      </c>
      <c r="C325" s="23">
        <v>14</v>
      </c>
      <c r="D325" s="22" t="s">
        <v>796</v>
      </c>
      <c r="E325" s="42" t="s">
        <v>346</v>
      </c>
      <c r="F325" s="42">
        <v>3</v>
      </c>
      <c r="G325" s="42">
        <v>5</v>
      </c>
      <c r="H325" s="42">
        <v>16</v>
      </c>
      <c r="I325" s="32">
        <v>21.5</v>
      </c>
      <c r="J325" s="32">
        <v>15</v>
      </c>
      <c r="K325" s="26">
        <v>12</v>
      </c>
      <c r="L325" s="26">
        <v>13</v>
      </c>
      <c r="M325" s="26">
        <v>12</v>
      </c>
      <c r="N325" s="26">
        <v>31</v>
      </c>
      <c r="O325" s="50"/>
      <c r="P325" s="58"/>
      <c r="Q325">
        <f>K325-'[1]data for JMP'!J332</f>
        <v>-3</v>
      </c>
      <c r="R325">
        <f>L325-K325</f>
        <v>1</v>
      </c>
      <c r="S325">
        <f>M325-L325</f>
        <v>-1</v>
      </c>
      <c r="T325">
        <f>N325-M325</f>
        <v>19</v>
      </c>
      <c r="U325">
        <f>O325-N325</f>
        <v>-31</v>
      </c>
      <c r="V325">
        <f>P325-O325</f>
        <v>0</v>
      </c>
      <c r="W325" s="62">
        <v>2</v>
      </c>
      <c r="X325" s="27">
        <f>3.14*(W325/2)^2*J325</f>
        <v>47.1</v>
      </c>
      <c r="Y325" s="26">
        <v>2</v>
      </c>
      <c r="Z325">
        <f>3.14*(Y325/2)^2*K325</f>
        <v>37.68</v>
      </c>
      <c r="AA325" s="26">
        <v>6</v>
      </c>
      <c r="AB325" s="26">
        <v>4</v>
      </c>
      <c r="AC325">
        <f xml:space="preserve"> AVERAGE(AA325:AB325)</f>
        <v>5</v>
      </c>
      <c r="AD325">
        <f>3.14*((AA325+AB325)/2)^2*L325</f>
        <v>1020.5</v>
      </c>
      <c r="AE325" s="26">
        <v>6</v>
      </c>
      <c r="AF325" s="26">
        <v>5</v>
      </c>
      <c r="AG325">
        <f xml:space="preserve"> AVERAGE(AE325:AF325)</f>
        <v>5.5</v>
      </c>
      <c r="AH325">
        <f>3.14*((AE325+AF325)/2)^2*M325</f>
        <v>1139.82</v>
      </c>
      <c r="AI325" s="26">
        <v>12</v>
      </c>
      <c r="AJ325" s="26">
        <v>7</v>
      </c>
      <c r="AK325">
        <f xml:space="preserve"> AVERAGE(AI325:AJ325)</f>
        <v>9.5</v>
      </c>
      <c r="AL325">
        <f>3.14*((AI325+AJ325)/2)^2*N325</f>
        <v>8784.9349999999995</v>
      </c>
      <c r="AM325" s="50"/>
      <c r="AN325" s="50"/>
      <c r="AO325" s="58"/>
      <c r="AP325" s="58"/>
      <c r="AQ325">
        <v>1</v>
      </c>
      <c r="AR325" s="42" t="s">
        <v>104</v>
      </c>
      <c r="AS325" s="30">
        <v>1</v>
      </c>
      <c r="AT325" s="31" t="s">
        <v>93</v>
      </c>
      <c r="AU325" s="32" t="s">
        <v>97</v>
      </c>
      <c r="AV325" s="32">
        <v>1</v>
      </c>
      <c r="AW325" s="32" t="s">
        <v>84</v>
      </c>
      <c r="AX325" s="32">
        <v>1</v>
      </c>
      <c r="AY325" s="32" t="s">
        <v>84</v>
      </c>
      <c r="AZ325" s="53" t="s">
        <v>112</v>
      </c>
      <c r="BA325">
        <v>1</v>
      </c>
      <c r="BB325" s="33" t="s">
        <v>112</v>
      </c>
      <c r="BC325">
        <v>1</v>
      </c>
      <c r="BD325" s="33" t="s">
        <v>84</v>
      </c>
      <c r="BE325">
        <v>1</v>
      </c>
      <c r="BF325" s="33" t="s">
        <v>93</v>
      </c>
      <c r="BG325">
        <v>1</v>
      </c>
      <c r="BH325" s="33" t="s">
        <v>85</v>
      </c>
      <c r="BI325">
        <v>0</v>
      </c>
      <c r="BJ325" s="56" t="s">
        <v>424</v>
      </c>
      <c r="BK325">
        <v>0</v>
      </c>
      <c r="BL325" s="26">
        <v>0</v>
      </c>
      <c r="BM325" s="32">
        <v>2</v>
      </c>
      <c r="BN325" s="26">
        <v>0</v>
      </c>
      <c r="BO325" s="26">
        <v>5</v>
      </c>
      <c r="BP325" s="26">
        <v>2</v>
      </c>
      <c r="BQ325" s="26">
        <v>1</v>
      </c>
      <c r="BR325" s="50"/>
      <c r="BS325" s="83"/>
      <c r="BU325" s="44">
        <v>3</v>
      </c>
      <c r="BV325" s="44">
        <v>1</v>
      </c>
      <c r="BW325" s="44">
        <v>5</v>
      </c>
      <c r="BX325" s="44">
        <v>20</v>
      </c>
      <c r="BY325" s="43">
        <v>2</v>
      </c>
      <c r="BZ325" s="44">
        <v>50</v>
      </c>
      <c r="CA325" s="44" t="s">
        <v>425</v>
      </c>
      <c r="CB325" s="48"/>
      <c r="CC325" s="47" t="s">
        <v>100</v>
      </c>
      <c r="CD325" s="18" t="s">
        <v>295</v>
      </c>
      <c r="CE325" s="48">
        <v>5</v>
      </c>
      <c r="CF325" s="48">
        <v>0</v>
      </c>
      <c r="CG325" s="48" t="s">
        <v>95</v>
      </c>
    </row>
    <row r="326" spans="1:85" ht="51">
      <c r="A326" s="72">
        <v>5</v>
      </c>
      <c r="B326" s="23" t="s">
        <v>907</v>
      </c>
      <c r="C326" s="23">
        <v>15</v>
      </c>
      <c r="D326" s="22" t="s">
        <v>797</v>
      </c>
      <c r="E326" s="42" t="s">
        <v>346</v>
      </c>
      <c r="F326" s="42">
        <v>3</v>
      </c>
      <c r="G326" s="42">
        <v>4</v>
      </c>
      <c r="H326" s="42">
        <v>13</v>
      </c>
      <c r="I326" s="32">
        <v>22</v>
      </c>
      <c r="J326" s="32">
        <v>20</v>
      </c>
      <c r="K326" s="26">
        <v>18</v>
      </c>
      <c r="L326" s="26">
        <v>34</v>
      </c>
      <c r="M326" s="26">
        <v>48</v>
      </c>
      <c r="N326" s="77">
        <v>68</v>
      </c>
      <c r="O326" s="77">
        <v>67</v>
      </c>
      <c r="P326" s="81">
        <v>98</v>
      </c>
      <c r="Q326">
        <f>K326-'[1]data for JMP'!J333</f>
        <v>-2</v>
      </c>
      <c r="R326">
        <f>L326-K326</f>
        <v>16</v>
      </c>
      <c r="S326">
        <f>M326-L326</f>
        <v>14</v>
      </c>
      <c r="T326">
        <f>N326-M326</f>
        <v>20</v>
      </c>
      <c r="U326">
        <f>O326-N326</f>
        <v>-1</v>
      </c>
      <c r="V326">
        <f>P326-O326</f>
        <v>31</v>
      </c>
      <c r="W326" s="62">
        <v>6</v>
      </c>
      <c r="X326" s="27">
        <f>3.14*(W326/2)^2*J326</f>
        <v>565.20000000000005</v>
      </c>
      <c r="Y326" s="26">
        <v>6</v>
      </c>
      <c r="Z326">
        <f>3.14*(Y326/2)^2*K326</f>
        <v>508.68</v>
      </c>
      <c r="AA326" s="26">
        <v>18</v>
      </c>
      <c r="AB326" s="26">
        <v>15</v>
      </c>
      <c r="AC326">
        <f xml:space="preserve"> AVERAGE(AA326:AB326)</f>
        <v>16.5</v>
      </c>
      <c r="AD326">
        <f>3.14*((AA326+AB326)/2)^2*L326</f>
        <v>29065.41</v>
      </c>
      <c r="AE326" s="26">
        <v>27</v>
      </c>
      <c r="AF326" s="26">
        <v>21</v>
      </c>
      <c r="AG326">
        <f xml:space="preserve"> AVERAGE(AE326:AF326)</f>
        <v>24</v>
      </c>
      <c r="AH326">
        <f>3.14*((AE326+AF326)/2)^2*M326</f>
        <v>86814.720000000001</v>
      </c>
      <c r="AI326" s="77">
        <v>26</v>
      </c>
      <c r="AJ326" s="77">
        <v>27</v>
      </c>
      <c r="AK326">
        <f xml:space="preserve"> AVERAGE(AI326:AJ326)</f>
        <v>26.5</v>
      </c>
      <c r="AL326">
        <f>3.14*((AI326+AJ326)/2)^2*N326</f>
        <v>149944.42000000001</v>
      </c>
      <c r="AM326" s="77">
        <v>34</v>
      </c>
      <c r="AN326" s="77">
        <v>32</v>
      </c>
      <c r="AO326" s="81">
        <v>35</v>
      </c>
      <c r="AP326" s="81">
        <v>35</v>
      </c>
      <c r="AQ326">
        <v>1</v>
      </c>
      <c r="AR326" s="42" t="s">
        <v>104</v>
      </c>
      <c r="AS326" s="30">
        <v>1</v>
      </c>
      <c r="AT326" s="31" t="s">
        <v>104</v>
      </c>
      <c r="AU326" s="32" t="s">
        <v>93</v>
      </c>
      <c r="AV326" s="32">
        <v>1</v>
      </c>
      <c r="AW326" s="32" t="s">
        <v>84</v>
      </c>
      <c r="AX326" s="32">
        <v>1</v>
      </c>
      <c r="AY326" s="32" t="s">
        <v>97</v>
      </c>
      <c r="AZ326" s="53" t="s">
        <v>108</v>
      </c>
      <c r="BA326">
        <v>1</v>
      </c>
      <c r="BB326" s="33" t="s">
        <v>105</v>
      </c>
      <c r="BC326">
        <v>1</v>
      </c>
      <c r="BD326" s="33" t="s">
        <v>104</v>
      </c>
      <c r="BE326">
        <v>1</v>
      </c>
      <c r="BF326" s="33" t="s">
        <v>104</v>
      </c>
      <c r="BG326">
        <v>1</v>
      </c>
      <c r="BH326" s="84" t="s">
        <v>93</v>
      </c>
      <c r="BI326" s="40">
        <v>1</v>
      </c>
      <c r="BJ326" s="88" t="s">
        <v>104</v>
      </c>
      <c r="BK326" s="57">
        <v>1</v>
      </c>
      <c r="BL326" s="26">
        <v>5</v>
      </c>
      <c r="BM326" s="32">
        <v>15</v>
      </c>
      <c r="BN326" s="26">
        <v>10</v>
      </c>
      <c r="BO326" s="26">
        <v>5</v>
      </c>
      <c r="BP326" s="26">
        <v>15</v>
      </c>
      <c r="BQ326" s="26">
        <v>3</v>
      </c>
      <c r="BR326" s="77">
        <v>4</v>
      </c>
      <c r="BS326" s="81">
        <v>18</v>
      </c>
      <c r="BU326" s="44">
        <v>4</v>
      </c>
      <c r="BV326" s="44">
        <v>1</v>
      </c>
      <c r="BW326" s="44">
        <v>15</v>
      </c>
      <c r="BX326" s="44">
        <v>0</v>
      </c>
      <c r="BY326" s="43">
        <v>15</v>
      </c>
      <c r="BZ326" s="44">
        <v>50</v>
      </c>
      <c r="CA326" s="44" t="s">
        <v>352</v>
      </c>
      <c r="CB326" s="48"/>
      <c r="CC326" s="47" t="s">
        <v>100</v>
      </c>
      <c r="CD326" s="18" t="s">
        <v>295</v>
      </c>
      <c r="CE326" s="48">
        <v>4</v>
      </c>
      <c r="CF326" s="48">
        <v>2</v>
      </c>
      <c r="CG326" s="48" t="s">
        <v>91</v>
      </c>
    </row>
    <row r="327" spans="1:85" ht="68">
      <c r="A327" s="72">
        <v>5</v>
      </c>
      <c r="B327" s="23" t="s">
        <v>907</v>
      </c>
      <c r="C327" s="23">
        <v>16</v>
      </c>
      <c r="D327" s="22" t="s">
        <v>798</v>
      </c>
      <c r="E327" s="42" t="s">
        <v>268</v>
      </c>
      <c r="F327" s="42">
        <v>2</v>
      </c>
      <c r="G327" s="42">
        <v>6</v>
      </c>
      <c r="H327" s="42">
        <v>9.5</v>
      </c>
      <c r="I327" s="32">
        <v>17</v>
      </c>
      <c r="J327" s="32">
        <v>2</v>
      </c>
      <c r="K327" s="26"/>
      <c r="L327" s="26"/>
      <c r="M327" s="26"/>
      <c r="N327" s="77"/>
      <c r="O327" s="77"/>
      <c r="P327" s="81"/>
      <c r="Q327">
        <f>K327-'[1]data for JMP'!J334</f>
        <v>-2</v>
      </c>
      <c r="R327">
        <f>L327-K327</f>
        <v>0</v>
      </c>
      <c r="S327">
        <f>M327-L327</f>
        <v>0</v>
      </c>
      <c r="T327">
        <f>N327-M327</f>
        <v>0</v>
      </c>
      <c r="U327">
        <f>O327-N327</f>
        <v>0</v>
      </c>
      <c r="V327">
        <f>P327-O327</f>
        <v>0</v>
      </c>
      <c r="W327" s="62">
        <v>1.5</v>
      </c>
      <c r="X327" s="27">
        <f>3.14*(W327/2)^2*J327</f>
        <v>3.5325000000000002</v>
      </c>
      <c r="Y327" s="26"/>
      <c r="AA327" s="26"/>
      <c r="AB327" s="26"/>
      <c r="AE327" s="26"/>
      <c r="AF327" s="26"/>
      <c r="AI327" s="77"/>
      <c r="AJ327" s="77"/>
      <c r="AM327" s="77"/>
      <c r="AN327" s="77"/>
      <c r="AO327" s="81"/>
      <c r="AP327" s="81"/>
      <c r="AQ327">
        <v>1</v>
      </c>
      <c r="AR327" s="42" t="s">
        <v>93</v>
      </c>
      <c r="AS327" s="30">
        <v>1</v>
      </c>
      <c r="AT327" s="31" t="s">
        <v>93</v>
      </c>
      <c r="AU327" s="32" t="s">
        <v>93</v>
      </c>
      <c r="AV327" s="32">
        <v>1</v>
      </c>
      <c r="AW327" s="32" t="s">
        <v>85</v>
      </c>
      <c r="AX327" s="32">
        <v>0</v>
      </c>
      <c r="AY327" s="32" t="s">
        <v>85</v>
      </c>
      <c r="AZ327" s="53" t="s">
        <v>86</v>
      </c>
      <c r="BA327">
        <v>0</v>
      </c>
      <c r="BB327" s="33" t="s">
        <v>87</v>
      </c>
      <c r="BC327">
        <v>0</v>
      </c>
      <c r="BD327" s="33" t="s">
        <v>87</v>
      </c>
      <c r="BE327">
        <v>0</v>
      </c>
      <c r="BF327" s="33" t="s">
        <v>87</v>
      </c>
      <c r="BG327">
        <v>0</v>
      </c>
      <c r="BH327" s="84"/>
      <c r="BI327">
        <v>0</v>
      </c>
      <c r="BJ327" s="88"/>
      <c r="BK327">
        <v>0</v>
      </c>
      <c r="BL327" s="26">
        <v>20</v>
      </c>
      <c r="BM327" s="32">
        <v>0</v>
      </c>
      <c r="BN327" s="32">
        <v>0</v>
      </c>
      <c r="BO327" s="32">
        <v>0</v>
      </c>
      <c r="BP327" s="32">
        <v>0</v>
      </c>
      <c r="BQ327" s="32">
        <v>0</v>
      </c>
      <c r="BR327" s="77"/>
      <c r="BS327" s="81"/>
      <c r="BU327" s="44">
        <v>9</v>
      </c>
      <c r="BV327" s="44">
        <v>0</v>
      </c>
      <c r="BW327" s="44">
        <v>30</v>
      </c>
      <c r="BX327" s="44">
        <v>1</v>
      </c>
      <c r="BY327" s="43">
        <v>0</v>
      </c>
      <c r="BZ327" s="44">
        <v>70</v>
      </c>
      <c r="CA327" s="44" t="s">
        <v>426</v>
      </c>
      <c r="CB327" s="48"/>
      <c r="CC327" s="47" t="s">
        <v>100</v>
      </c>
      <c r="CD327" s="18" t="s">
        <v>295</v>
      </c>
      <c r="CE327" s="48">
        <v>6</v>
      </c>
      <c r="CF327" s="48">
        <v>2</v>
      </c>
      <c r="CG327" s="48" t="s">
        <v>91</v>
      </c>
    </row>
    <row r="328" spans="1:85" ht="17">
      <c r="A328" s="72">
        <v>5</v>
      </c>
      <c r="B328" s="23" t="s">
        <v>907</v>
      </c>
      <c r="C328" s="23">
        <v>17</v>
      </c>
      <c r="D328" s="22" t="s">
        <v>799</v>
      </c>
      <c r="E328" s="42" t="s">
        <v>346</v>
      </c>
      <c r="F328" s="42">
        <v>3</v>
      </c>
      <c r="G328" s="42">
        <v>4.5</v>
      </c>
      <c r="H328" s="42">
        <v>6</v>
      </c>
      <c r="I328" s="32">
        <v>13</v>
      </c>
      <c r="J328" s="32">
        <v>1</v>
      </c>
      <c r="K328" s="26">
        <v>16</v>
      </c>
      <c r="L328" s="26">
        <v>21</v>
      </c>
      <c r="M328" s="26">
        <v>26</v>
      </c>
      <c r="N328" s="77">
        <v>40</v>
      </c>
      <c r="O328" s="77">
        <v>42</v>
      </c>
      <c r="P328" s="81">
        <v>63</v>
      </c>
      <c r="Q328">
        <f>K328-'[1]data for JMP'!J335</f>
        <v>15</v>
      </c>
      <c r="R328">
        <f>L328-K328</f>
        <v>5</v>
      </c>
      <c r="S328">
        <f>M328-L328</f>
        <v>5</v>
      </c>
      <c r="T328">
        <f>N328-M328</f>
        <v>14</v>
      </c>
      <c r="U328">
        <f>O328-N328</f>
        <v>2</v>
      </c>
      <c r="V328">
        <f>P328-O328</f>
        <v>21</v>
      </c>
      <c r="W328" s="62">
        <v>6</v>
      </c>
      <c r="X328" s="27">
        <f>3.14*(W328/2)^2*J328</f>
        <v>28.26</v>
      </c>
      <c r="Y328" s="26">
        <v>5</v>
      </c>
      <c r="Z328">
        <f>3.14*(Y328/2)^2*K328</f>
        <v>314</v>
      </c>
      <c r="AA328" s="26">
        <v>12</v>
      </c>
      <c r="AB328" s="26">
        <v>10</v>
      </c>
      <c r="AC328">
        <f xml:space="preserve"> AVERAGE(AA328:AB328)</f>
        <v>11</v>
      </c>
      <c r="AD328">
        <f>3.14*((AA328+AB328)/2)^2*L328</f>
        <v>7978.74</v>
      </c>
      <c r="AE328" s="26">
        <v>10</v>
      </c>
      <c r="AF328" s="26">
        <v>9</v>
      </c>
      <c r="AG328">
        <f xml:space="preserve"> AVERAGE(AE328:AF328)</f>
        <v>9.5</v>
      </c>
      <c r="AH328">
        <f>3.14*((AE328+AF328)/2)^2*M328</f>
        <v>7368.01</v>
      </c>
      <c r="AI328" s="77">
        <v>20</v>
      </c>
      <c r="AJ328" s="77">
        <v>14</v>
      </c>
      <c r="AK328">
        <f xml:space="preserve"> AVERAGE(AI328:AJ328)</f>
        <v>17</v>
      </c>
      <c r="AL328">
        <f>3.14*((AI328+AJ328)/2)^2*N328</f>
        <v>36298.400000000001</v>
      </c>
      <c r="AM328" s="77">
        <v>22</v>
      </c>
      <c r="AN328" s="77">
        <v>13</v>
      </c>
      <c r="AO328" s="81">
        <v>37</v>
      </c>
      <c r="AP328" s="81">
        <v>37</v>
      </c>
      <c r="AQ328">
        <v>1</v>
      </c>
      <c r="AR328" s="42" t="s">
        <v>93</v>
      </c>
      <c r="AS328" s="30">
        <v>1</v>
      </c>
      <c r="AT328" s="31" t="s">
        <v>93</v>
      </c>
      <c r="AU328" s="32" t="s">
        <v>93</v>
      </c>
      <c r="AV328" s="32">
        <v>1</v>
      </c>
      <c r="AW328" s="32" t="s">
        <v>84</v>
      </c>
      <c r="AX328" s="32">
        <v>1</v>
      </c>
      <c r="AY328" s="32" t="s">
        <v>84</v>
      </c>
      <c r="AZ328" s="53" t="s">
        <v>108</v>
      </c>
      <c r="BA328">
        <v>1</v>
      </c>
      <c r="BB328" s="33" t="s">
        <v>105</v>
      </c>
      <c r="BC328">
        <v>1</v>
      </c>
      <c r="BD328" s="33" t="s">
        <v>118</v>
      </c>
      <c r="BE328">
        <v>1</v>
      </c>
      <c r="BF328" s="33" t="s">
        <v>104</v>
      </c>
      <c r="BG328">
        <v>1</v>
      </c>
      <c r="BH328" s="84" t="s">
        <v>121</v>
      </c>
      <c r="BI328" s="40">
        <v>1</v>
      </c>
      <c r="BJ328" s="88" t="s">
        <v>93</v>
      </c>
      <c r="BK328" s="57">
        <v>1</v>
      </c>
      <c r="BL328" s="26">
        <v>0</v>
      </c>
      <c r="BM328" s="32">
        <v>45</v>
      </c>
      <c r="BN328" s="26">
        <v>0</v>
      </c>
      <c r="BO328" s="26">
        <v>0</v>
      </c>
      <c r="BP328" s="26">
        <v>2</v>
      </c>
      <c r="BQ328" s="26">
        <v>1</v>
      </c>
      <c r="BR328" s="77">
        <v>1</v>
      </c>
      <c r="BS328" s="81">
        <v>12</v>
      </c>
      <c r="BU328" s="44">
        <v>2</v>
      </c>
      <c r="BV328" s="44">
        <v>1</v>
      </c>
      <c r="BW328" s="44">
        <v>7</v>
      </c>
      <c r="BX328" s="44">
        <v>0</v>
      </c>
      <c r="BY328" s="43">
        <v>45</v>
      </c>
      <c r="BZ328" s="44">
        <v>20</v>
      </c>
      <c r="CA328" s="44" t="s">
        <v>353</v>
      </c>
      <c r="CB328" s="48"/>
      <c r="CC328" s="47" t="s">
        <v>100</v>
      </c>
      <c r="CD328" s="18" t="s">
        <v>295</v>
      </c>
      <c r="CE328" s="48">
        <v>4.5</v>
      </c>
      <c r="CF328" s="48">
        <v>3</v>
      </c>
      <c r="CG328" s="48" t="s">
        <v>95</v>
      </c>
    </row>
    <row r="329" spans="1:85" ht="17">
      <c r="A329" s="72">
        <v>5</v>
      </c>
      <c r="B329" s="23" t="s">
        <v>907</v>
      </c>
      <c r="C329" s="23">
        <v>18</v>
      </c>
      <c r="D329" s="22" t="s">
        <v>800</v>
      </c>
      <c r="E329" s="42" t="s">
        <v>346</v>
      </c>
      <c r="F329" s="42">
        <v>3</v>
      </c>
      <c r="G329" s="42">
        <v>5.5</v>
      </c>
      <c r="H329" s="42">
        <v>11</v>
      </c>
      <c r="I329" s="32">
        <v>17</v>
      </c>
      <c r="J329" s="32">
        <v>4</v>
      </c>
      <c r="K329" s="26">
        <v>2</v>
      </c>
      <c r="L329" s="26"/>
      <c r="M329" s="26"/>
      <c r="N329" s="77"/>
      <c r="O329" s="77"/>
      <c r="P329" s="81"/>
      <c r="Q329">
        <f>K329-'[1]data for JMP'!J336</f>
        <v>-2</v>
      </c>
      <c r="R329">
        <f>L329-K329</f>
        <v>-2</v>
      </c>
      <c r="S329">
        <f>M329-L329</f>
        <v>0</v>
      </c>
      <c r="T329">
        <f>N329-M329</f>
        <v>0</v>
      </c>
      <c r="U329">
        <f>O329-N329</f>
        <v>0</v>
      </c>
      <c r="V329">
        <f>P329-O329</f>
        <v>0</v>
      </c>
      <c r="W329" s="62">
        <v>3</v>
      </c>
      <c r="X329" s="27">
        <f>3.14*(W329/2)^2*J329</f>
        <v>28.26</v>
      </c>
      <c r="Y329" s="26">
        <v>2</v>
      </c>
      <c r="Z329">
        <f>3.14*(Y329/2)^2*K329</f>
        <v>6.28</v>
      </c>
      <c r="AA329" s="26"/>
      <c r="AB329" s="26"/>
      <c r="AE329" s="26"/>
      <c r="AF329" s="26"/>
      <c r="AI329" s="77"/>
      <c r="AJ329" s="77"/>
      <c r="AM329" s="77"/>
      <c r="AN329" s="77"/>
      <c r="AO329" s="81"/>
      <c r="AP329" s="81"/>
      <c r="AQ329">
        <v>1</v>
      </c>
      <c r="AR329" s="42" t="s">
        <v>93</v>
      </c>
      <c r="AS329" s="42">
        <v>1</v>
      </c>
      <c r="AT329" s="31" t="s">
        <v>93</v>
      </c>
      <c r="AU329" s="32" t="s">
        <v>93</v>
      </c>
      <c r="AV329" s="32">
        <v>1</v>
      </c>
      <c r="AW329" s="32" t="s">
        <v>84</v>
      </c>
      <c r="AX329" s="32">
        <v>1</v>
      </c>
      <c r="AY329" s="32" t="s">
        <v>84</v>
      </c>
      <c r="AZ329" s="53" t="s">
        <v>86</v>
      </c>
      <c r="BA329">
        <v>0</v>
      </c>
      <c r="BB329" s="33" t="s">
        <v>87</v>
      </c>
      <c r="BC329">
        <v>0</v>
      </c>
      <c r="BD329" s="33" t="s">
        <v>87</v>
      </c>
      <c r="BE329">
        <v>0</v>
      </c>
      <c r="BF329" s="33" t="s">
        <v>87</v>
      </c>
      <c r="BG329">
        <v>0</v>
      </c>
      <c r="BH329" s="84"/>
      <c r="BI329">
        <v>0</v>
      </c>
      <c r="BJ329" s="88"/>
      <c r="BK329">
        <v>0</v>
      </c>
      <c r="BL329" s="26">
        <v>20</v>
      </c>
      <c r="BM329" s="32">
        <v>5</v>
      </c>
      <c r="BN329" s="26">
        <v>30</v>
      </c>
      <c r="BO329" s="32">
        <v>0</v>
      </c>
      <c r="BP329" s="32">
        <v>0</v>
      </c>
      <c r="BQ329" s="32">
        <v>0</v>
      </c>
      <c r="BR329" s="77"/>
      <c r="BS329" s="81"/>
      <c r="BU329" s="44">
        <v>30</v>
      </c>
      <c r="BV329" s="44">
        <v>1</v>
      </c>
      <c r="BW329" s="44">
        <v>40</v>
      </c>
      <c r="BX329" s="44">
        <v>2</v>
      </c>
      <c r="BY329" s="43">
        <v>5</v>
      </c>
      <c r="BZ329" s="44">
        <v>70</v>
      </c>
      <c r="CA329" s="44" t="s">
        <v>427</v>
      </c>
      <c r="CB329" s="48"/>
      <c r="CC329" s="47" t="s">
        <v>100</v>
      </c>
      <c r="CD329" s="18" t="s">
        <v>295</v>
      </c>
      <c r="CE329" s="48">
        <v>5.5</v>
      </c>
      <c r="CF329" s="48">
        <v>5</v>
      </c>
      <c r="CG329" s="48" t="s">
        <v>91</v>
      </c>
    </row>
    <row r="330" spans="1:85" ht="51">
      <c r="A330" s="72">
        <v>5</v>
      </c>
      <c r="B330" s="23" t="s">
        <v>907</v>
      </c>
      <c r="C330" s="23">
        <v>19</v>
      </c>
      <c r="D330" s="22" t="s">
        <v>801</v>
      </c>
      <c r="E330" s="42" t="s">
        <v>268</v>
      </c>
      <c r="F330" s="42">
        <v>2</v>
      </c>
      <c r="G330" s="42">
        <v>4</v>
      </c>
      <c r="H330" s="42">
        <v>13</v>
      </c>
      <c r="I330" s="32">
        <v>29</v>
      </c>
      <c r="J330" s="32">
        <v>34.5</v>
      </c>
      <c r="K330" s="26">
        <v>43</v>
      </c>
      <c r="L330" s="26">
        <v>57</v>
      </c>
      <c r="M330" s="26">
        <v>70</v>
      </c>
      <c r="N330" s="26">
        <v>96</v>
      </c>
      <c r="O330" s="26">
        <v>99</v>
      </c>
      <c r="P330" s="58">
        <v>142</v>
      </c>
      <c r="Q330">
        <f>K330-'[1]data for JMP'!J337</f>
        <v>8.5</v>
      </c>
      <c r="R330">
        <f>L330-K330</f>
        <v>14</v>
      </c>
      <c r="S330">
        <f>M330-L330</f>
        <v>13</v>
      </c>
      <c r="T330">
        <f>N330-M330</f>
        <v>26</v>
      </c>
      <c r="U330">
        <f>O330-N330</f>
        <v>3</v>
      </c>
      <c r="V330">
        <f>P330-O330</f>
        <v>43</v>
      </c>
      <c r="W330" s="62">
        <v>12</v>
      </c>
      <c r="X330" s="27">
        <f>3.14*(W330/2)^2*J330</f>
        <v>3899.88</v>
      </c>
      <c r="Y330" s="26">
        <v>12</v>
      </c>
      <c r="Z330">
        <f>3.14*(Y330/2)^2*K330</f>
        <v>4860.72</v>
      </c>
      <c r="AA330" s="26">
        <v>31</v>
      </c>
      <c r="AB330" s="26">
        <v>29</v>
      </c>
      <c r="AC330">
        <f xml:space="preserve"> AVERAGE(AA330:AB330)</f>
        <v>30</v>
      </c>
      <c r="AD330">
        <f>3.14*((AA330+AB330)/2)^2*L330</f>
        <v>161082</v>
      </c>
      <c r="AE330" s="26">
        <v>42</v>
      </c>
      <c r="AF330" s="26">
        <v>33</v>
      </c>
      <c r="AG330">
        <f xml:space="preserve"> AVERAGE(AE330:AF330)</f>
        <v>37.5</v>
      </c>
      <c r="AH330">
        <f>3.14*((AE330+AF330)/2)^2*M330</f>
        <v>309093.75</v>
      </c>
      <c r="AI330" s="26">
        <v>57</v>
      </c>
      <c r="AJ330" s="26">
        <v>54</v>
      </c>
      <c r="AK330">
        <f xml:space="preserve"> AVERAGE(AI330:AJ330)</f>
        <v>55.5</v>
      </c>
      <c r="AL330">
        <f>3.14*((AI330+AJ330)/2)^2*N330</f>
        <v>928510.56</v>
      </c>
      <c r="AM330" s="26">
        <v>65</v>
      </c>
      <c r="AN330" s="26">
        <v>70</v>
      </c>
      <c r="AO330" s="58">
        <v>90</v>
      </c>
      <c r="AP330" s="58">
        <v>68</v>
      </c>
      <c r="AQ330">
        <v>1</v>
      </c>
      <c r="AR330" s="42" t="s">
        <v>104</v>
      </c>
      <c r="AS330" s="30">
        <v>1</v>
      </c>
      <c r="AT330" s="31" t="s">
        <v>93</v>
      </c>
      <c r="AU330" s="32" t="s">
        <v>93</v>
      </c>
      <c r="AV330" s="32">
        <v>1</v>
      </c>
      <c r="AW330" s="32" t="s">
        <v>93</v>
      </c>
      <c r="AX330" s="32">
        <v>1</v>
      </c>
      <c r="AY330" s="32" t="s">
        <v>93</v>
      </c>
      <c r="AZ330" s="53" t="s">
        <v>105</v>
      </c>
      <c r="BA330">
        <v>1</v>
      </c>
      <c r="BB330" s="33" t="s">
        <v>105</v>
      </c>
      <c r="BC330">
        <v>1</v>
      </c>
      <c r="BD330" s="33" t="s">
        <v>93</v>
      </c>
      <c r="BE330">
        <v>1</v>
      </c>
      <c r="BF330" s="33" t="s">
        <v>104</v>
      </c>
      <c r="BG330">
        <v>1</v>
      </c>
      <c r="BH330" s="33" t="s">
        <v>93</v>
      </c>
      <c r="BI330" s="40">
        <v>1</v>
      </c>
      <c r="BJ330" s="56" t="s">
        <v>104</v>
      </c>
      <c r="BK330" s="57">
        <v>1</v>
      </c>
      <c r="BL330" s="26">
        <v>30</v>
      </c>
      <c r="BM330" s="32">
        <v>30</v>
      </c>
      <c r="BN330" s="26">
        <v>2</v>
      </c>
      <c r="BO330" s="26">
        <v>0</v>
      </c>
      <c r="BP330" s="26">
        <v>2</v>
      </c>
      <c r="BQ330" s="26">
        <v>1</v>
      </c>
      <c r="BR330" s="26">
        <v>0</v>
      </c>
      <c r="BS330" s="58">
        <v>0</v>
      </c>
      <c r="BU330" s="44">
        <v>25</v>
      </c>
      <c r="BV330" s="44">
        <v>2</v>
      </c>
      <c r="BW330" s="44">
        <v>30</v>
      </c>
      <c r="BX330" s="44">
        <v>5</v>
      </c>
      <c r="BY330" s="43">
        <v>30</v>
      </c>
      <c r="BZ330" s="44">
        <v>45</v>
      </c>
      <c r="CA330" s="44" t="s">
        <v>428</v>
      </c>
      <c r="CB330" s="48" t="s">
        <v>429</v>
      </c>
      <c r="CC330" s="47" t="s">
        <v>100</v>
      </c>
      <c r="CD330" s="18" t="s">
        <v>295</v>
      </c>
      <c r="CE330" s="48">
        <v>4</v>
      </c>
      <c r="CF330" s="48">
        <v>2</v>
      </c>
      <c r="CG330" s="48" t="s">
        <v>91</v>
      </c>
    </row>
    <row r="331" spans="1:85" ht="51">
      <c r="A331" s="72">
        <v>5</v>
      </c>
      <c r="B331" s="23" t="s">
        <v>907</v>
      </c>
      <c r="C331" s="23">
        <v>2</v>
      </c>
      <c r="D331" s="22" t="s">
        <v>802</v>
      </c>
      <c r="E331" s="42" t="s">
        <v>346</v>
      </c>
      <c r="F331" s="42">
        <v>3</v>
      </c>
      <c r="G331" s="42">
        <v>3</v>
      </c>
      <c r="H331" s="42">
        <v>10</v>
      </c>
      <c r="I331" s="32">
        <v>26</v>
      </c>
      <c r="J331" s="32">
        <v>37.5</v>
      </c>
      <c r="K331" s="26">
        <v>37</v>
      </c>
      <c r="L331" s="26">
        <v>47</v>
      </c>
      <c r="M331" s="26">
        <v>50</v>
      </c>
      <c r="N331" s="26">
        <v>70</v>
      </c>
      <c r="O331" s="26">
        <v>74</v>
      </c>
      <c r="P331" s="58">
        <v>115</v>
      </c>
      <c r="Q331">
        <f>K331-'[1]data for JMP'!J320</f>
        <v>-0.5</v>
      </c>
      <c r="R331">
        <f>L331-K331</f>
        <v>10</v>
      </c>
      <c r="S331">
        <f>M331-L331</f>
        <v>3</v>
      </c>
      <c r="T331">
        <f>N331-M331</f>
        <v>20</v>
      </c>
      <c r="U331">
        <f>O331-N331</f>
        <v>4</v>
      </c>
      <c r="V331">
        <f>P331-O331</f>
        <v>41</v>
      </c>
      <c r="W331" s="62">
        <v>8</v>
      </c>
      <c r="X331" s="27">
        <f>3.14*(W331/2)^2*J331</f>
        <v>1884</v>
      </c>
      <c r="Y331" s="26">
        <v>10</v>
      </c>
      <c r="Z331">
        <f>3.14*(Y331/2)^2*K331</f>
        <v>2904.5</v>
      </c>
      <c r="AA331" s="26">
        <v>23</v>
      </c>
      <c r="AB331" s="26">
        <v>23</v>
      </c>
      <c r="AC331">
        <f xml:space="preserve"> AVERAGE(AA331:AB331)</f>
        <v>23</v>
      </c>
      <c r="AD331">
        <f>3.14*((AA331+AB331)/2)^2*L331</f>
        <v>78069.820000000007</v>
      </c>
      <c r="AE331" s="26">
        <v>24</v>
      </c>
      <c r="AF331" s="26">
        <v>22</v>
      </c>
      <c r="AG331">
        <f xml:space="preserve"> AVERAGE(AE331:AF331)</f>
        <v>23</v>
      </c>
      <c r="AH331">
        <f>3.14*((AE331+AF331)/2)^2*M331</f>
        <v>83053.000000000015</v>
      </c>
      <c r="AI331" s="26">
        <v>32</v>
      </c>
      <c r="AJ331" s="26">
        <v>30</v>
      </c>
      <c r="AK331">
        <f xml:space="preserve"> AVERAGE(AI331:AJ331)</f>
        <v>31</v>
      </c>
      <c r="AL331">
        <f>3.14*((AI331+AJ331)/2)^2*N331</f>
        <v>211227.8</v>
      </c>
      <c r="AM331" s="26">
        <v>40</v>
      </c>
      <c r="AN331" s="26">
        <v>37</v>
      </c>
      <c r="AO331" s="58">
        <v>55</v>
      </c>
      <c r="AP331" s="58">
        <v>48</v>
      </c>
      <c r="AQ331">
        <v>1</v>
      </c>
      <c r="AR331" s="42" t="s">
        <v>93</v>
      </c>
      <c r="AS331" s="30">
        <v>1</v>
      </c>
      <c r="AT331" s="31" t="s">
        <v>93</v>
      </c>
      <c r="AU331" s="32" t="s">
        <v>93</v>
      </c>
      <c r="AV331" s="32">
        <v>1</v>
      </c>
      <c r="AW331" s="32" t="s">
        <v>97</v>
      </c>
      <c r="AX331" s="32">
        <v>1</v>
      </c>
      <c r="AY331" s="32" t="s">
        <v>93</v>
      </c>
      <c r="AZ331" s="53" t="s">
        <v>105</v>
      </c>
      <c r="BA331">
        <v>1</v>
      </c>
      <c r="BB331" s="33" t="s">
        <v>105</v>
      </c>
      <c r="BC331">
        <v>1</v>
      </c>
      <c r="BD331" s="33" t="s">
        <v>93</v>
      </c>
      <c r="BE331">
        <v>1</v>
      </c>
      <c r="BF331" s="33" t="s">
        <v>104</v>
      </c>
      <c r="BG331">
        <v>1</v>
      </c>
      <c r="BH331" s="33" t="s">
        <v>93</v>
      </c>
      <c r="BI331" s="40">
        <v>1</v>
      </c>
      <c r="BJ331" s="56" t="s">
        <v>104</v>
      </c>
      <c r="BK331" s="57">
        <v>1</v>
      </c>
      <c r="BL331" s="26">
        <v>5</v>
      </c>
      <c r="BM331" s="32">
        <v>25</v>
      </c>
      <c r="BN331" s="26">
        <v>2</v>
      </c>
      <c r="BO331" s="26">
        <v>8</v>
      </c>
      <c r="BP331" s="26">
        <v>10</v>
      </c>
      <c r="BQ331" s="26">
        <v>2</v>
      </c>
      <c r="BR331" s="26">
        <v>3</v>
      </c>
      <c r="BS331" s="58">
        <v>12</v>
      </c>
      <c r="BU331" s="44">
        <v>1</v>
      </c>
      <c r="BV331" s="44">
        <v>15</v>
      </c>
      <c r="BW331" s="44">
        <v>15</v>
      </c>
      <c r="BX331" s="44">
        <v>35</v>
      </c>
      <c r="BY331" s="43">
        <v>25</v>
      </c>
      <c r="BZ331" s="44">
        <v>25</v>
      </c>
      <c r="CA331" s="92" t="s">
        <v>417</v>
      </c>
      <c r="CB331" s="48"/>
      <c r="CC331" s="47" t="s">
        <v>100</v>
      </c>
      <c r="CD331" s="18" t="s">
        <v>295</v>
      </c>
      <c r="CE331" s="48">
        <v>3</v>
      </c>
      <c r="CF331" s="48">
        <v>0</v>
      </c>
      <c r="CG331" s="48" t="s">
        <v>165</v>
      </c>
    </row>
    <row r="332" spans="1:85" ht="68">
      <c r="A332" s="72">
        <v>5</v>
      </c>
      <c r="B332" s="23" t="s">
        <v>907</v>
      </c>
      <c r="C332" s="23">
        <v>20</v>
      </c>
      <c r="D332" s="22" t="s">
        <v>803</v>
      </c>
      <c r="E332" s="42" t="s">
        <v>268</v>
      </c>
      <c r="F332" s="42">
        <v>2</v>
      </c>
      <c r="G332" s="42">
        <v>5</v>
      </c>
      <c r="H332" s="42">
        <v>14</v>
      </c>
      <c r="I332" s="32">
        <v>37</v>
      </c>
      <c r="J332" s="32">
        <v>32</v>
      </c>
      <c r="K332" s="26">
        <v>39</v>
      </c>
      <c r="L332" s="26">
        <v>57</v>
      </c>
      <c r="M332" s="26">
        <v>56</v>
      </c>
      <c r="N332" s="26">
        <v>96</v>
      </c>
      <c r="O332" s="26">
        <v>97</v>
      </c>
      <c r="P332" s="58">
        <v>132</v>
      </c>
      <c r="Q332">
        <f>K332-'[1]data for JMP'!J338</f>
        <v>7</v>
      </c>
      <c r="R332">
        <f>L332-K332</f>
        <v>18</v>
      </c>
      <c r="S332">
        <f>M332-L332</f>
        <v>-1</v>
      </c>
      <c r="T332">
        <f>N332-M332</f>
        <v>40</v>
      </c>
      <c r="U332">
        <f>O332-N332</f>
        <v>1</v>
      </c>
      <c r="V332">
        <f>P332-O332</f>
        <v>35</v>
      </c>
      <c r="W332" s="62">
        <v>8</v>
      </c>
      <c r="X332" s="27">
        <f>3.14*(W332/2)^2*J332</f>
        <v>1607.68</v>
      </c>
      <c r="Y332" s="26">
        <v>7</v>
      </c>
      <c r="Z332">
        <f>3.14*(Y332/2)^2*K332</f>
        <v>1500.1350000000002</v>
      </c>
      <c r="AA332" s="26">
        <v>19</v>
      </c>
      <c r="AB332" s="26">
        <v>19</v>
      </c>
      <c r="AC332">
        <f xml:space="preserve"> AVERAGE(AA332:AB332)</f>
        <v>19</v>
      </c>
      <c r="AD332">
        <f>3.14*((AA332+AB332)/2)^2*L332</f>
        <v>64611.78</v>
      </c>
      <c r="AE332" s="26">
        <v>30</v>
      </c>
      <c r="AF332" s="26">
        <v>24</v>
      </c>
      <c r="AG332">
        <f xml:space="preserve"> AVERAGE(AE332:AF332)</f>
        <v>27</v>
      </c>
      <c r="AH332">
        <f>3.14*((AE332+AF332)/2)^2*M332</f>
        <v>128187.36</v>
      </c>
      <c r="AI332" s="26">
        <v>28</v>
      </c>
      <c r="AJ332" s="26">
        <v>31</v>
      </c>
      <c r="AK332">
        <f xml:space="preserve"> AVERAGE(AI332:AJ332)</f>
        <v>29.5</v>
      </c>
      <c r="AL332">
        <f>3.14*((AI332+AJ332)/2)^2*N332</f>
        <v>262328.16000000003</v>
      </c>
      <c r="AM332" s="26">
        <v>40</v>
      </c>
      <c r="AN332" s="26">
        <v>40</v>
      </c>
      <c r="AO332" s="58">
        <v>54</v>
      </c>
      <c r="AP332" s="58">
        <v>50</v>
      </c>
      <c r="AQ332">
        <v>1</v>
      </c>
      <c r="AR332" s="42" t="s">
        <v>104</v>
      </c>
      <c r="AS332" s="30">
        <v>1</v>
      </c>
      <c r="AT332" s="31" t="s">
        <v>93</v>
      </c>
      <c r="AU332" s="32" t="s">
        <v>104</v>
      </c>
      <c r="AV332" s="32">
        <v>1</v>
      </c>
      <c r="AW332" s="32" t="s">
        <v>93</v>
      </c>
      <c r="AX332" s="32">
        <v>1</v>
      </c>
      <c r="AY332" s="32" t="s">
        <v>97</v>
      </c>
      <c r="AZ332" s="53" t="s">
        <v>105</v>
      </c>
      <c r="BA332">
        <v>1</v>
      </c>
      <c r="BB332" s="33" t="s">
        <v>105</v>
      </c>
      <c r="BC332">
        <v>1</v>
      </c>
      <c r="BD332" s="33" t="s">
        <v>93</v>
      </c>
      <c r="BE332">
        <v>1</v>
      </c>
      <c r="BF332" s="33" t="s">
        <v>104</v>
      </c>
      <c r="BG332">
        <v>1</v>
      </c>
      <c r="BH332" s="33" t="s">
        <v>93</v>
      </c>
      <c r="BI332" s="40">
        <v>1</v>
      </c>
      <c r="BJ332" s="56" t="s">
        <v>93</v>
      </c>
      <c r="BK332" s="57">
        <v>1</v>
      </c>
      <c r="BL332" s="26">
        <v>20</v>
      </c>
      <c r="BM332" s="32">
        <v>1</v>
      </c>
      <c r="BN332" s="26">
        <v>55</v>
      </c>
      <c r="BO332" s="26">
        <v>40</v>
      </c>
      <c r="BP332" s="26">
        <v>55</v>
      </c>
      <c r="BQ332" s="26">
        <v>45</v>
      </c>
      <c r="BR332" s="26">
        <v>17</v>
      </c>
      <c r="BS332" s="81">
        <v>50</v>
      </c>
      <c r="BU332" s="44">
        <v>20</v>
      </c>
      <c r="BV332" s="44">
        <v>1</v>
      </c>
      <c r="BW332" s="44">
        <v>50</v>
      </c>
      <c r="BX332" s="44">
        <v>1</v>
      </c>
      <c r="BY332" s="43">
        <v>1</v>
      </c>
      <c r="BZ332" s="44">
        <v>60</v>
      </c>
      <c r="CA332" s="44" t="s">
        <v>430</v>
      </c>
      <c r="CB332" s="48" t="s">
        <v>431</v>
      </c>
      <c r="CC332" s="40" t="s">
        <v>89</v>
      </c>
      <c r="CD332" s="18" t="s">
        <v>90</v>
      </c>
      <c r="CE332" s="48">
        <v>5</v>
      </c>
      <c r="CF332" s="48">
        <v>8</v>
      </c>
      <c r="CG332" s="48" t="s">
        <v>91</v>
      </c>
    </row>
    <row r="333" spans="1:85" ht="51">
      <c r="A333" s="72">
        <v>5</v>
      </c>
      <c r="B333" s="23" t="s">
        <v>907</v>
      </c>
      <c r="C333" s="23">
        <v>21</v>
      </c>
      <c r="D333" s="22" t="s">
        <v>804</v>
      </c>
      <c r="E333" s="42" t="s">
        <v>268</v>
      </c>
      <c r="F333" s="42">
        <v>2</v>
      </c>
      <c r="G333" s="42">
        <v>5</v>
      </c>
      <c r="H333" s="42">
        <v>18</v>
      </c>
      <c r="I333" s="32">
        <v>24.5</v>
      </c>
      <c r="J333" s="32">
        <v>19</v>
      </c>
      <c r="K333" s="26">
        <v>18</v>
      </c>
      <c r="L333" s="26">
        <v>18</v>
      </c>
      <c r="M333" s="26"/>
      <c r="N333" s="26"/>
      <c r="O333" s="26"/>
      <c r="P333" s="58"/>
      <c r="Q333">
        <f>K333-'[1]data for JMP'!J339</f>
        <v>-1</v>
      </c>
      <c r="R333">
        <f>L333-K333</f>
        <v>0</v>
      </c>
      <c r="S333">
        <f>M333-L333</f>
        <v>-18</v>
      </c>
      <c r="T333">
        <f>N333-M333</f>
        <v>0</v>
      </c>
      <c r="U333">
        <f>O333-N333</f>
        <v>0</v>
      </c>
      <c r="V333">
        <f>P333-O333</f>
        <v>0</v>
      </c>
      <c r="W333" s="62">
        <v>5</v>
      </c>
      <c r="X333" s="27">
        <f>3.14*(W333/2)^2*J333</f>
        <v>372.875</v>
      </c>
      <c r="Y333" s="26">
        <v>3</v>
      </c>
      <c r="Z333">
        <f>3.14*(Y333/2)^2*K333</f>
        <v>127.17</v>
      </c>
      <c r="AA333" s="26">
        <v>7</v>
      </c>
      <c r="AB333" s="26">
        <v>5</v>
      </c>
      <c r="AC333">
        <f xml:space="preserve"> AVERAGE(AA333:AB333)</f>
        <v>6</v>
      </c>
      <c r="AD333">
        <f>3.14*((AA333+AB333)/2)^2*L333</f>
        <v>2034.72</v>
      </c>
      <c r="AE333" s="26"/>
      <c r="AF333" s="26"/>
      <c r="AI333" s="26"/>
      <c r="AJ333" s="26"/>
      <c r="AM333" s="26"/>
      <c r="AN333" s="26"/>
      <c r="AO333" s="58"/>
      <c r="AP333" s="58"/>
      <c r="AQ333">
        <v>1</v>
      </c>
      <c r="AR333" s="42" t="s">
        <v>93</v>
      </c>
      <c r="AS333" s="30">
        <v>1</v>
      </c>
      <c r="AT333" s="31" t="s">
        <v>93</v>
      </c>
      <c r="AU333" s="32" t="s">
        <v>104</v>
      </c>
      <c r="AV333" s="32">
        <v>1</v>
      </c>
      <c r="AW333" s="32" t="s">
        <v>84</v>
      </c>
      <c r="AX333" s="32">
        <v>1</v>
      </c>
      <c r="AY333" s="32" t="s">
        <v>97</v>
      </c>
      <c r="AZ333" s="53" t="s">
        <v>86</v>
      </c>
      <c r="BA333">
        <v>0</v>
      </c>
      <c r="BB333" s="33" t="s">
        <v>112</v>
      </c>
      <c r="BC333">
        <v>1</v>
      </c>
      <c r="BD333" s="33" t="s">
        <v>87</v>
      </c>
      <c r="BE333">
        <v>0</v>
      </c>
      <c r="BF333" s="53" t="s">
        <v>113</v>
      </c>
      <c r="BG333">
        <v>0</v>
      </c>
      <c r="BH333" s="33"/>
      <c r="BI333">
        <v>0</v>
      </c>
      <c r="BJ333" s="56"/>
      <c r="BK333">
        <v>0</v>
      </c>
      <c r="BL333" s="26">
        <v>0</v>
      </c>
      <c r="BM333" s="32">
        <v>5</v>
      </c>
      <c r="BN333" s="26">
        <v>1</v>
      </c>
      <c r="BO333" s="26">
        <v>12</v>
      </c>
      <c r="BP333" s="32">
        <v>0</v>
      </c>
      <c r="BQ333" s="32">
        <v>0</v>
      </c>
      <c r="BR333" s="26"/>
      <c r="BS333" s="58"/>
      <c r="BU333" s="44">
        <v>4</v>
      </c>
      <c r="BV333" s="44">
        <v>1</v>
      </c>
      <c r="BW333" s="44">
        <v>5</v>
      </c>
      <c r="BX333" s="44">
        <v>0</v>
      </c>
      <c r="BY333" s="43">
        <v>5</v>
      </c>
      <c r="BZ333" s="44">
        <v>30</v>
      </c>
      <c r="CA333" s="44" t="s">
        <v>399</v>
      </c>
      <c r="CB333" s="48"/>
      <c r="CC333" s="47" t="s">
        <v>100</v>
      </c>
      <c r="CD333" s="18" t="s">
        <v>295</v>
      </c>
      <c r="CE333" s="48">
        <v>5</v>
      </c>
      <c r="CF333" s="48">
        <v>5</v>
      </c>
      <c r="CG333" s="48" t="s">
        <v>91</v>
      </c>
    </row>
    <row r="334" spans="1:85" ht="68">
      <c r="A334" s="72">
        <v>5</v>
      </c>
      <c r="B334" s="23" t="s">
        <v>907</v>
      </c>
      <c r="C334" s="23">
        <v>22</v>
      </c>
      <c r="D334" s="22" t="s">
        <v>805</v>
      </c>
      <c r="E334" s="42" t="s">
        <v>268</v>
      </c>
      <c r="F334" s="42">
        <v>2</v>
      </c>
      <c r="G334" s="42">
        <v>5.5</v>
      </c>
      <c r="H334" s="42">
        <v>24</v>
      </c>
      <c r="I334" s="32">
        <v>54</v>
      </c>
      <c r="J334" s="32">
        <v>65</v>
      </c>
      <c r="K334" s="26">
        <v>47</v>
      </c>
      <c r="L334" s="26">
        <v>50</v>
      </c>
      <c r="M334" s="26">
        <v>60</v>
      </c>
      <c r="N334" s="26">
        <v>84</v>
      </c>
      <c r="O334" s="26">
        <v>80</v>
      </c>
      <c r="P334" s="58">
        <v>107</v>
      </c>
      <c r="Q334" s="63">
        <f>K334-'[1]data for JMP'!J340</f>
        <v>-18</v>
      </c>
      <c r="R334">
        <f>L334-K334</f>
        <v>3</v>
      </c>
      <c r="S334">
        <f>M334-L334</f>
        <v>10</v>
      </c>
      <c r="T334">
        <f>N334-M334</f>
        <v>24</v>
      </c>
      <c r="U334">
        <f>O334-N334</f>
        <v>-4</v>
      </c>
      <c r="V334">
        <f>P334-O334</f>
        <v>27</v>
      </c>
      <c r="W334" s="62">
        <v>12</v>
      </c>
      <c r="X334" s="27">
        <f>3.14*(W334/2)^2*J334</f>
        <v>7347.6</v>
      </c>
      <c r="Y334" s="26">
        <v>11</v>
      </c>
      <c r="Z334">
        <f>3.14*(Y334/2)^2*K334</f>
        <v>4464.2950000000001</v>
      </c>
      <c r="AA334" s="26">
        <v>28</v>
      </c>
      <c r="AB334" s="26">
        <v>22</v>
      </c>
      <c r="AC334">
        <f xml:space="preserve"> AVERAGE(AA334:AB334)</f>
        <v>25</v>
      </c>
      <c r="AD334">
        <f>3.14*((AA334+AB334)/2)^2*L334</f>
        <v>98125</v>
      </c>
      <c r="AE334" s="26">
        <v>30</v>
      </c>
      <c r="AF334" s="26">
        <v>25</v>
      </c>
      <c r="AG334">
        <f xml:space="preserve"> AVERAGE(AE334:AF334)</f>
        <v>27.5</v>
      </c>
      <c r="AH334">
        <f>3.14*((AE334+AF334)/2)^2*M334</f>
        <v>142477.5</v>
      </c>
      <c r="AI334" s="26">
        <v>35</v>
      </c>
      <c r="AJ334" s="26">
        <v>26</v>
      </c>
      <c r="AK334">
        <f xml:space="preserve"> AVERAGE(AI334:AJ334)</f>
        <v>30.5</v>
      </c>
      <c r="AL334">
        <f>3.14*((AI334+AJ334)/2)^2*N334</f>
        <v>245362.74000000002</v>
      </c>
      <c r="AM334" s="26">
        <v>30</v>
      </c>
      <c r="AN334" s="26">
        <v>35</v>
      </c>
      <c r="AO334" s="58">
        <v>52</v>
      </c>
      <c r="AP334" s="58">
        <v>45</v>
      </c>
      <c r="AQ334">
        <v>1</v>
      </c>
      <c r="AR334" s="42" t="s">
        <v>104</v>
      </c>
      <c r="AS334" s="30">
        <v>1</v>
      </c>
      <c r="AT334" s="31" t="s">
        <v>104</v>
      </c>
      <c r="AU334" s="32" t="s">
        <v>104</v>
      </c>
      <c r="AV334" s="32">
        <v>1</v>
      </c>
      <c r="AW334" s="32" t="s">
        <v>93</v>
      </c>
      <c r="AX334" s="32">
        <v>1</v>
      </c>
      <c r="AY334" s="32" t="s">
        <v>97</v>
      </c>
      <c r="AZ334" s="53" t="s">
        <v>108</v>
      </c>
      <c r="BA334">
        <v>1</v>
      </c>
      <c r="BB334" s="33" t="s">
        <v>108</v>
      </c>
      <c r="BC334">
        <v>1</v>
      </c>
      <c r="BD334" s="33" t="s">
        <v>93</v>
      </c>
      <c r="BE334">
        <v>1</v>
      </c>
      <c r="BF334" s="33" t="s">
        <v>104</v>
      </c>
      <c r="BG334">
        <v>1</v>
      </c>
      <c r="BH334" s="33" t="s">
        <v>93</v>
      </c>
      <c r="BI334" s="40">
        <v>1</v>
      </c>
      <c r="BJ334" s="56" t="s">
        <v>104</v>
      </c>
      <c r="BK334" s="57">
        <v>1</v>
      </c>
      <c r="BL334" s="26">
        <v>1</v>
      </c>
      <c r="BM334" s="32">
        <v>15</v>
      </c>
      <c r="BN334" s="26">
        <v>10</v>
      </c>
      <c r="BO334" s="26">
        <v>5</v>
      </c>
      <c r="BP334" s="26">
        <v>15</v>
      </c>
      <c r="BQ334" s="26">
        <v>45</v>
      </c>
      <c r="BR334" s="26">
        <v>30</v>
      </c>
      <c r="BS334" s="58">
        <v>70</v>
      </c>
      <c r="BT334" t="s">
        <v>432</v>
      </c>
      <c r="BU334" s="44">
        <v>20</v>
      </c>
      <c r="BV334" s="44">
        <v>1</v>
      </c>
      <c r="BW334" s="44">
        <v>60</v>
      </c>
      <c r="BX334" s="44">
        <v>1</v>
      </c>
      <c r="BY334" s="43">
        <v>15</v>
      </c>
      <c r="BZ334" s="44">
        <v>68</v>
      </c>
      <c r="CA334" s="44" t="s">
        <v>433</v>
      </c>
      <c r="CB334" s="48"/>
      <c r="CC334" s="40" t="s">
        <v>89</v>
      </c>
      <c r="CD334" s="18" t="s">
        <v>90</v>
      </c>
      <c r="CE334" s="48">
        <v>5.5</v>
      </c>
      <c r="CF334" s="48">
        <v>5</v>
      </c>
      <c r="CG334" s="48" t="s">
        <v>91</v>
      </c>
    </row>
    <row r="335" spans="1:85" ht="51">
      <c r="A335" s="72">
        <v>5</v>
      </c>
      <c r="B335" s="23" t="s">
        <v>907</v>
      </c>
      <c r="C335" s="23">
        <v>23</v>
      </c>
      <c r="D335" s="22" t="s">
        <v>806</v>
      </c>
      <c r="E335" s="42" t="s">
        <v>268</v>
      </c>
      <c r="F335" s="42">
        <v>3</v>
      </c>
      <c r="G335" s="42">
        <v>3</v>
      </c>
      <c r="H335" s="42">
        <v>6</v>
      </c>
      <c r="I335" s="32">
        <v>13</v>
      </c>
      <c r="J335" s="32">
        <v>5.5</v>
      </c>
      <c r="K335" s="26"/>
      <c r="L335" s="26"/>
      <c r="M335" s="26"/>
      <c r="N335" s="26"/>
      <c r="O335" s="26"/>
      <c r="P335" s="58"/>
      <c r="Q335">
        <f>K335-'[1]data for JMP'!J341</f>
        <v>-5.5</v>
      </c>
      <c r="R335">
        <f>L335-K335</f>
        <v>0</v>
      </c>
      <c r="S335">
        <f>M335-L335</f>
        <v>0</v>
      </c>
      <c r="T335">
        <f>N335-M335</f>
        <v>0</v>
      </c>
      <c r="U335">
        <f>O335-N335</f>
        <v>0</v>
      </c>
      <c r="V335">
        <f>P335-O335</f>
        <v>0</v>
      </c>
      <c r="W335" s="62">
        <v>2</v>
      </c>
      <c r="X335" s="27">
        <f>3.14*(W335/2)^2*J335</f>
        <v>17.27</v>
      </c>
      <c r="Y335" s="26"/>
      <c r="AA335" s="26"/>
      <c r="AB335" s="26"/>
      <c r="AE335" s="26"/>
      <c r="AF335" s="26"/>
      <c r="AI335" s="26"/>
      <c r="AJ335" s="26"/>
      <c r="AM335" s="26"/>
      <c r="AN335" s="26"/>
      <c r="AO335" s="58"/>
      <c r="AP335" s="58"/>
      <c r="AQ335">
        <v>1</v>
      </c>
      <c r="AR335" s="42" t="s">
        <v>93</v>
      </c>
      <c r="AS335" s="30">
        <v>1</v>
      </c>
      <c r="AT335" s="31" t="s">
        <v>93</v>
      </c>
      <c r="AU335" s="32" t="s">
        <v>93</v>
      </c>
      <c r="AV335" s="32">
        <v>1</v>
      </c>
      <c r="AW335" s="32" t="s">
        <v>85</v>
      </c>
      <c r="AX335" s="32">
        <v>0</v>
      </c>
      <c r="AY335" s="32" t="s">
        <v>85</v>
      </c>
      <c r="AZ335" s="53" t="s">
        <v>86</v>
      </c>
      <c r="BA335">
        <v>0</v>
      </c>
      <c r="BB335" s="33" t="s">
        <v>87</v>
      </c>
      <c r="BC335">
        <v>0</v>
      </c>
      <c r="BD335" s="33" t="s">
        <v>87</v>
      </c>
      <c r="BE335">
        <v>0</v>
      </c>
      <c r="BF335" s="33" t="s">
        <v>87</v>
      </c>
      <c r="BG335">
        <v>0</v>
      </c>
      <c r="BH335" s="33"/>
      <c r="BI335">
        <v>0</v>
      </c>
      <c r="BJ335" s="56"/>
      <c r="BK335">
        <v>0</v>
      </c>
      <c r="BL335" s="26">
        <v>5</v>
      </c>
      <c r="BM335" s="32">
        <v>30</v>
      </c>
      <c r="BN335" s="32">
        <v>0</v>
      </c>
      <c r="BO335" s="32">
        <v>0</v>
      </c>
      <c r="BP335" s="32">
        <v>0</v>
      </c>
      <c r="BQ335" s="32">
        <v>0</v>
      </c>
      <c r="BR335" s="26"/>
      <c r="BS335" s="58"/>
      <c r="BU335" s="44">
        <v>0</v>
      </c>
      <c r="BV335" s="44">
        <v>0</v>
      </c>
      <c r="BW335" s="44">
        <v>8</v>
      </c>
      <c r="BX335" s="44">
        <v>1</v>
      </c>
      <c r="BY335" s="43">
        <v>30</v>
      </c>
      <c r="BZ335" s="44">
        <v>60</v>
      </c>
      <c r="CA335" s="44" t="s">
        <v>434</v>
      </c>
      <c r="CB335" s="48"/>
      <c r="CC335" s="47" t="s">
        <v>100</v>
      </c>
      <c r="CD335" s="18" t="s">
        <v>295</v>
      </c>
      <c r="CE335" s="48">
        <v>3</v>
      </c>
      <c r="CF335" s="48">
        <v>0</v>
      </c>
      <c r="CG335" s="48" t="s">
        <v>91</v>
      </c>
    </row>
    <row r="336" spans="1:85" ht="68">
      <c r="A336" s="72">
        <v>5</v>
      </c>
      <c r="B336" s="23" t="s">
        <v>907</v>
      </c>
      <c r="C336" s="23">
        <v>24</v>
      </c>
      <c r="D336" s="22" t="s">
        <v>807</v>
      </c>
      <c r="E336" s="42" t="s">
        <v>324</v>
      </c>
      <c r="F336" s="42">
        <v>2</v>
      </c>
      <c r="G336" s="42">
        <v>6.5</v>
      </c>
      <c r="H336" s="42">
        <v>20.5</v>
      </c>
      <c r="I336" s="32">
        <v>37</v>
      </c>
      <c r="J336" s="32">
        <v>24</v>
      </c>
      <c r="K336" s="26"/>
      <c r="L336" s="26"/>
      <c r="M336" s="26"/>
      <c r="N336" s="26"/>
      <c r="O336" s="26"/>
      <c r="P336" s="58"/>
      <c r="Q336">
        <f>K336-'[1]data for JMP'!J342</f>
        <v>-24</v>
      </c>
      <c r="R336">
        <f>L336-K336</f>
        <v>0</v>
      </c>
      <c r="S336">
        <f>M336-L336</f>
        <v>0</v>
      </c>
      <c r="T336">
        <f>N336-M336</f>
        <v>0</v>
      </c>
      <c r="U336">
        <f>O336-N336</f>
        <v>0</v>
      </c>
      <c r="V336">
        <f>P336-O336</f>
        <v>0</v>
      </c>
      <c r="W336" s="62">
        <v>1</v>
      </c>
      <c r="X336" s="27">
        <f>3.14*(W336/2)^2*J336</f>
        <v>18.84</v>
      </c>
      <c r="Y336" s="26"/>
      <c r="AA336" s="26"/>
      <c r="AB336" s="26"/>
      <c r="AE336" s="26"/>
      <c r="AF336" s="26"/>
      <c r="AI336" s="26"/>
      <c r="AJ336" s="26"/>
      <c r="AM336" s="26"/>
      <c r="AN336" s="26"/>
      <c r="AO336" s="58"/>
      <c r="AP336" s="58"/>
      <c r="AQ336">
        <v>1</v>
      </c>
      <c r="AR336" s="42" t="s">
        <v>93</v>
      </c>
      <c r="AS336" s="30">
        <v>1</v>
      </c>
      <c r="AT336" s="31" t="s">
        <v>104</v>
      </c>
      <c r="AU336" s="32" t="s">
        <v>93</v>
      </c>
      <c r="AV336" s="32">
        <v>1</v>
      </c>
      <c r="AW336" s="32" t="s">
        <v>85</v>
      </c>
      <c r="AX336" s="32">
        <v>0</v>
      </c>
      <c r="AY336" s="32" t="s">
        <v>85</v>
      </c>
      <c r="AZ336" s="53" t="s">
        <v>86</v>
      </c>
      <c r="BA336">
        <v>0</v>
      </c>
      <c r="BB336" s="33" t="s">
        <v>87</v>
      </c>
      <c r="BC336">
        <v>0</v>
      </c>
      <c r="BD336" s="33" t="s">
        <v>87</v>
      </c>
      <c r="BE336">
        <v>0</v>
      </c>
      <c r="BF336" s="33" t="s">
        <v>87</v>
      </c>
      <c r="BG336">
        <v>0</v>
      </c>
      <c r="BH336" s="33"/>
      <c r="BI336">
        <v>0</v>
      </c>
      <c r="BJ336" s="56"/>
      <c r="BK336">
        <v>0</v>
      </c>
      <c r="BL336" s="26">
        <v>15</v>
      </c>
      <c r="BM336" s="26">
        <v>0</v>
      </c>
      <c r="BN336" s="32">
        <v>0</v>
      </c>
      <c r="BO336" s="32">
        <v>0</v>
      </c>
      <c r="BP336" s="32">
        <v>0</v>
      </c>
      <c r="BQ336" s="32">
        <v>0</v>
      </c>
      <c r="BR336" s="26"/>
      <c r="BS336" s="58"/>
      <c r="BU336" s="44">
        <v>14</v>
      </c>
      <c r="BV336" s="44">
        <v>1</v>
      </c>
      <c r="BW336" s="44">
        <v>40</v>
      </c>
      <c r="BX336" s="44">
        <v>20</v>
      </c>
      <c r="BY336" s="43"/>
      <c r="BZ336" s="44">
        <v>45</v>
      </c>
      <c r="CA336" s="44" t="s">
        <v>435</v>
      </c>
      <c r="CB336" s="48"/>
      <c r="CC336" s="47" t="s">
        <v>100</v>
      </c>
      <c r="CD336" s="18" t="s">
        <v>295</v>
      </c>
      <c r="CE336" s="48">
        <v>6.5</v>
      </c>
      <c r="CF336" s="48">
        <v>1</v>
      </c>
      <c r="CG336" s="48" t="s">
        <v>165</v>
      </c>
    </row>
    <row r="337" spans="1:85" ht="68">
      <c r="A337" s="72">
        <v>5</v>
      </c>
      <c r="B337" s="23" t="s">
        <v>907</v>
      </c>
      <c r="C337" s="23">
        <v>25</v>
      </c>
      <c r="D337" s="22" t="s">
        <v>808</v>
      </c>
      <c r="E337" s="42" t="s">
        <v>102</v>
      </c>
      <c r="F337" s="42">
        <v>2</v>
      </c>
      <c r="G337" s="42">
        <v>7</v>
      </c>
      <c r="H337" s="42">
        <v>16</v>
      </c>
      <c r="I337" s="32"/>
      <c r="J337" s="32"/>
      <c r="K337" s="26"/>
      <c r="L337" s="26"/>
      <c r="M337" s="26"/>
      <c r="N337" s="26"/>
      <c r="O337" s="26"/>
      <c r="P337" s="58"/>
      <c r="Q337">
        <f>K337-'[1]data for JMP'!J343</f>
        <v>0</v>
      </c>
      <c r="R337">
        <f>L337-K337</f>
        <v>0</v>
      </c>
      <c r="S337">
        <f>M337-L337</f>
        <v>0</v>
      </c>
      <c r="T337">
        <f>N337-M337</f>
        <v>0</v>
      </c>
      <c r="U337">
        <f>O337-N337</f>
        <v>0</v>
      </c>
      <c r="V337">
        <f>P337-O337</f>
        <v>0</v>
      </c>
      <c r="W337" s="62"/>
      <c r="X337" s="27"/>
      <c r="Y337" s="26"/>
      <c r="AA337" s="26"/>
      <c r="AB337" s="26"/>
      <c r="AE337" s="26"/>
      <c r="AF337" s="26"/>
      <c r="AI337" s="26"/>
      <c r="AJ337" s="26"/>
      <c r="AM337" s="26"/>
      <c r="AN337" s="26"/>
      <c r="AO337" s="58"/>
      <c r="AP337" s="58"/>
      <c r="AQ337">
        <v>1</v>
      </c>
      <c r="AR337" s="42" t="s">
        <v>93</v>
      </c>
      <c r="AS337" s="30">
        <v>1</v>
      </c>
      <c r="AT337" s="31" t="s">
        <v>97</v>
      </c>
      <c r="AU337" s="32" t="s">
        <v>85</v>
      </c>
      <c r="AV337" s="32">
        <v>0</v>
      </c>
      <c r="AW337" s="32" t="s">
        <v>85</v>
      </c>
      <c r="AX337" s="32">
        <v>0</v>
      </c>
      <c r="AY337" s="32" t="s">
        <v>85</v>
      </c>
      <c r="AZ337" s="33" t="s">
        <v>87</v>
      </c>
      <c r="BA337">
        <v>0</v>
      </c>
      <c r="BB337" s="33" t="s">
        <v>87</v>
      </c>
      <c r="BC337">
        <v>0</v>
      </c>
      <c r="BD337" s="33" t="s">
        <v>87</v>
      </c>
      <c r="BE337">
        <v>0</v>
      </c>
      <c r="BF337" s="33" t="s">
        <v>87</v>
      </c>
      <c r="BG337">
        <v>0</v>
      </c>
      <c r="BH337" s="33"/>
      <c r="BI337">
        <v>0</v>
      </c>
      <c r="BJ337" s="56"/>
      <c r="BK337">
        <v>0</v>
      </c>
      <c r="BL337" s="26">
        <v>0</v>
      </c>
      <c r="BM337" s="32">
        <v>20</v>
      </c>
      <c r="BN337" s="32">
        <v>0</v>
      </c>
      <c r="BO337" s="32">
        <v>0</v>
      </c>
      <c r="BP337" s="32">
        <v>0</v>
      </c>
      <c r="BQ337" s="32">
        <v>0</v>
      </c>
      <c r="BR337" s="26"/>
      <c r="BS337" s="58"/>
      <c r="BU337" s="44">
        <v>7</v>
      </c>
      <c r="BV337" s="44">
        <v>1</v>
      </c>
      <c r="BW337" s="44">
        <v>12</v>
      </c>
      <c r="BX337" s="44">
        <v>1</v>
      </c>
      <c r="BY337" s="43">
        <v>20</v>
      </c>
      <c r="BZ337" s="44">
        <v>55</v>
      </c>
      <c r="CA337" s="44" t="s">
        <v>436</v>
      </c>
      <c r="CB337" s="48"/>
      <c r="CC337" s="40" t="s">
        <v>89</v>
      </c>
      <c r="CD337" s="18" t="s">
        <v>90</v>
      </c>
      <c r="CE337" s="48">
        <v>7</v>
      </c>
      <c r="CF337" s="48">
        <v>3</v>
      </c>
      <c r="CG337" s="48">
        <v>0</v>
      </c>
    </row>
    <row r="338" spans="1:85" ht="51">
      <c r="A338" s="72">
        <v>5</v>
      </c>
      <c r="B338" s="23" t="s">
        <v>907</v>
      </c>
      <c r="C338" s="23">
        <v>26</v>
      </c>
      <c r="D338" s="22" t="s">
        <v>809</v>
      </c>
      <c r="E338" s="42" t="s">
        <v>102</v>
      </c>
      <c r="F338" s="42">
        <v>2</v>
      </c>
      <c r="G338" s="42">
        <v>5.5</v>
      </c>
      <c r="H338" s="42">
        <v>8</v>
      </c>
      <c r="I338" s="32">
        <v>19.5</v>
      </c>
      <c r="J338" s="32">
        <v>0.5</v>
      </c>
      <c r="K338" s="26"/>
      <c r="L338" s="26"/>
      <c r="M338" s="26"/>
      <c r="N338" s="26"/>
      <c r="O338" s="26"/>
      <c r="P338" s="58"/>
      <c r="Q338">
        <f>K338-'[1]data for JMP'!J344</f>
        <v>-0.5</v>
      </c>
      <c r="R338">
        <f>L338-K338</f>
        <v>0</v>
      </c>
      <c r="S338">
        <f>M338-L338</f>
        <v>0</v>
      </c>
      <c r="T338">
        <f>N338-M338</f>
        <v>0</v>
      </c>
      <c r="U338">
        <f>O338-N338</f>
        <v>0</v>
      </c>
      <c r="V338">
        <f>P338-O338</f>
        <v>0</v>
      </c>
      <c r="W338" s="62">
        <v>2</v>
      </c>
      <c r="X338" s="27">
        <f>3.14*(W338/2)^2*J338</f>
        <v>1.57</v>
      </c>
      <c r="Y338" s="26"/>
      <c r="AA338" s="26"/>
      <c r="AB338" s="26"/>
      <c r="AE338" s="26"/>
      <c r="AF338" s="26"/>
      <c r="AI338" s="26"/>
      <c r="AJ338" s="26"/>
      <c r="AM338" s="26"/>
      <c r="AN338" s="26"/>
      <c r="AO338" s="58"/>
      <c r="AP338" s="58"/>
      <c r="AQ338">
        <v>1</v>
      </c>
      <c r="AR338" s="42" t="s">
        <v>97</v>
      </c>
      <c r="AS338" s="30">
        <v>1</v>
      </c>
      <c r="AT338" s="31" t="s">
        <v>93</v>
      </c>
      <c r="AU338" s="32" t="s">
        <v>97</v>
      </c>
      <c r="AV338" s="32">
        <v>1</v>
      </c>
      <c r="AW338" s="32" t="s">
        <v>85</v>
      </c>
      <c r="AX338" s="32">
        <v>0</v>
      </c>
      <c r="AY338" s="32" t="s">
        <v>85</v>
      </c>
      <c r="AZ338" s="53" t="s">
        <v>86</v>
      </c>
      <c r="BA338">
        <v>0</v>
      </c>
      <c r="BB338" s="33" t="s">
        <v>87</v>
      </c>
      <c r="BC338">
        <v>0</v>
      </c>
      <c r="BD338" s="33" t="s">
        <v>87</v>
      </c>
      <c r="BE338">
        <v>0</v>
      </c>
      <c r="BF338" s="33" t="s">
        <v>87</v>
      </c>
      <c r="BG338">
        <v>0</v>
      </c>
      <c r="BH338" s="33"/>
      <c r="BI338">
        <v>0</v>
      </c>
      <c r="BJ338" s="56"/>
      <c r="BK338">
        <v>0</v>
      </c>
      <c r="BL338" s="26">
        <v>50</v>
      </c>
      <c r="BM338" s="32">
        <v>10</v>
      </c>
      <c r="BN338" s="32">
        <v>0</v>
      </c>
      <c r="BO338" s="32">
        <v>0</v>
      </c>
      <c r="BP338" s="32">
        <v>0</v>
      </c>
      <c r="BQ338" s="32">
        <v>0</v>
      </c>
      <c r="BR338" s="26"/>
      <c r="BS338" s="58"/>
      <c r="BU338" s="44">
        <v>9</v>
      </c>
      <c r="BV338" s="44">
        <v>3</v>
      </c>
      <c r="BW338" s="44">
        <v>45</v>
      </c>
      <c r="BX338" s="44">
        <v>15</v>
      </c>
      <c r="BY338" s="43">
        <v>10</v>
      </c>
      <c r="BZ338" s="44">
        <v>80</v>
      </c>
      <c r="CA338" s="44" t="s">
        <v>437</v>
      </c>
      <c r="CB338" s="48"/>
      <c r="CC338" s="47" t="s">
        <v>100</v>
      </c>
      <c r="CD338" s="18" t="s">
        <v>350</v>
      </c>
      <c r="CE338" s="48">
        <v>5.5</v>
      </c>
      <c r="CF338" s="48">
        <v>2</v>
      </c>
      <c r="CG338" s="48">
        <v>0</v>
      </c>
    </row>
    <row r="339" spans="1:85" ht="68">
      <c r="A339" s="72">
        <v>5</v>
      </c>
      <c r="B339" s="23" t="s">
        <v>907</v>
      </c>
      <c r="C339" s="23">
        <v>27</v>
      </c>
      <c r="D339" s="22" t="s">
        <v>810</v>
      </c>
      <c r="E339" s="42" t="s">
        <v>346</v>
      </c>
      <c r="F339" s="42">
        <v>4</v>
      </c>
      <c r="G339" s="42">
        <v>3</v>
      </c>
      <c r="H339" s="42">
        <v>11</v>
      </c>
      <c r="I339" s="32">
        <v>19</v>
      </c>
      <c r="J339" s="32">
        <v>4</v>
      </c>
      <c r="K339" s="26"/>
      <c r="L339" s="26"/>
      <c r="M339" s="26"/>
      <c r="N339" s="26"/>
      <c r="O339" s="26"/>
      <c r="P339" s="58"/>
      <c r="Q339">
        <f>K339-'[1]data for JMP'!J345</f>
        <v>-4</v>
      </c>
      <c r="R339">
        <f>L339-K339</f>
        <v>0</v>
      </c>
      <c r="S339">
        <f>M339-L339</f>
        <v>0</v>
      </c>
      <c r="T339">
        <f>N339-M339</f>
        <v>0</v>
      </c>
      <c r="U339">
        <f>O339-N339</f>
        <v>0</v>
      </c>
      <c r="V339">
        <f>P339-O339</f>
        <v>0</v>
      </c>
      <c r="W339" s="62">
        <v>2</v>
      </c>
      <c r="X339" s="27">
        <f>3.14*(W339/2)^2*J339</f>
        <v>12.56</v>
      </c>
      <c r="Y339" s="26"/>
      <c r="AA339" s="26"/>
      <c r="AB339" s="26"/>
      <c r="AE339" s="26"/>
      <c r="AF339" s="26"/>
      <c r="AI339" s="26"/>
      <c r="AJ339" s="26"/>
      <c r="AM339" s="26"/>
      <c r="AN339" s="26"/>
      <c r="AO339" s="58"/>
      <c r="AP339" s="58"/>
      <c r="AQ339">
        <v>1</v>
      </c>
      <c r="AR339" s="42" t="s">
        <v>93</v>
      </c>
      <c r="AS339" s="30">
        <v>1</v>
      </c>
      <c r="AT339" s="31" t="s">
        <v>93</v>
      </c>
      <c r="AU339" s="32" t="s">
        <v>93</v>
      </c>
      <c r="AV339" s="32">
        <v>1</v>
      </c>
      <c r="AW339" s="32" t="s">
        <v>84</v>
      </c>
      <c r="AX339" s="32">
        <v>1</v>
      </c>
      <c r="AY339" s="32" t="s">
        <v>85</v>
      </c>
      <c r="AZ339" s="53" t="s">
        <v>86</v>
      </c>
      <c r="BA339">
        <v>0</v>
      </c>
      <c r="BB339" s="33" t="s">
        <v>87</v>
      </c>
      <c r="BC339">
        <v>0</v>
      </c>
      <c r="BD339" s="33" t="s">
        <v>87</v>
      </c>
      <c r="BE339">
        <v>0</v>
      </c>
      <c r="BF339" s="33" t="s">
        <v>87</v>
      </c>
      <c r="BG339">
        <v>0</v>
      </c>
      <c r="BH339" s="33"/>
      <c r="BI339">
        <v>0</v>
      </c>
      <c r="BJ339" s="56"/>
      <c r="BK339">
        <v>0</v>
      </c>
      <c r="BL339" s="26">
        <v>10</v>
      </c>
      <c r="BM339" s="32">
        <v>0</v>
      </c>
      <c r="BN339" s="32">
        <v>0</v>
      </c>
      <c r="BO339" s="32">
        <v>0</v>
      </c>
      <c r="BP339" s="32">
        <v>0</v>
      </c>
      <c r="BQ339" s="32">
        <v>0</v>
      </c>
      <c r="BR339" s="26"/>
      <c r="BS339" s="58"/>
      <c r="BU339" s="44">
        <v>12</v>
      </c>
      <c r="BV339" s="44">
        <v>5</v>
      </c>
      <c r="BW339" s="44">
        <v>30</v>
      </c>
      <c r="BX339" s="44">
        <v>0</v>
      </c>
      <c r="BY339" s="43">
        <v>0</v>
      </c>
      <c r="BZ339" s="44">
        <v>40</v>
      </c>
      <c r="CA339" s="44" t="s">
        <v>438</v>
      </c>
      <c r="CB339" s="48"/>
      <c r="CC339" s="47" t="s">
        <v>100</v>
      </c>
      <c r="CD339" s="18" t="s">
        <v>295</v>
      </c>
      <c r="CE339" s="48">
        <v>3</v>
      </c>
      <c r="CF339" s="48">
        <v>0</v>
      </c>
      <c r="CG339" s="48">
        <v>0</v>
      </c>
    </row>
    <row r="340" spans="1:85" ht="17">
      <c r="A340" s="72">
        <v>5</v>
      </c>
      <c r="B340" s="23" t="s">
        <v>907</v>
      </c>
      <c r="C340" s="23">
        <v>28</v>
      </c>
      <c r="D340" s="22" t="s">
        <v>811</v>
      </c>
      <c r="E340" s="42" t="s">
        <v>102</v>
      </c>
      <c r="F340" s="42">
        <v>4</v>
      </c>
      <c r="G340" s="42">
        <v>9</v>
      </c>
      <c r="H340" s="42">
        <v>21</v>
      </c>
      <c r="I340" s="32">
        <v>33</v>
      </c>
      <c r="J340" s="32">
        <v>32</v>
      </c>
      <c r="K340" s="26">
        <v>30</v>
      </c>
      <c r="L340" s="26">
        <v>32</v>
      </c>
      <c r="M340" s="26">
        <v>35</v>
      </c>
      <c r="N340" s="26">
        <v>39</v>
      </c>
      <c r="O340" s="26">
        <v>43</v>
      </c>
      <c r="P340" s="58">
        <v>41</v>
      </c>
      <c r="Q340">
        <f>K340-'[1]data for JMP'!J346</f>
        <v>-2</v>
      </c>
      <c r="R340">
        <f>L340-K340</f>
        <v>2</v>
      </c>
      <c r="S340">
        <f>M340-L340</f>
        <v>3</v>
      </c>
      <c r="T340">
        <f>N340-M340</f>
        <v>4</v>
      </c>
      <c r="U340">
        <f>O340-N340</f>
        <v>4</v>
      </c>
      <c r="V340">
        <f>P340-O340</f>
        <v>-2</v>
      </c>
      <c r="W340" s="62">
        <v>5</v>
      </c>
      <c r="X340" s="27">
        <f>3.14*(W340/2)^2*J340</f>
        <v>628</v>
      </c>
      <c r="Y340" s="26">
        <v>4</v>
      </c>
      <c r="Z340">
        <f>3.14*(Y340/2)^2*K340</f>
        <v>376.8</v>
      </c>
      <c r="AA340" s="26">
        <v>8</v>
      </c>
      <c r="AB340" s="26">
        <v>8</v>
      </c>
      <c r="AC340">
        <f xml:space="preserve"> AVERAGE(AA340:AB340)</f>
        <v>8</v>
      </c>
      <c r="AD340">
        <f>3.14*((AA340+AB340)/2)^2*L340</f>
        <v>6430.72</v>
      </c>
      <c r="AE340" s="26">
        <v>11</v>
      </c>
      <c r="AF340" s="26">
        <v>10</v>
      </c>
      <c r="AG340">
        <f xml:space="preserve"> AVERAGE(AE340:AF340)</f>
        <v>10.5</v>
      </c>
      <c r="AH340">
        <f>3.14*((AE340+AF340)/2)^2*M340</f>
        <v>12116.475</v>
      </c>
      <c r="AI340" s="26">
        <v>14</v>
      </c>
      <c r="AJ340" s="26">
        <v>13</v>
      </c>
      <c r="AK340">
        <f xml:space="preserve"> AVERAGE(AI340:AJ340)</f>
        <v>13.5</v>
      </c>
      <c r="AL340">
        <f>3.14*((AI340+AJ340)/2)^2*N340</f>
        <v>22318.334999999999</v>
      </c>
      <c r="AM340" s="26">
        <v>19</v>
      </c>
      <c r="AN340" s="26">
        <v>17</v>
      </c>
      <c r="AO340" s="58">
        <v>19</v>
      </c>
      <c r="AP340" s="58">
        <v>17</v>
      </c>
      <c r="AQ340">
        <v>1</v>
      </c>
      <c r="AR340" s="42" t="s">
        <v>104</v>
      </c>
      <c r="AS340" s="30">
        <v>1</v>
      </c>
      <c r="AT340" s="31" t="s">
        <v>104</v>
      </c>
      <c r="AU340" s="32" t="s">
        <v>97</v>
      </c>
      <c r="AV340" s="32">
        <v>1</v>
      </c>
      <c r="AW340" s="32" t="s">
        <v>84</v>
      </c>
      <c r="AX340" s="32">
        <v>1</v>
      </c>
      <c r="AY340" s="32" t="s">
        <v>97</v>
      </c>
      <c r="AZ340" s="53" t="s">
        <v>108</v>
      </c>
      <c r="BA340">
        <v>1</v>
      </c>
      <c r="BB340" s="33" t="s">
        <v>108</v>
      </c>
      <c r="BC340">
        <v>1</v>
      </c>
      <c r="BD340" s="33" t="s">
        <v>118</v>
      </c>
      <c r="BE340">
        <v>1</v>
      </c>
      <c r="BF340" s="33" t="s">
        <v>93</v>
      </c>
      <c r="BG340">
        <v>1</v>
      </c>
      <c r="BH340" s="33" t="s">
        <v>93</v>
      </c>
      <c r="BI340" s="40">
        <v>1</v>
      </c>
      <c r="BJ340" s="56" t="s">
        <v>84</v>
      </c>
      <c r="BK340" s="57">
        <v>1</v>
      </c>
      <c r="BL340" s="26">
        <v>0</v>
      </c>
      <c r="BM340" s="32">
        <v>2</v>
      </c>
      <c r="BN340" s="26">
        <v>0</v>
      </c>
      <c r="BO340" s="26">
        <v>0</v>
      </c>
      <c r="BP340" s="26">
        <v>5</v>
      </c>
      <c r="BQ340" s="26">
        <v>1</v>
      </c>
      <c r="BR340" s="26">
        <v>0</v>
      </c>
      <c r="BS340" s="58">
        <v>2</v>
      </c>
      <c r="BU340" s="44">
        <v>0</v>
      </c>
      <c r="BV340" s="44">
        <v>1</v>
      </c>
      <c r="BW340" s="44">
        <v>0</v>
      </c>
      <c r="BX340" s="44">
        <v>0</v>
      </c>
      <c r="BY340" s="43">
        <v>2</v>
      </c>
      <c r="BZ340" s="44"/>
      <c r="CA340" s="44"/>
      <c r="CB340" s="48"/>
      <c r="CC340" s="47" t="s">
        <v>100</v>
      </c>
      <c r="CD340" s="18" t="s">
        <v>295</v>
      </c>
      <c r="CE340" s="48">
        <v>9</v>
      </c>
      <c r="CF340" s="48">
        <v>7</v>
      </c>
      <c r="CG340" s="48">
        <v>0</v>
      </c>
    </row>
    <row r="341" spans="1:85" ht="34">
      <c r="A341" s="72">
        <v>5</v>
      </c>
      <c r="B341" s="23" t="s">
        <v>907</v>
      </c>
      <c r="C341" s="23">
        <v>29</v>
      </c>
      <c r="D341" s="22" t="s">
        <v>812</v>
      </c>
      <c r="E341" s="42" t="s">
        <v>102</v>
      </c>
      <c r="F341" s="42">
        <v>3</v>
      </c>
      <c r="G341" s="42">
        <v>9</v>
      </c>
      <c r="H341" s="42">
        <v>17</v>
      </c>
      <c r="I341" s="32">
        <v>19.5</v>
      </c>
      <c r="J341" s="32">
        <v>18</v>
      </c>
      <c r="K341" s="26">
        <v>18</v>
      </c>
      <c r="L341" s="26">
        <v>17</v>
      </c>
      <c r="M341" s="26">
        <v>20</v>
      </c>
      <c r="N341" s="77">
        <v>24</v>
      </c>
      <c r="O341" s="26">
        <v>25</v>
      </c>
      <c r="P341" s="58">
        <v>27</v>
      </c>
      <c r="Q341">
        <f>K341-'[1]data for JMP'!J347</f>
        <v>0</v>
      </c>
      <c r="R341">
        <f>L341-K341</f>
        <v>-1</v>
      </c>
      <c r="S341">
        <f>M341-L341</f>
        <v>3</v>
      </c>
      <c r="T341">
        <f>N341-M341</f>
        <v>4</v>
      </c>
      <c r="U341">
        <f>O341-N341</f>
        <v>1</v>
      </c>
      <c r="V341">
        <f>P341-O341</f>
        <v>2</v>
      </c>
      <c r="W341" s="62">
        <v>6</v>
      </c>
      <c r="X341" s="27">
        <f>3.14*(W341/2)^2*J341</f>
        <v>508.68</v>
      </c>
      <c r="Y341" s="26">
        <v>3</v>
      </c>
      <c r="Z341">
        <f>3.14*(Y341/2)^2*K341</f>
        <v>127.17</v>
      </c>
      <c r="AA341" s="26">
        <v>10</v>
      </c>
      <c r="AB341" s="26">
        <v>8.5</v>
      </c>
      <c r="AC341">
        <f xml:space="preserve"> AVERAGE(AA341:AB341)</f>
        <v>9.25</v>
      </c>
      <c r="AD341">
        <f>3.14*((AA341+AB341)/2)^2*L341</f>
        <v>4567.3262500000001</v>
      </c>
      <c r="AE341" s="26">
        <v>10</v>
      </c>
      <c r="AF341" s="26">
        <v>9</v>
      </c>
      <c r="AG341">
        <f xml:space="preserve"> AVERAGE(AE341:AF341)</f>
        <v>9.5</v>
      </c>
      <c r="AH341">
        <f>3.14*((AE341+AF341)/2)^2*M341</f>
        <v>5667.7</v>
      </c>
      <c r="AI341" s="77">
        <v>13</v>
      </c>
      <c r="AJ341" s="77">
        <v>10</v>
      </c>
      <c r="AK341">
        <f xml:space="preserve"> AVERAGE(AI341:AJ341)</f>
        <v>11.5</v>
      </c>
      <c r="AL341">
        <f>3.14*((AI341+AJ341)/2)^2*N341</f>
        <v>9966.36</v>
      </c>
      <c r="AM341" s="26">
        <v>14</v>
      </c>
      <c r="AN341" s="26">
        <v>11</v>
      </c>
      <c r="AO341" s="58">
        <v>13</v>
      </c>
      <c r="AP341" s="58">
        <v>7</v>
      </c>
      <c r="AQ341">
        <v>1</v>
      </c>
      <c r="AR341" s="42" t="s">
        <v>93</v>
      </c>
      <c r="AS341" s="30">
        <v>1</v>
      </c>
      <c r="AT341" s="31" t="s">
        <v>84</v>
      </c>
      <c r="AU341" s="32" t="s">
        <v>84</v>
      </c>
      <c r="AV341" s="32">
        <v>1</v>
      </c>
      <c r="AW341" s="32" t="s">
        <v>84</v>
      </c>
      <c r="AX341" s="32">
        <v>1</v>
      </c>
      <c r="AY341" s="32" t="s">
        <v>97</v>
      </c>
      <c r="AZ341" s="53" t="s">
        <v>112</v>
      </c>
      <c r="BA341">
        <v>1</v>
      </c>
      <c r="BB341" s="33" t="s">
        <v>112</v>
      </c>
      <c r="BC341">
        <v>1</v>
      </c>
      <c r="BD341" s="33" t="s">
        <v>84</v>
      </c>
      <c r="BE341">
        <v>1</v>
      </c>
      <c r="BF341" s="33" t="s">
        <v>84</v>
      </c>
      <c r="BG341">
        <v>1</v>
      </c>
      <c r="BH341" s="33" t="s">
        <v>84</v>
      </c>
      <c r="BI341" s="40">
        <v>1</v>
      </c>
      <c r="BJ341" s="56" t="s">
        <v>84</v>
      </c>
      <c r="BK341" s="57">
        <v>1</v>
      </c>
      <c r="BL341" s="26">
        <v>10</v>
      </c>
      <c r="BM341" s="32">
        <v>40</v>
      </c>
      <c r="BN341" s="26">
        <v>1</v>
      </c>
      <c r="BO341" s="26">
        <v>2</v>
      </c>
      <c r="BP341" s="26">
        <v>15</v>
      </c>
      <c r="BQ341" s="26">
        <v>2</v>
      </c>
      <c r="BR341" s="26">
        <v>17</v>
      </c>
      <c r="BS341" s="58">
        <v>3</v>
      </c>
      <c r="BU341" s="44">
        <v>10</v>
      </c>
      <c r="BV341" s="44">
        <v>0</v>
      </c>
      <c r="BW341" s="44">
        <v>20</v>
      </c>
      <c r="BX341" s="44">
        <v>0</v>
      </c>
      <c r="BY341" s="43">
        <v>40</v>
      </c>
      <c r="BZ341" s="44">
        <v>50</v>
      </c>
      <c r="CA341" s="44" t="s">
        <v>355</v>
      </c>
      <c r="CB341" s="48"/>
      <c r="CC341" s="47" t="s">
        <v>100</v>
      </c>
      <c r="CD341" s="18" t="s">
        <v>295</v>
      </c>
      <c r="CE341" s="48">
        <v>9</v>
      </c>
      <c r="CF341" s="48">
        <v>4</v>
      </c>
      <c r="CG341" s="48">
        <v>0</v>
      </c>
    </row>
    <row r="342" spans="1:85" ht="34">
      <c r="A342" s="72">
        <v>5</v>
      </c>
      <c r="B342" s="23" t="s">
        <v>907</v>
      </c>
      <c r="C342" s="23">
        <v>3</v>
      </c>
      <c r="D342" s="22" t="s">
        <v>813</v>
      </c>
      <c r="E342" s="42" t="s">
        <v>346</v>
      </c>
      <c r="F342" s="42">
        <v>4</v>
      </c>
      <c r="G342" s="42">
        <v>4</v>
      </c>
      <c r="H342" s="42">
        <v>12</v>
      </c>
      <c r="I342" s="32">
        <v>16</v>
      </c>
      <c r="J342" s="32">
        <v>7</v>
      </c>
      <c r="K342" s="26">
        <v>4</v>
      </c>
      <c r="L342" s="26">
        <v>6</v>
      </c>
      <c r="M342" s="77">
        <v>4</v>
      </c>
      <c r="N342" s="77">
        <v>5</v>
      </c>
      <c r="O342" s="26"/>
      <c r="P342" s="83"/>
      <c r="Q342">
        <f>K342-'[1]data for JMP'!J321</f>
        <v>-3</v>
      </c>
      <c r="R342">
        <f>L342-K342</f>
        <v>2</v>
      </c>
      <c r="S342">
        <f>M342-L342</f>
        <v>-2</v>
      </c>
      <c r="T342">
        <f>N342-M342</f>
        <v>1</v>
      </c>
      <c r="U342">
        <f>O342-N342</f>
        <v>-5</v>
      </c>
      <c r="V342">
        <f>P342-O342</f>
        <v>0</v>
      </c>
      <c r="W342" s="62">
        <v>1.5</v>
      </c>
      <c r="X342" s="27">
        <f>3.14*(W342/2)^2*J342</f>
        <v>12.363750000000001</v>
      </c>
      <c r="Y342" s="26">
        <v>2</v>
      </c>
      <c r="Z342">
        <f>3.14*(Y342/2)^2*K342</f>
        <v>12.56</v>
      </c>
      <c r="AA342" s="26">
        <v>1</v>
      </c>
      <c r="AB342" s="26">
        <v>1</v>
      </c>
      <c r="AC342">
        <f xml:space="preserve"> AVERAGE(AA342:AB342)</f>
        <v>1</v>
      </c>
      <c r="AD342">
        <f>3.14*((AA342+AB342)/2)^2*L342</f>
        <v>18.84</v>
      </c>
      <c r="AE342" s="77"/>
      <c r="AF342" s="77"/>
      <c r="AI342" s="77">
        <v>1</v>
      </c>
      <c r="AJ342" s="77">
        <v>1</v>
      </c>
      <c r="AK342">
        <f xml:space="preserve"> AVERAGE(AI342:AJ342)</f>
        <v>1</v>
      </c>
      <c r="AL342">
        <f>3.14*((AI342+AJ342)/2)^2*N342</f>
        <v>15.700000000000001</v>
      </c>
      <c r="AM342" s="26"/>
      <c r="AN342" s="26"/>
      <c r="AO342" s="83"/>
      <c r="AP342" s="83"/>
      <c r="AQ342">
        <v>1</v>
      </c>
      <c r="AR342" s="42" t="s">
        <v>93</v>
      </c>
      <c r="AS342" s="30">
        <v>1</v>
      </c>
      <c r="AT342" s="31" t="s">
        <v>93</v>
      </c>
      <c r="AU342" s="32" t="s">
        <v>93</v>
      </c>
      <c r="AV342" s="32">
        <v>1</v>
      </c>
      <c r="AW342" s="32" t="s">
        <v>85</v>
      </c>
      <c r="AX342" s="32">
        <v>0</v>
      </c>
      <c r="AY342" s="32" t="s">
        <v>85</v>
      </c>
      <c r="AZ342" s="53" t="s">
        <v>112</v>
      </c>
      <c r="BA342">
        <v>1</v>
      </c>
      <c r="BB342" s="33" t="s">
        <v>112</v>
      </c>
      <c r="BC342">
        <v>1</v>
      </c>
      <c r="BD342" s="33" t="s">
        <v>85</v>
      </c>
      <c r="BE342">
        <v>0</v>
      </c>
      <c r="BF342" s="33" t="s">
        <v>85</v>
      </c>
      <c r="BG342">
        <v>0</v>
      </c>
      <c r="BH342" s="25"/>
      <c r="BI342">
        <v>0</v>
      </c>
      <c r="BJ342" s="82"/>
      <c r="BK342">
        <v>0</v>
      </c>
      <c r="BL342" s="26">
        <v>5</v>
      </c>
      <c r="BM342" s="32">
        <v>25</v>
      </c>
      <c r="BN342" s="26">
        <v>15</v>
      </c>
      <c r="BO342" s="26">
        <v>10</v>
      </c>
      <c r="BP342" s="26">
        <v>50</v>
      </c>
      <c r="BQ342" s="32">
        <v>0</v>
      </c>
      <c r="BR342" s="26"/>
      <c r="BS342" s="83"/>
      <c r="BU342" s="44">
        <v>1</v>
      </c>
      <c r="BV342" s="44">
        <v>5</v>
      </c>
      <c r="BW342" s="44">
        <v>10</v>
      </c>
      <c r="BX342" s="44">
        <v>15</v>
      </c>
      <c r="BY342" s="43">
        <v>25</v>
      </c>
      <c r="BZ342" s="44">
        <v>50</v>
      </c>
      <c r="CA342" s="44" t="s">
        <v>355</v>
      </c>
      <c r="CB342" s="48"/>
      <c r="CC342" s="47" t="s">
        <v>100</v>
      </c>
      <c r="CD342" s="18" t="s">
        <v>295</v>
      </c>
      <c r="CE342" s="48">
        <v>4</v>
      </c>
      <c r="CF342" s="48">
        <v>0</v>
      </c>
      <c r="CG342" s="48" t="s">
        <v>91</v>
      </c>
    </row>
    <row r="343" spans="1:85" ht="51">
      <c r="A343" s="72">
        <v>5</v>
      </c>
      <c r="B343" s="23" t="s">
        <v>907</v>
      </c>
      <c r="C343" s="23">
        <v>30</v>
      </c>
      <c r="D343" s="22" t="s">
        <v>814</v>
      </c>
      <c r="E343" s="42" t="s">
        <v>102</v>
      </c>
      <c r="F343" s="42">
        <v>3</v>
      </c>
      <c r="G343" s="42">
        <v>4</v>
      </c>
      <c r="H343" s="42">
        <v>9.5</v>
      </c>
      <c r="I343" s="32">
        <v>14.5</v>
      </c>
      <c r="J343" s="32">
        <v>1</v>
      </c>
      <c r="K343" s="26"/>
      <c r="L343" s="26"/>
      <c r="O343" s="26"/>
      <c r="P343" s="83"/>
      <c r="Q343">
        <f>K343-'[1]data for JMP'!J348</f>
        <v>-1</v>
      </c>
      <c r="R343">
        <f>L343-K343</f>
        <v>0</v>
      </c>
      <c r="S343">
        <f>M343-L343</f>
        <v>0</v>
      </c>
      <c r="T343">
        <f>N343-M343</f>
        <v>0</v>
      </c>
      <c r="U343">
        <f>O343-N343</f>
        <v>0</v>
      </c>
      <c r="V343">
        <f>P343-O343</f>
        <v>0</v>
      </c>
      <c r="W343" s="62"/>
      <c r="X343" s="27"/>
      <c r="Y343" s="26"/>
      <c r="AA343" s="26"/>
      <c r="AB343" s="26"/>
      <c r="AM343" s="26"/>
      <c r="AN343" s="26"/>
      <c r="AO343" s="83"/>
      <c r="AP343" s="83"/>
      <c r="AQ343">
        <v>1</v>
      </c>
      <c r="AR343" s="42" t="s">
        <v>93</v>
      </c>
      <c r="AS343" s="30">
        <v>1</v>
      </c>
      <c r="AT343" s="31" t="s">
        <v>93</v>
      </c>
      <c r="AU343" s="32" t="s">
        <v>97</v>
      </c>
      <c r="AV343" s="32">
        <v>1</v>
      </c>
      <c r="AW343" s="32" t="s">
        <v>85</v>
      </c>
      <c r="AX343" s="32">
        <v>0</v>
      </c>
      <c r="AY343" s="32" t="s">
        <v>85</v>
      </c>
      <c r="AZ343" s="33" t="s">
        <v>87</v>
      </c>
      <c r="BA343">
        <v>0</v>
      </c>
      <c r="BB343" s="33" t="s">
        <v>87</v>
      </c>
      <c r="BC343">
        <v>0</v>
      </c>
      <c r="BD343" s="33" t="s">
        <v>87</v>
      </c>
      <c r="BE343">
        <v>0</v>
      </c>
      <c r="BF343" s="33" t="s">
        <v>87</v>
      </c>
      <c r="BG343">
        <v>0</v>
      </c>
      <c r="BH343" s="33"/>
      <c r="BI343">
        <v>0</v>
      </c>
      <c r="BJ343" s="82"/>
      <c r="BK343">
        <v>0</v>
      </c>
      <c r="BL343" s="26">
        <v>5</v>
      </c>
      <c r="BM343" s="26">
        <v>0</v>
      </c>
      <c r="BN343" s="32">
        <v>0</v>
      </c>
      <c r="BO343" s="32">
        <v>0</v>
      </c>
      <c r="BP343" s="32">
        <v>0</v>
      </c>
      <c r="BQ343" s="32">
        <v>0</v>
      </c>
      <c r="BR343" s="26"/>
      <c r="BS343" s="83"/>
      <c r="BU343" s="44">
        <v>10</v>
      </c>
      <c r="BV343" s="44">
        <v>5</v>
      </c>
      <c r="BW343" s="44">
        <v>24</v>
      </c>
      <c r="BX343" s="44">
        <v>3</v>
      </c>
      <c r="BY343" s="43"/>
      <c r="BZ343" s="44">
        <v>45</v>
      </c>
      <c r="CA343" s="44" t="s">
        <v>340</v>
      </c>
      <c r="CB343" s="48"/>
      <c r="CC343" s="47" t="s">
        <v>100</v>
      </c>
      <c r="CD343" s="18" t="s">
        <v>350</v>
      </c>
      <c r="CE343" s="48">
        <v>4</v>
      </c>
      <c r="CF343" s="48">
        <v>1</v>
      </c>
      <c r="CG343" s="48" t="s">
        <v>91</v>
      </c>
    </row>
    <row r="344" spans="1:85" ht="68">
      <c r="A344" s="72">
        <v>5</v>
      </c>
      <c r="B344" s="23" t="s">
        <v>907</v>
      </c>
      <c r="C344" s="23">
        <v>31</v>
      </c>
      <c r="D344" s="22" t="s">
        <v>815</v>
      </c>
      <c r="E344" s="42" t="s">
        <v>102</v>
      </c>
      <c r="F344" s="42">
        <v>3</v>
      </c>
      <c r="G344" s="42">
        <v>6.5</v>
      </c>
      <c r="H344" s="42"/>
      <c r="I344" s="32"/>
      <c r="J344" s="32"/>
      <c r="K344" s="26"/>
      <c r="L344" s="26"/>
      <c r="O344" s="26"/>
      <c r="P344" s="83"/>
      <c r="Q344">
        <f>K344-'[1]data for JMP'!J349</f>
        <v>0</v>
      </c>
      <c r="R344">
        <f>L344-K344</f>
        <v>0</v>
      </c>
      <c r="S344">
        <f>M344-L344</f>
        <v>0</v>
      </c>
      <c r="T344">
        <f>N344-M344</f>
        <v>0</v>
      </c>
      <c r="U344">
        <f>O344-N344</f>
        <v>0</v>
      </c>
      <c r="V344">
        <f>P344-O344</f>
        <v>0</v>
      </c>
      <c r="W344" s="62"/>
      <c r="X344" s="27"/>
      <c r="Y344" s="26"/>
      <c r="AA344" s="26"/>
      <c r="AB344" s="26"/>
      <c r="AM344" s="26"/>
      <c r="AN344" s="26"/>
      <c r="AO344" s="83"/>
      <c r="AP344" s="83"/>
      <c r="AQ344">
        <v>1</v>
      </c>
      <c r="AR344" s="42" t="s">
        <v>116</v>
      </c>
      <c r="AS344" s="30">
        <v>0</v>
      </c>
      <c r="AT344" s="31" t="s">
        <v>116</v>
      </c>
      <c r="AU344" s="32" t="s">
        <v>85</v>
      </c>
      <c r="AV344" s="32">
        <v>0</v>
      </c>
      <c r="AW344" s="32" t="s">
        <v>85</v>
      </c>
      <c r="AX344" s="32">
        <v>0</v>
      </c>
      <c r="AY344" s="32" t="s">
        <v>85</v>
      </c>
      <c r="AZ344" s="33" t="s">
        <v>87</v>
      </c>
      <c r="BA344">
        <v>0</v>
      </c>
      <c r="BB344" s="33" t="s">
        <v>87</v>
      </c>
      <c r="BC344">
        <v>0</v>
      </c>
      <c r="BD344" s="33" t="s">
        <v>87</v>
      </c>
      <c r="BE344">
        <v>0</v>
      </c>
      <c r="BF344" s="33" t="s">
        <v>87</v>
      </c>
      <c r="BG344">
        <v>0</v>
      </c>
      <c r="BH344" s="33"/>
      <c r="BI344">
        <v>0</v>
      </c>
      <c r="BJ344" s="82"/>
      <c r="BK344">
        <v>0</v>
      </c>
      <c r="BL344" s="26">
        <v>0</v>
      </c>
      <c r="BM344" s="32">
        <v>10</v>
      </c>
      <c r="BN344" s="32">
        <v>0</v>
      </c>
      <c r="BO344" s="32">
        <v>0</v>
      </c>
      <c r="BP344" s="32">
        <v>0</v>
      </c>
      <c r="BQ344" s="32">
        <v>0</v>
      </c>
      <c r="BR344" s="26"/>
      <c r="BS344" s="83"/>
      <c r="BU344" s="44">
        <v>10</v>
      </c>
      <c r="BV344" s="44">
        <v>1</v>
      </c>
      <c r="BW344" s="44">
        <v>10</v>
      </c>
      <c r="BX344" s="44">
        <v>1</v>
      </c>
      <c r="BY344" s="43">
        <v>10</v>
      </c>
      <c r="BZ344" s="44">
        <v>25</v>
      </c>
      <c r="CA344" s="44" t="s">
        <v>439</v>
      </c>
      <c r="CB344" s="48" t="s">
        <v>147</v>
      </c>
      <c r="CC344" s="47" t="s">
        <v>100</v>
      </c>
      <c r="CD344" s="18" t="s">
        <v>90</v>
      </c>
      <c r="CE344" s="48">
        <v>6.5</v>
      </c>
      <c r="CF344" s="48">
        <v>2</v>
      </c>
      <c r="CG344" s="48" t="s">
        <v>91</v>
      </c>
    </row>
    <row r="345" spans="1:85" ht="34">
      <c r="A345" s="72">
        <v>5</v>
      </c>
      <c r="B345" s="23" t="s">
        <v>907</v>
      </c>
      <c r="C345" s="23">
        <v>32</v>
      </c>
      <c r="D345" s="22" t="s">
        <v>816</v>
      </c>
      <c r="E345" s="42" t="s">
        <v>268</v>
      </c>
      <c r="F345" s="42">
        <v>3</v>
      </c>
      <c r="G345" s="42">
        <v>4.5</v>
      </c>
      <c r="H345" s="42">
        <v>11</v>
      </c>
      <c r="I345" s="32">
        <v>23.5</v>
      </c>
      <c r="J345" s="32">
        <v>1.5</v>
      </c>
      <c r="K345" s="26"/>
      <c r="L345" s="26"/>
      <c r="O345" s="26"/>
      <c r="P345" s="83"/>
      <c r="Q345">
        <f>K345-'[1]data for JMP'!J350</f>
        <v>-1.5</v>
      </c>
      <c r="R345">
        <f>L345-K345</f>
        <v>0</v>
      </c>
      <c r="S345">
        <f>M345-L345</f>
        <v>0</v>
      </c>
      <c r="T345">
        <f>N345-M345</f>
        <v>0</v>
      </c>
      <c r="U345">
        <f>O345-N345</f>
        <v>0</v>
      </c>
      <c r="V345">
        <f>P345-O345</f>
        <v>0</v>
      </c>
      <c r="W345" s="62">
        <v>2</v>
      </c>
      <c r="X345" s="27">
        <f>3.14*(W345/2)^2*J345</f>
        <v>4.71</v>
      </c>
      <c r="Y345" s="26"/>
      <c r="AA345" s="26"/>
      <c r="AB345" s="26"/>
      <c r="AM345" s="26"/>
      <c r="AN345" s="26"/>
      <c r="AO345" s="83"/>
      <c r="AP345" s="83"/>
      <c r="AQ345">
        <v>1</v>
      </c>
      <c r="AR345" s="42" t="s">
        <v>93</v>
      </c>
      <c r="AS345" s="30">
        <v>1</v>
      </c>
      <c r="AT345" s="31" t="s">
        <v>93</v>
      </c>
      <c r="AU345" s="32" t="s">
        <v>93</v>
      </c>
      <c r="AV345" s="32">
        <v>1</v>
      </c>
      <c r="AW345" s="32" t="s">
        <v>85</v>
      </c>
      <c r="AX345" s="32">
        <v>0</v>
      </c>
      <c r="AY345" s="32" t="s">
        <v>85</v>
      </c>
      <c r="AZ345" s="53" t="s">
        <v>86</v>
      </c>
      <c r="BA345">
        <v>0</v>
      </c>
      <c r="BB345" s="33" t="s">
        <v>87</v>
      </c>
      <c r="BC345">
        <v>0</v>
      </c>
      <c r="BD345" s="33" t="s">
        <v>87</v>
      </c>
      <c r="BE345">
        <v>0</v>
      </c>
      <c r="BF345" s="33" t="s">
        <v>87</v>
      </c>
      <c r="BG345">
        <v>0</v>
      </c>
      <c r="BH345" s="33"/>
      <c r="BI345">
        <v>0</v>
      </c>
      <c r="BJ345" s="82"/>
      <c r="BK345">
        <v>0</v>
      </c>
      <c r="BL345" s="26">
        <v>5</v>
      </c>
      <c r="BM345" s="32">
        <v>45</v>
      </c>
      <c r="BN345" s="32">
        <v>0</v>
      </c>
      <c r="BO345" s="32">
        <v>0</v>
      </c>
      <c r="BP345" s="32">
        <v>0</v>
      </c>
      <c r="BQ345" s="32">
        <v>0</v>
      </c>
      <c r="BR345" s="26"/>
      <c r="BS345" s="83"/>
      <c r="BU345" s="44">
        <v>2</v>
      </c>
      <c r="BV345" s="44">
        <v>1</v>
      </c>
      <c r="BW345" s="44">
        <v>5</v>
      </c>
      <c r="BX345" s="44">
        <v>3</v>
      </c>
      <c r="BY345" s="43">
        <v>45</v>
      </c>
      <c r="BZ345" s="44">
        <v>60</v>
      </c>
      <c r="CA345" s="44" t="s">
        <v>440</v>
      </c>
      <c r="CB345" s="48"/>
      <c r="CC345" s="47" t="s">
        <v>100</v>
      </c>
      <c r="CD345" s="18" t="s">
        <v>295</v>
      </c>
      <c r="CE345" s="48">
        <v>4.5</v>
      </c>
      <c r="CF345" s="48">
        <v>1</v>
      </c>
      <c r="CG345" s="48" t="s">
        <v>91</v>
      </c>
    </row>
    <row r="346" spans="1:85" ht="34">
      <c r="A346" s="72">
        <v>5</v>
      </c>
      <c r="B346" s="23" t="s">
        <v>907</v>
      </c>
      <c r="C346" s="23">
        <v>33</v>
      </c>
      <c r="D346" s="22" t="s">
        <v>817</v>
      </c>
      <c r="E346" s="42" t="s">
        <v>102</v>
      </c>
      <c r="F346" s="42">
        <v>2</v>
      </c>
      <c r="G346" s="42">
        <v>11.5</v>
      </c>
      <c r="H346" s="42">
        <v>17</v>
      </c>
      <c r="I346" s="32"/>
      <c r="J346" s="32"/>
      <c r="K346" s="26"/>
      <c r="L346" s="26"/>
      <c r="M346" s="26"/>
      <c r="N346" s="26"/>
      <c r="O346" s="26"/>
      <c r="P346" s="83"/>
      <c r="Q346">
        <f>K346-'[1]data for JMP'!J351</f>
        <v>0</v>
      </c>
      <c r="R346">
        <f>L346-K346</f>
        <v>0</v>
      </c>
      <c r="S346">
        <f>M346-L346</f>
        <v>0</v>
      </c>
      <c r="T346">
        <f>N346-M346</f>
        <v>0</v>
      </c>
      <c r="U346">
        <f>O346-N346</f>
        <v>0</v>
      </c>
      <c r="V346">
        <f>P346-O346</f>
        <v>0</v>
      </c>
      <c r="W346" s="62"/>
      <c r="X346" s="27"/>
      <c r="Y346" s="26"/>
      <c r="AA346" s="26"/>
      <c r="AB346" s="26"/>
      <c r="AE346" s="26"/>
      <c r="AF346" s="26"/>
      <c r="AI346" s="26"/>
      <c r="AJ346" s="26"/>
      <c r="AM346" s="26"/>
      <c r="AN346" s="26"/>
      <c r="AO346" s="83"/>
      <c r="AP346" s="83"/>
      <c r="AQ346">
        <v>1</v>
      </c>
      <c r="AR346" s="42" t="s">
        <v>84</v>
      </c>
      <c r="AS346" s="30">
        <v>1</v>
      </c>
      <c r="AT346" s="31" t="s">
        <v>85</v>
      </c>
      <c r="AU346" s="32" t="s">
        <v>85</v>
      </c>
      <c r="AV346" s="32">
        <v>0</v>
      </c>
      <c r="AW346" s="32" t="s">
        <v>85</v>
      </c>
      <c r="AX346" s="32">
        <v>0</v>
      </c>
      <c r="AY346" s="32" t="s">
        <v>85</v>
      </c>
      <c r="AZ346" s="33" t="s">
        <v>87</v>
      </c>
      <c r="BA346">
        <v>0</v>
      </c>
      <c r="BB346" s="33" t="s">
        <v>87</v>
      </c>
      <c r="BC346">
        <v>0</v>
      </c>
      <c r="BD346" s="33" t="s">
        <v>87</v>
      </c>
      <c r="BE346">
        <v>0</v>
      </c>
      <c r="BF346" s="33" t="s">
        <v>87</v>
      </c>
      <c r="BG346">
        <v>0</v>
      </c>
      <c r="BH346" s="33"/>
      <c r="BI346">
        <v>0</v>
      </c>
      <c r="BJ346" s="82"/>
      <c r="BK346">
        <v>0</v>
      </c>
      <c r="BL346" s="26">
        <v>0</v>
      </c>
      <c r="BM346" s="26">
        <v>0</v>
      </c>
      <c r="BN346" s="32">
        <v>0</v>
      </c>
      <c r="BO346" s="32">
        <v>0</v>
      </c>
      <c r="BP346" s="32">
        <v>0</v>
      </c>
      <c r="BQ346" s="32">
        <v>0</v>
      </c>
      <c r="BR346" s="26"/>
      <c r="BS346" s="83"/>
      <c r="BU346" s="44">
        <v>1</v>
      </c>
      <c r="BV346" s="44">
        <v>5</v>
      </c>
      <c r="BW346" s="44">
        <v>20</v>
      </c>
      <c r="BX346" s="44">
        <v>5</v>
      </c>
      <c r="BY346" s="43"/>
      <c r="BZ346" s="44">
        <v>50</v>
      </c>
      <c r="CA346" s="44" t="s">
        <v>441</v>
      </c>
      <c r="CB346" s="48" t="s">
        <v>442</v>
      </c>
      <c r="CC346" s="47" t="s">
        <v>100</v>
      </c>
      <c r="CD346" s="18" t="s">
        <v>90</v>
      </c>
      <c r="CE346" s="48">
        <v>11.5</v>
      </c>
      <c r="CF346" s="48">
        <v>9</v>
      </c>
      <c r="CG346" s="48">
        <v>0</v>
      </c>
    </row>
    <row r="347" spans="1:85" ht="34">
      <c r="A347" s="72">
        <v>5</v>
      </c>
      <c r="B347" s="23" t="s">
        <v>907</v>
      </c>
      <c r="C347" s="23">
        <v>34</v>
      </c>
      <c r="D347" s="22" t="s">
        <v>818</v>
      </c>
      <c r="E347" s="42" t="s">
        <v>268</v>
      </c>
      <c r="F347" s="42">
        <v>1</v>
      </c>
      <c r="G347" s="42">
        <v>5</v>
      </c>
      <c r="H347" s="42">
        <v>20.5</v>
      </c>
      <c r="I347" s="32">
        <v>34</v>
      </c>
      <c r="J347" s="32">
        <v>39</v>
      </c>
      <c r="K347" s="26">
        <v>50</v>
      </c>
      <c r="L347" s="26">
        <v>65</v>
      </c>
      <c r="M347" s="26">
        <v>75</v>
      </c>
      <c r="N347" s="26">
        <v>95</v>
      </c>
      <c r="O347" s="26">
        <v>88</v>
      </c>
      <c r="P347" s="58">
        <v>97</v>
      </c>
      <c r="Q347">
        <f>K347-'[1]data for JMP'!J352</f>
        <v>11</v>
      </c>
      <c r="R347">
        <f>L347-K347</f>
        <v>15</v>
      </c>
      <c r="S347">
        <f>M347-L347</f>
        <v>10</v>
      </c>
      <c r="T347">
        <f>N347-M347</f>
        <v>20</v>
      </c>
      <c r="U347">
        <f>O347-N347</f>
        <v>-7</v>
      </c>
      <c r="V347">
        <f>P347-O347</f>
        <v>9</v>
      </c>
      <c r="W347" s="62">
        <v>8</v>
      </c>
      <c r="X347" s="27">
        <f>3.14*(W347/2)^2*J347</f>
        <v>1959.3600000000001</v>
      </c>
      <c r="Y347" s="26">
        <v>7</v>
      </c>
      <c r="Z347">
        <f>3.14*(Y347/2)^2*K347</f>
        <v>1923.2500000000002</v>
      </c>
      <c r="AA347" s="26">
        <v>25</v>
      </c>
      <c r="AB347" s="26">
        <v>24</v>
      </c>
      <c r="AC347">
        <f xml:space="preserve"> AVERAGE(AA347:AB347)</f>
        <v>24.5</v>
      </c>
      <c r="AD347">
        <f>3.14*((AA347+AB347)/2)^2*L347</f>
        <v>122511.02500000001</v>
      </c>
      <c r="AE347" s="26">
        <v>32</v>
      </c>
      <c r="AF347" s="26">
        <v>29</v>
      </c>
      <c r="AG347">
        <f xml:space="preserve"> AVERAGE(AE347:AF347)</f>
        <v>30.5</v>
      </c>
      <c r="AH347">
        <f>3.14*((AE347+AF347)/2)^2*M347</f>
        <v>219073.875</v>
      </c>
      <c r="AI347" s="26">
        <v>37</v>
      </c>
      <c r="AJ347" s="26">
        <v>28</v>
      </c>
      <c r="AK347">
        <f xml:space="preserve"> AVERAGE(AI347:AJ347)</f>
        <v>32.5</v>
      </c>
      <c r="AL347">
        <f>3.14*((AI347+AJ347)/2)^2*N347</f>
        <v>315079.375</v>
      </c>
      <c r="AM347" s="26">
        <v>43</v>
      </c>
      <c r="AN347" s="26">
        <v>37</v>
      </c>
      <c r="AO347" s="58">
        <v>50</v>
      </c>
      <c r="AP347" s="58">
        <v>42</v>
      </c>
      <c r="AQ347">
        <v>1</v>
      </c>
      <c r="AR347" s="42" t="s">
        <v>104</v>
      </c>
      <c r="AS347" s="30">
        <v>1</v>
      </c>
      <c r="AT347" s="31" t="s">
        <v>104</v>
      </c>
      <c r="AU347" s="32" t="s">
        <v>104</v>
      </c>
      <c r="AV347" s="32">
        <v>1</v>
      </c>
      <c r="AW347" s="32" t="s">
        <v>93</v>
      </c>
      <c r="AX347" s="32">
        <v>1</v>
      </c>
      <c r="AY347" s="32" t="s">
        <v>93</v>
      </c>
      <c r="AZ347" s="53" t="s">
        <v>105</v>
      </c>
      <c r="BA347">
        <v>1</v>
      </c>
      <c r="BB347" s="33" t="s">
        <v>105</v>
      </c>
      <c r="BC347">
        <v>1</v>
      </c>
      <c r="BD347" s="33" t="s">
        <v>93</v>
      </c>
      <c r="BE347">
        <v>1</v>
      </c>
      <c r="BF347" s="33" t="s">
        <v>93</v>
      </c>
      <c r="BG347">
        <v>1</v>
      </c>
      <c r="BH347" s="33" t="s">
        <v>84</v>
      </c>
      <c r="BI347" s="40">
        <v>1</v>
      </c>
      <c r="BJ347" s="56" t="s">
        <v>97</v>
      </c>
      <c r="BK347" s="57">
        <v>1</v>
      </c>
      <c r="BL347" s="26">
        <v>20</v>
      </c>
      <c r="BM347" s="32">
        <v>45</v>
      </c>
      <c r="BN347" s="26">
        <v>25</v>
      </c>
      <c r="BO347" s="26">
        <v>45</v>
      </c>
      <c r="BP347" s="26">
        <v>30</v>
      </c>
      <c r="BQ347" s="26">
        <v>65</v>
      </c>
      <c r="BR347" s="26">
        <v>35</v>
      </c>
      <c r="BS347" s="58">
        <v>90</v>
      </c>
      <c r="BU347" s="44">
        <v>10</v>
      </c>
      <c r="BV347" s="44">
        <v>0</v>
      </c>
      <c r="BW347" s="44">
        <v>50</v>
      </c>
      <c r="BX347" s="44">
        <v>0</v>
      </c>
      <c r="BY347" s="43">
        <v>45</v>
      </c>
      <c r="BZ347" s="44">
        <v>80</v>
      </c>
      <c r="CA347" s="44" t="s">
        <v>347</v>
      </c>
      <c r="CB347" s="48"/>
      <c r="CC347" s="47" t="s">
        <v>100</v>
      </c>
      <c r="CD347" s="18" t="s">
        <v>295</v>
      </c>
      <c r="CE347" s="48">
        <v>5</v>
      </c>
      <c r="CF347" s="74">
        <v>5</v>
      </c>
      <c r="CG347" s="48" t="s">
        <v>91</v>
      </c>
    </row>
    <row r="348" spans="1:85" ht="68">
      <c r="A348" s="72">
        <v>5</v>
      </c>
      <c r="B348" s="23" t="s">
        <v>907</v>
      </c>
      <c r="C348" s="23">
        <v>35</v>
      </c>
      <c r="D348" s="22" t="s">
        <v>819</v>
      </c>
      <c r="E348" s="42" t="s">
        <v>268</v>
      </c>
      <c r="F348" s="42">
        <v>3</v>
      </c>
      <c r="G348" s="42">
        <v>4.5</v>
      </c>
      <c r="H348" s="42">
        <v>9.5</v>
      </c>
      <c r="I348" s="32"/>
      <c r="J348" s="32"/>
      <c r="K348" s="26"/>
      <c r="L348" s="26"/>
      <c r="M348" s="77"/>
      <c r="N348" s="77"/>
      <c r="O348" s="26"/>
      <c r="Q348">
        <f>K348-'[1]data for JMP'!J353</f>
        <v>0</v>
      </c>
      <c r="R348">
        <f>L348-K348</f>
        <v>0</v>
      </c>
      <c r="S348">
        <f>M348-L348</f>
        <v>0</v>
      </c>
      <c r="T348">
        <f>N348-M348</f>
        <v>0</v>
      </c>
      <c r="U348">
        <f>O348-N348</f>
        <v>0</v>
      </c>
      <c r="V348">
        <f>P348-O348</f>
        <v>0</v>
      </c>
      <c r="W348" s="62"/>
      <c r="X348" s="27"/>
      <c r="Y348" s="26"/>
      <c r="AA348" s="26"/>
      <c r="AB348" s="26"/>
      <c r="AE348" s="77"/>
      <c r="AF348" s="77"/>
      <c r="AI348" s="77"/>
      <c r="AJ348" s="77"/>
      <c r="AM348" s="26"/>
      <c r="AN348" s="26"/>
      <c r="AQ348">
        <v>1</v>
      </c>
      <c r="AR348" s="42" t="s">
        <v>93</v>
      </c>
      <c r="AS348" s="30">
        <v>1</v>
      </c>
      <c r="AT348" s="31" t="s">
        <v>84</v>
      </c>
      <c r="AU348" s="32" t="s">
        <v>85</v>
      </c>
      <c r="AV348" s="32">
        <v>0</v>
      </c>
      <c r="AW348" s="32" t="s">
        <v>85</v>
      </c>
      <c r="AX348" s="32">
        <v>0</v>
      </c>
      <c r="AY348" s="32" t="s">
        <v>85</v>
      </c>
      <c r="AZ348" s="33" t="s">
        <v>87</v>
      </c>
      <c r="BA348">
        <v>0</v>
      </c>
      <c r="BB348" s="33" t="s">
        <v>87</v>
      </c>
      <c r="BC348">
        <v>0</v>
      </c>
      <c r="BD348" s="33" t="s">
        <v>87</v>
      </c>
      <c r="BE348">
        <v>0</v>
      </c>
      <c r="BF348" s="33" t="s">
        <v>87</v>
      </c>
      <c r="BG348">
        <v>0</v>
      </c>
      <c r="BH348" s="25"/>
      <c r="BI348">
        <v>0</v>
      </c>
      <c r="BK348">
        <v>0</v>
      </c>
      <c r="BL348" s="26">
        <v>0</v>
      </c>
      <c r="BM348" s="26">
        <v>0</v>
      </c>
      <c r="BN348" s="32">
        <v>0</v>
      </c>
      <c r="BO348" s="32">
        <v>0</v>
      </c>
      <c r="BP348" s="32">
        <v>0</v>
      </c>
      <c r="BQ348" s="32">
        <v>0</v>
      </c>
      <c r="BR348" s="26"/>
      <c r="BU348" s="44">
        <v>1</v>
      </c>
      <c r="BV348" s="44">
        <v>3</v>
      </c>
      <c r="BW348" s="44">
        <v>15</v>
      </c>
      <c r="BX348" s="44">
        <v>5</v>
      </c>
      <c r="BY348" s="43"/>
      <c r="BZ348" s="44">
        <v>48</v>
      </c>
      <c r="CA348" s="44" t="s">
        <v>443</v>
      </c>
      <c r="CB348" s="48" t="s">
        <v>444</v>
      </c>
      <c r="CC348" s="47" t="s">
        <v>100</v>
      </c>
      <c r="CD348" s="18" t="s">
        <v>90</v>
      </c>
      <c r="CE348" s="48">
        <v>4.5</v>
      </c>
      <c r="CF348" s="48">
        <v>0</v>
      </c>
      <c r="CG348" s="48">
        <v>0</v>
      </c>
    </row>
    <row r="349" spans="1:85" ht="51">
      <c r="A349" s="72">
        <v>5</v>
      </c>
      <c r="B349" s="23" t="s">
        <v>907</v>
      </c>
      <c r="C349" s="23">
        <v>36</v>
      </c>
      <c r="D349" s="22" t="s">
        <v>820</v>
      </c>
      <c r="E349" s="42" t="s">
        <v>268</v>
      </c>
      <c r="F349" s="42">
        <v>4</v>
      </c>
      <c r="G349" s="42">
        <v>5</v>
      </c>
      <c r="H349" s="42">
        <v>8.5</v>
      </c>
      <c r="I349" s="32">
        <v>13</v>
      </c>
      <c r="J349" s="32">
        <v>7</v>
      </c>
      <c r="K349" s="26"/>
      <c r="L349" s="26"/>
      <c r="M349" s="77"/>
      <c r="N349" s="77"/>
      <c r="O349" s="26"/>
      <c r="Q349">
        <f>K349-'[1]data for JMP'!J354</f>
        <v>-7</v>
      </c>
      <c r="R349">
        <f>L349-K349</f>
        <v>0</v>
      </c>
      <c r="S349">
        <f>M349-L349</f>
        <v>0</v>
      </c>
      <c r="T349">
        <f>N349-M349</f>
        <v>0</v>
      </c>
      <c r="U349">
        <f>O349-N349</f>
        <v>0</v>
      </c>
      <c r="V349">
        <f>P349-O349</f>
        <v>0</v>
      </c>
      <c r="W349" s="62">
        <v>1</v>
      </c>
      <c r="X349" s="27">
        <f>3.14*(W349/2)^2*J349</f>
        <v>5.4950000000000001</v>
      </c>
      <c r="Y349" s="26"/>
      <c r="AA349" s="26"/>
      <c r="AB349" s="26"/>
      <c r="AE349" s="77"/>
      <c r="AF349" s="77"/>
      <c r="AI349" s="77"/>
      <c r="AJ349" s="77"/>
      <c r="AM349" s="26"/>
      <c r="AN349" s="26"/>
      <c r="AQ349">
        <v>1</v>
      </c>
      <c r="AR349" s="42" t="s">
        <v>93</v>
      </c>
      <c r="AS349" s="42">
        <v>1</v>
      </c>
      <c r="AT349" s="31" t="s">
        <v>93</v>
      </c>
      <c r="AU349" s="32" t="s">
        <v>97</v>
      </c>
      <c r="AV349" s="32">
        <v>1</v>
      </c>
      <c r="AW349" s="32" t="s">
        <v>85</v>
      </c>
      <c r="AX349" s="32">
        <v>0</v>
      </c>
      <c r="AY349" s="32" t="s">
        <v>85</v>
      </c>
      <c r="AZ349" s="53" t="s">
        <v>86</v>
      </c>
      <c r="BA349">
        <v>0</v>
      </c>
      <c r="BB349" s="33" t="s">
        <v>87</v>
      </c>
      <c r="BC349">
        <v>0</v>
      </c>
      <c r="BD349" s="33" t="s">
        <v>87</v>
      </c>
      <c r="BE349">
        <v>0</v>
      </c>
      <c r="BF349" s="33" t="s">
        <v>87</v>
      </c>
      <c r="BG349">
        <v>0</v>
      </c>
      <c r="BH349" s="25"/>
      <c r="BI349">
        <v>0</v>
      </c>
      <c r="BK349">
        <v>0</v>
      </c>
      <c r="BL349" s="26">
        <v>0</v>
      </c>
      <c r="BM349" s="32">
        <v>0</v>
      </c>
      <c r="BN349" s="32">
        <v>0</v>
      </c>
      <c r="BO349" s="32">
        <v>0</v>
      </c>
      <c r="BP349" s="32">
        <v>0</v>
      </c>
      <c r="BQ349" s="32">
        <v>0</v>
      </c>
      <c r="BR349" s="26"/>
      <c r="BU349" s="44">
        <v>1</v>
      </c>
      <c r="BV349" s="44">
        <v>2</v>
      </c>
      <c r="BW349" s="44">
        <v>3</v>
      </c>
      <c r="BX349" s="44">
        <v>2</v>
      </c>
      <c r="BY349" s="43">
        <v>0</v>
      </c>
      <c r="BZ349" s="44">
        <v>50</v>
      </c>
      <c r="CA349" s="44" t="s">
        <v>437</v>
      </c>
      <c r="CB349" s="48"/>
      <c r="CC349" s="40" t="s">
        <v>89</v>
      </c>
      <c r="CD349" s="18" t="s">
        <v>90</v>
      </c>
      <c r="CE349" s="48">
        <v>5</v>
      </c>
      <c r="CF349" s="48">
        <v>6</v>
      </c>
      <c r="CG349" s="48">
        <v>0</v>
      </c>
    </row>
    <row r="350" spans="1:85" ht="17">
      <c r="A350" s="72">
        <v>5</v>
      </c>
      <c r="B350" s="23" t="s">
        <v>907</v>
      </c>
      <c r="C350" s="23">
        <v>37</v>
      </c>
      <c r="D350" s="22" t="s">
        <v>821</v>
      </c>
      <c r="E350" s="42" t="s">
        <v>342</v>
      </c>
      <c r="F350" s="42">
        <v>3</v>
      </c>
      <c r="G350" s="42">
        <v>7</v>
      </c>
      <c r="H350" s="42">
        <v>20.5</v>
      </c>
      <c r="I350" s="32">
        <v>33</v>
      </c>
      <c r="J350" s="32">
        <v>18.5</v>
      </c>
      <c r="K350" s="26">
        <v>17</v>
      </c>
      <c r="L350" s="26">
        <v>16.5</v>
      </c>
      <c r="M350" s="77">
        <v>16</v>
      </c>
      <c r="N350" s="77"/>
      <c r="O350" s="26"/>
      <c r="Q350">
        <f>K350-'[1]data for JMP'!J355</f>
        <v>-1.5</v>
      </c>
      <c r="R350">
        <f>L350-K350</f>
        <v>-0.5</v>
      </c>
      <c r="S350">
        <f>M350-L350</f>
        <v>-0.5</v>
      </c>
      <c r="T350">
        <f>N350-M350</f>
        <v>-16</v>
      </c>
      <c r="U350">
        <f>O350-N350</f>
        <v>0</v>
      </c>
      <c r="V350">
        <f>P350-O350</f>
        <v>0</v>
      </c>
      <c r="W350" s="62">
        <v>1.5</v>
      </c>
      <c r="X350" s="27">
        <f>3.14*(W350/2)^2*J350</f>
        <v>32.675625000000004</v>
      </c>
      <c r="Y350" s="26">
        <v>2</v>
      </c>
      <c r="Z350">
        <f>3.14*(Y350/2)^2*K350</f>
        <v>53.38</v>
      </c>
      <c r="AA350" s="26">
        <v>3</v>
      </c>
      <c r="AB350" s="26">
        <v>2</v>
      </c>
      <c r="AC350">
        <f xml:space="preserve"> AVERAGE(AA350:AB350)</f>
        <v>2.5</v>
      </c>
      <c r="AD350">
        <f>3.14*((AA350+AB350)/2)^2*L350</f>
        <v>323.8125</v>
      </c>
      <c r="AE350" s="77"/>
      <c r="AF350" s="77"/>
      <c r="AI350" s="77"/>
      <c r="AJ350" s="77"/>
      <c r="AM350" s="26"/>
      <c r="AN350" s="26"/>
      <c r="AQ350">
        <v>1</v>
      </c>
      <c r="AR350" s="42" t="s">
        <v>104</v>
      </c>
      <c r="AS350" s="30">
        <v>1</v>
      </c>
      <c r="AT350" s="31" t="s">
        <v>93</v>
      </c>
      <c r="AU350" s="32" t="s">
        <v>93</v>
      </c>
      <c r="AV350" s="32">
        <v>1</v>
      </c>
      <c r="AW350" s="32" t="s">
        <v>84</v>
      </c>
      <c r="AX350" s="32">
        <v>1</v>
      </c>
      <c r="AY350" s="32"/>
      <c r="AZ350" s="53" t="s">
        <v>112</v>
      </c>
      <c r="BA350">
        <v>1</v>
      </c>
      <c r="BB350" s="33" t="s">
        <v>112</v>
      </c>
      <c r="BC350">
        <v>1</v>
      </c>
      <c r="BD350" s="33" t="s">
        <v>85</v>
      </c>
      <c r="BE350">
        <v>0</v>
      </c>
      <c r="BF350" s="33" t="s">
        <v>85</v>
      </c>
      <c r="BG350">
        <v>0</v>
      </c>
      <c r="BH350" s="25"/>
      <c r="BI350">
        <v>0</v>
      </c>
      <c r="BK350">
        <v>0</v>
      </c>
      <c r="BL350" s="26">
        <v>2</v>
      </c>
      <c r="BM350" s="32">
        <v>5</v>
      </c>
      <c r="BN350" s="26">
        <v>15</v>
      </c>
      <c r="BO350" s="26">
        <v>10</v>
      </c>
      <c r="BP350" s="26">
        <v>40</v>
      </c>
      <c r="BQ350" s="32">
        <v>0</v>
      </c>
      <c r="BR350" s="26"/>
      <c r="BU350" s="44">
        <v>10</v>
      </c>
      <c r="BV350" s="44">
        <v>0</v>
      </c>
      <c r="BW350" s="44">
        <v>40</v>
      </c>
      <c r="BX350" s="44">
        <v>0</v>
      </c>
      <c r="BY350" s="43">
        <v>5</v>
      </c>
      <c r="BZ350" s="44">
        <v>55</v>
      </c>
      <c r="CA350" s="44" t="s">
        <v>353</v>
      </c>
      <c r="CB350" s="48"/>
      <c r="CC350" s="40" t="s">
        <v>89</v>
      </c>
      <c r="CD350" s="18" t="s">
        <v>90</v>
      </c>
      <c r="CE350" s="48">
        <v>7</v>
      </c>
      <c r="CF350" s="48">
        <v>1</v>
      </c>
      <c r="CG350" s="48" t="s">
        <v>91</v>
      </c>
    </row>
    <row r="351" spans="1:85" ht="51">
      <c r="A351" s="72">
        <v>5</v>
      </c>
      <c r="B351" s="23" t="s">
        <v>907</v>
      </c>
      <c r="C351" s="23">
        <v>38</v>
      </c>
      <c r="D351" s="22" t="s">
        <v>822</v>
      </c>
      <c r="E351" s="42" t="s">
        <v>268</v>
      </c>
      <c r="F351" s="42">
        <v>3</v>
      </c>
      <c r="G351" s="42">
        <v>6</v>
      </c>
      <c r="H351" s="42">
        <v>8</v>
      </c>
      <c r="I351" s="32"/>
      <c r="J351" s="32"/>
      <c r="K351" s="26"/>
      <c r="L351" s="26"/>
      <c r="O351" s="26"/>
      <c r="Q351">
        <f>K351-'[1]data for JMP'!J356</f>
        <v>0</v>
      </c>
      <c r="R351">
        <f>L351-K351</f>
        <v>0</v>
      </c>
      <c r="S351">
        <f>M351-L351</f>
        <v>0</v>
      </c>
      <c r="T351">
        <f>N351-M351</f>
        <v>0</v>
      </c>
      <c r="U351">
        <f>O351-N351</f>
        <v>0</v>
      </c>
      <c r="V351">
        <f>P351-O351</f>
        <v>0</v>
      </c>
      <c r="W351" s="62"/>
      <c r="X351" s="27"/>
      <c r="Y351" s="26"/>
      <c r="AA351" s="26"/>
      <c r="AB351" s="26"/>
      <c r="AM351" s="26"/>
      <c r="AN351" s="26"/>
      <c r="AQ351">
        <v>1</v>
      </c>
      <c r="AR351" s="42" t="s">
        <v>97</v>
      </c>
      <c r="AS351" s="30">
        <v>1</v>
      </c>
      <c r="AT351" s="31" t="s">
        <v>85</v>
      </c>
      <c r="AU351" s="32" t="s">
        <v>85</v>
      </c>
      <c r="AV351" s="32">
        <v>0</v>
      </c>
      <c r="AW351" s="32" t="s">
        <v>85</v>
      </c>
      <c r="AX351" s="32">
        <v>0</v>
      </c>
      <c r="AY351" s="32" t="s">
        <v>85</v>
      </c>
      <c r="AZ351" s="33" t="s">
        <v>87</v>
      </c>
      <c r="BA351">
        <v>0</v>
      </c>
      <c r="BB351" s="33" t="s">
        <v>87</v>
      </c>
      <c r="BC351">
        <v>0</v>
      </c>
      <c r="BD351" s="33" t="s">
        <v>87</v>
      </c>
      <c r="BE351">
        <v>0</v>
      </c>
      <c r="BF351" s="33" t="s">
        <v>87</v>
      </c>
      <c r="BG351">
        <v>0</v>
      </c>
      <c r="BH351" s="25"/>
      <c r="BI351">
        <v>0</v>
      </c>
      <c r="BK351">
        <v>0</v>
      </c>
      <c r="BL351" s="26">
        <v>0</v>
      </c>
      <c r="BM351" s="26">
        <v>0</v>
      </c>
      <c r="BN351" s="32">
        <v>0</v>
      </c>
      <c r="BO351" s="32">
        <v>0</v>
      </c>
      <c r="BP351" s="32">
        <v>0</v>
      </c>
      <c r="BQ351" s="32">
        <v>0</v>
      </c>
      <c r="BR351" s="26"/>
      <c r="BU351" s="44">
        <v>10</v>
      </c>
      <c r="BV351" s="44">
        <v>0</v>
      </c>
      <c r="BW351" s="44">
        <v>15</v>
      </c>
      <c r="BX351" s="44">
        <v>0</v>
      </c>
      <c r="BY351" s="43"/>
      <c r="BZ351" s="44">
        <v>30</v>
      </c>
      <c r="CA351" s="44" t="s">
        <v>445</v>
      </c>
      <c r="CB351" s="48"/>
      <c r="CC351" s="40" t="s">
        <v>89</v>
      </c>
      <c r="CD351" s="18" t="s">
        <v>90</v>
      </c>
      <c r="CE351" s="48">
        <v>6</v>
      </c>
      <c r="CF351" s="48">
        <v>2</v>
      </c>
      <c r="CG351" s="48">
        <v>0</v>
      </c>
    </row>
    <row r="352" spans="1:85" ht="51">
      <c r="A352" s="72">
        <v>5</v>
      </c>
      <c r="B352" s="23" t="s">
        <v>907</v>
      </c>
      <c r="C352" s="23">
        <v>39</v>
      </c>
      <c r="D352" s="22" t="s">
        <v>823</v>
      </c>
      <c r="E352" s="42" t="s">
        <v>268</v>
      </c>
      <c r="F352" s="42">
        <v>4</v>
      </c>
      <c r="G352" s="42">
        <v>5.5</v>
      </c>
      <c r="H352" s="42">
        <v>9.5</v>
      </c>
      <c r="I352" s="32"/>
      <c r="J352" s="32"/>
      <c r="K352" s="26"/>
      <c r="L352" s="26"/>
      <c r="M352" s="26"/>
      <c r="N352" s="26"/>
      <c r="O352" s="26"/>
      <c r="P352" s="83"/>
      <c r="Q352">
        <f>K352-'[1]data for JMP'!J357</f>
        <v>0</v>
      </c>
      <c r="R352">
        <f>L352-K352</f>
        <v>0</v>
      </c>
      <c r="S352">
        <f>M352-L352</f>
        <v>0</v>
      </c>
      <c r="T352">
        <f>N352-M352</f>
        <v>0</v>
      </c>
      <c r="U352">
        <f>O352-N352</f>
        <v>0</v>
      </c>
      <c r="V352">
        <f>P352-O352</f>
        <v>0</v>
      </c>
      <c r="W352" s="62"/>
      <c r="X352" s="27"/>
      <c r="Y352" s="26"/>
      <c r="AA352" s="26"/>
      <c r="AB352" s="26"/>
      <c r="AE352" s="26"/>
      <c r="AF352" s="26"/>
      <c r="AI352" s="26"/>
      <c r="AJ352" s="26"/>
      <c r="AM352" s="26"/>
      <c r="AN352" s="26"/>
      <c r="AO352" s="83"/>
      <c r="AP352" s="83"/>
      <c r="AQ352">
        <v>1</v>
      </c>
      <c r="AR352" s="42" t="s">
        <v>93</v>
      </c>
      <c r="AS352" s="30">
        <v>1</v>
      </c>
      <c r="AT352" s="31" t="s">
        <v>85</v>
      </c>
      <c r="AU352" s="32" t="s">
        <v>85</v>
      </c>
      <c r="AV352" s="32">
        <v>0</v>
      </c>
      <c r="AW352" s="32" t="s">
        <v>85</v>
      </c>
      <c r="AX352" s="32">
        <v>0</v>
      </c>
      <c r="AY352" s="32" t="s">
        <v>85</v>
      </c>
      <c r="AZ352" s="33" t="s">
        <v>87</v>
      </c>
      <c r="BA352">
        <v>0</v>
      </c>
      <c r="BB352" s="33" t="s">
        <v>87</v>
      </c>
      <c r="BC352">
        <v>0</v>
      </c>
      <c r="BD352" s="33" t="s">
        <v>87</v>
      </c>
      <c r="BE352">
        <v>0</v>
      </c>
      <c r="BF352" s="33" t="s">
        <v>87</v>
      </c>
      <c r="BG352">
        <v>0</v>
      </c>
      <c r="BH352" s="25"/>
      <c r="BI352">
        <v>0</v>
      </c>
      <c r="BJ352" s="82"/>
      <c r="BK352">
        <v>0</v>
      </c>
      <c r="BL352" s="26">
        <v>0</v>
      </c>
      <c r="BM352" s="26">
        <v>0</v>
      </c>
      <c r="BN352" s="32">
        <v>0</v>
      </c>
      <c r="BO352" s="32">
        <v>0</v>
      </c>
      <c r="BP352" s="32">
        <v>0</v>
      </c>
      <c r="BQ352" s="32">
        <v>0</v>
      </c>
      <c r="BR352" s="26"/>
      <c r="BS352" s="83"/>
      <c r="BU352" s="44">
        <v>0</v>
      </c>
      <c r="BV352" s="44">
        <v>1</v>
      </c>
      <c r="BW352" s="44">
        <v>10</v>
      </c>
      <c r="BX352" s="44">
        <v>0</v>
      </c>
      <c r="BY352" s="43"/>
      <c r="BZ352" s="44">
        <v>30</v>
      </c>
      <c r="CA352" s="44" t="s">
        <v>446</v>
      </c>
      <c r="CB352" s="48"/>
      <c r="CC352" s="40" t="s">
        <v>89</v>
      </c>
      <c r="CD352" s="18" t="s">
        <v>90</v>
      </c>
      <c r="CE352" s="48">
        <v>5.5</v>
      </c>
      <c r="CF352" s="48">
        <v>4</v>
      </c>
      <c r="CG352" s="48">
        <v>0</v>
      </c>
    </row>
    <row r="353" spans="1:85" ht="34">
      <c r="A353" s="72">
        <v>5</v>
      </c>
      <c r="B353" s="23" t="s">
        <v>907</v>
      </c>
      <c r="C353" s="23">
        <v>4</v>
      </c>
      <c r="D353" s="22" t="s">
        <v>824</v>
      </c>
      <c r="E353" s="42" t="s">
        <v>102</v>
      </c>
      <c r="F353" s="42">
        <v>1</v>
      </c>
      <c r="G353" s="42">
        <v>6</v>
      </c>
      <c r="H353" s="42">
        <v>10</v>
      </c>
      <c r="I353" s="32">
        <v>10.5</v>
      </c>
      <c r="J353" s="32">
        <v>0.5</v>
      </c>
      <c r="K353" s="26"/>
      <c r="L353" s="26"/>
      <c r="M353" s="26"/>
      <c r="N353" s="26"/>
      <c r="Q353">
        <f>K353-'[1]data for JMP'!J322</f>
        <v>-0.5</v>
      </c>
      <c r="R353">
        <f>L353-K353</f>
        <v>0</v>
      </c>
      <c r="S353">
        <f>M353-L353</f>
        <v>0</v>
      </c>
      <c r="T353">
        <f>N353-M353</f>
        <v>0</v>
      </c>
      <c r="U353">
        <f>O353-N353</f>
        <v>0</v>
      </c>
      <c r="V353">
        <f>P353-O353</f>
        <v>0</v>
      </c>
      <c r="W353" s="62">
        <v>2.5</v>
      </c>
      <c r="X353" s="27">
        <f>3.14*(W353/2)^2*J353</f>
        <v>2.453125</v>
      </c>
      <c r="Y353" s="26"/>
      <c r="AA353" s="26"/>
      <c r="AB353" s="26"/>
      <c r="AE353" s="26"/>
      <c r="AF353" s="26"/>
      <c r="AI353" s="26"/>
      <c r="AJ353" s="26"/>
      <c r="AQ353">
        <v>1</v>
      </c>
      <c r="AR353" s="42" t="s">
        <v>93</v>
      </c>
      <c r="AS353" s="30">
        <v>1</v>
      </c>
      <c r="AT353" s="31" t="s">
        <v>93</v>
      </c>
      <c r="AU353" s="32" t="s">
        <v>104</v>
      </c>
      <c r="AV353" s="32">
        <v>1</v>
      </c>
      <c r="AW353" s="32" t="s">
        <v>85</v>
      </c>
      <c r="AX353" s="32">
        <v>0</v>
      </c>
      <c r="AY353" s="32" t="s">
        <v>85</v>
      </c>
      <c r="AZ353" s="53" t="s">
        <v>86</v>
      </c>
      <c r="BA353">
        <v>0</v>
      </c>
      <c r="BB353" s="33" t="s">
        <v>87</v>
      </c>
      <c r="BC353">
        <v>0</v>
      </c>
      <c r="BD353" s="33" t="s">
        <v>87</v>
      </c>
      <c r="BE353">
        <v>0</v>
      </c>
      <c r="BF353" s="33" t="s">
        <v>87</v>
      </c>
      <c r="BG353">
        <v>0</v>
      </c>
      <c r="BI353">
        <v>0</v>
      </c>
      <c r="BK353">
        <v>0</v>
      </c>
      <c r="BL353" s="26">
        <v>2</v>
      </c>
      <c r="BM353" s="32">
        <v>1</v>
      </c>
      <c r="BN353" s="32">
        <v>0</v>
      </c>
      <c r="BO353" s="32">
        <v>0</v>
      </c>
      <c r="BP353" s="32">
        <v>0</v>
      </c>
      <c r="BQ353" s="32">
        <v>0</v>
      </c>
      <c r="BU353" s="44">
        <v>20</v>
      </c>
      <c r="BV353" s="44">
        <v>10</v>
      </c>
      <c r="BW353" s="44">
        <v>20</v>
      </c>
      <c r="BX353" s="44">
        <v>18</v>
      </c>
      <c r="BY353" s="43">
        <v>1</v>
      </c>
      <c r="BZ353" s="44">
        <v>75</v>
      </c>
      <c r="CA353" s="44" t="s">
        <v>355</v>
      </c>
      <c r="CB353" s="48"/>
      <c r="CC353" s="47" t="s">
        <v>100</v>
      </c>
      <c r="CD353" s="18" t="s">
        <v>295</v>
      </c>
      <c r="CE353" s="48">
        <v>6</v>
      </c>
      <c r="CF353" s="48">
        <v>4</v>
      </c>
      <c r="CG353" s="48" t="s">
        <v>91</v>
      </c>
    </row>
    <row r="354" spans="1:85" ht="51">
      <c r="A354" s="72">
        <v>5</v>
      </c>
      <c r="B354" s="23" t="s">
        <v>907</v>
      </c>
      <c r="C354" s="23">
        <v>40</v>
      </c>
      <c r="D354" s="22" t="s">
        <v>825</v>
      </c>
      <c r="E354" s="42" t="s">
        <v>102</v>
      </c>
      <c r="F354" s="42">
        <v>4</v>
      </c>
      <c r="G354" s="42">
        <v>1</v>
      </c>
      <c r="H354" s="42">
        <v>0</v>
      </c>
      <c r="I354" s="32"/>
      <c r="J354" s="32"/>
      <c r="K354" s="26"/>
      <c r="L354" s="26"/>
      <c r="M354" s="26"/>
      <c r="N354" s="26"/>
      <c r="Q354">
        <f>K354-'[1]data for JMP'!J358</f>
        <v>0</v>
      </c>
      <c r="R354">
        <f>L354-K354</f>
        <v>0</v>
      </c>
      <c r="S354">
        <f>M354-L354</f>
        <v>0</v>
      </c>
      <c r="T354">
        <f>N354-M354</f>
        <v>0</v>
      </c>
      <c r="U354">
        <f>O354-N354</f>
        <v>0</v>
      </c>
      <c r="V354">
        <f>P354-O354</f>
        <v>0</v>
      </c>
      <c r="W354" s="62"/>
      <c r="X354" s="27"/>
      <c r="Y354" s="26"/>
      <c r="AA354" s="26"/>
      <c r="AB354" s="26"/>
      <c r="AE354" s="26"/>
      <c r="AF354" s="26"/>
      <c r="AI354" s="26"/>
      <c r="AJ354" s="26"/>
      <c r="AQ354">
        <v>1</v>
      </c>
      <c r="AR354" s="42" t="s">
        <v>116</v>
      </c>
      <c r="AS354" s="30">
        <v>0</v>
      </c>
      <c r="AT354" s="31" t="s">
        <v>116</v>
      </c>
      <c r="AU354" s="32" t="s">
        <v>85</v>
      </c>
      <c r="AV354" s="32">
        <v>0</v>
      </c>
      <c r="AW354" s="32" t="s">
        <v>85</v>
      </c>
      <c r="AX354" s="32">
        <v>0</v>
      </c>
      <c r="AY354" s="32" t="s">
        <v>85</v>
      </c>
      <c r="AZ354" s="33" t="s">
        <v>87</v>
      </c>
      <c r="BA354">
        <v>0</v>
      </c>
      <c r="BB354" s="33" t="s">
        <v>87</v>
      </c>
      <c r="BC354">
        <v>0</v>
      </c>
      <c r="BD354" s="33" t="s">
        <v>87</v>
      </c>
      <c r="BE354">
        <v>0</v>
      </c>
      <c r="BF354" s="33" t="s">
        <v>87</v>
      </c>
      <c r="BG354">
        <v>0</v>
      </c>
      <c r="BI354">
        <v>0</v>
      </c>
      <c r="BK354">
        <v>0</v>
      </c>
      <c r="BL354" s="26">
        <v>0</v>
      </c>
      <c r="BM354" s="26">
        <v>0</v>
      </c>
      <c r="BN354" s="32">
        <v>0</v>
      </c>
      <c r="BO354" s="32">
        <v>0</v>
      </c>
      <c r="BP354" s="32">
        <v>0</v>
      </c>
      <c r="BQ354" s="32">
        <v>0</v>
      </c>
      <c r="BU354" s="44">
        <v>25</v>
      </c>
      <c r="BV354" s="44">
        <v>10</v>
      </c>
      <c r="BW354" s="44">
        <v>45</v>
      </c>
      <c r="BX354" s="44">
        <v>5</v>
      </c>
      <c r="BY354" s="43"/>
      <c r="BZ354" s="44">
        <v>40</v>
      </c>
      <c r="CA354" s="44" t="s">
        <v>364</v>
      </c>
      <c r="CB354" s="48" t="s">
        <v>447</v>
      </c>
      <c r="CC354" s="40" t="s">
        <v>89</v>
      </c>
      <c r="CD354" s="18" t="s">
        <v>90</v>
      </c>
      <c r="CE354" s="48">
        <v>1</v>
      </c>
      <c r="CF354" s="48">
        <v>0</v>
      </c>
      <c r="CG354" s="48">
        <v>0</v>
      </c>
    </row>
    <row r="355" spans="1:85" ht="51">
      <c r="A355" s="72">
        <v>5</v>
      </c>
      <c r="B355" s="23" t="s">
        <v>907</v>
      </c>
      <c r="C355" s="23">
        <v>41</v>
      </c>
      <c r="D355" s="22" t="s">
        <v>826</v>
      </c>
      <c r="E355" s="42" t="s">
        <v>102</v>
      </c>
      <c r="F355" s="42">
        <v>4</v>
      </c>
      <c r="G355" s="42">
        <v>1.5</v>
      </c>
      <c r="H355" s="42">
        <v>0</v>
      </c>
      <c r="I355" s="32"/>
      <c r="J355" s="32"/>
      <c r="K355" s="26"/>
      <c r="L355" s="26"/>
      <c r="M355" s="26"/>
      <c r="N355" s="26"/>
      <c r="Q355">
        <f>K355-'[1]data for JMP'!J359</f>
        <v>0</v>
      </c>
      <c r="R355">
        <f>L355-K355</f>
        <v>0</v>
      </c>
      <c r="S355">
        <f>M355-L355</f>
        <v>0</v>
      </c>
      <c r="T355">
        <f>N355-M355</f>
        <v>0</v>
      </c>
      <c r="U355">
        <f>O355-N355</f>
        <v>0</v>
      </c>
      <c r="V355">
        <f>P355-O355</f>
        <v>0</v>
      </c>
      <c r="W355" s="62"/>
      <c r="X355" s="27"/>
      <c r="Y355" s="26"/>
      <c r="AA355" s="26"/>
      <c r="AB355" s="26"/>
      <c r="AE355" s="26"/>
      <c r="AF355" s="26"/>
      <c r="AI355" s="26"/>
      <c r="AJ355" s="26"/>
      <c r="AQ355">
        <v>1</v>
      </c>
      <c r="AR355" s="42" t="s">
        <v>85</v>
      </c>
      <c r="AS355" s="30">
        <v>0</v>
      </c>
      <c r="AT355" s="31" t="s">
        <v>85</v>
      </c>
      <c r="AU355" s="32" t="s">
        <v>85</v>
      </c>
      <c r="AV355" s="32">
        <v>0</v>
      </c>
      <c r="AW355" s="32" t="s">
        <v>85</v>
      </c>
      <c r="AX355" s="32">
        <v>0</v>
      </c>
      <c r="AY355" s="32" t="s">
        <v>85</v>
      </c>
      <c r="AZ355" s="33" t="s">
        <v>87</v>
      </c>
      <c r="BA355">
        <v>0</v>
      </c>
      <c r="BB355" s="33" t="s">
        <v>87</v>
      </c>
      <c r="BC355">
        <v>0</v>
      </c>
      <c r="BD355" s="33" t="s">
        <v>87</v>
      </c>
      <c r="BE355">
        <v>0</v>
      </c>
      <c r="BF355" s="33" t="s">
        <v>87</v>
      </c>
      <c r="BG355">
        <v>0</v>
      </c>
      <c r="BI355">
        <v>0</v>
      </c>
      <c r="BK355">
        <v>0</v>
      </c>
      <c r="BL355" s="26">
        <v>0</v>
      </c>
      <c r="BM355" s="26">
        <v>0</v>
      </c>
      <c r="BN355" s="32">
        <v>0</v>
      </c>
      <c r="BO355" s="32">
        <v>0</v>
      </c>
      <c r="BP355" s="32">
        <v>0</v>
      </c>
      <c r="BQ355" s="32">
        <v>0</v>
      </c>
      <c r="BU355" s="44">
        <v>15</v>
      </c>
      <c r="BV355" s="44">
        <v>5</v>
      </c>
      <c r="BW355" s="44">
        <v>7</v>
      </c>
      <c r="BX355" s="44">
        <v>5</v>
      </c>
      <c r="BY355" s="43"/>
      <c r="BZ355" s="44">
        <v>45</v>
      </c>
      <c r="CA355" s="44" t="s">
        <v>375</v>
      </c>
      <c r="CB355" s="48" t="s">
        <v>111</v>
      </c>
      <c r="CC355" s="47" t="s">
        <v>100</v>
      </c>
      <c r="CD355" s="18" t="s">
        <v>90</v>
      </c>
      <c r="CE355" s="48">
        <v>1.5</v>
      </c>
      <c r="CF355" s="48">
        <v>0</v>
      </c>
      <c r="CG355" s="48">
        <v>0</v>
      </c>
    </row>
    <row r="356" spans="1:85" ht="68">
      <c r="A356" s="72">
        <v>5</v>
      </c>
      <c r="B356" s="23" t="s">
        <v>907</v>
      </c>
      <c r="C356" s="23">
        <v>42</v>
      </c>
      <c r="D356" s="22" t="s">
        <v>827</v>
      </c>
      <c r="E356" s="42" t="s">
        <v>268</v>
      </c>
      <c r="F356" s="42">
        <v>3</v>
      </c>
      <c r="G356" s="42">
        <v>7</v>
      </c>
      <c r="H356" s="42">
        <v>11</v>
      </c>
      <c r="I356" s="32">
        <v>21.5</v>
      </c>
      <c r="J356" s="32">
        <v>7.5</v>
      </c>
      <c r="K356" s="26"/>
      <c r="L356" s="26"/>
      <c r="Q356">
        <f>K356-'[1]data for JMP'!J360</f>
        <v>-7.5</v>
      </c>
      <c r="R356">
        <f>L356-K356</f>
        <v>0</v>
      </c>
      <c r="S356">
        <f>M356-L356</f>
        <v>0</v>
      </c>
      <c r="T356">
        <f>N356-M356</f>
        <v>0</v>
      </c>
      <c r="U356">
        <f>O356-N356</f>
        <v>0</v>
      </c>
      <c r="V356">
        <f>P356-O356</f>
        <v>0</v>
      </c>
      <c r="W356" s="62">
        <v>1</v>
      </c>
      <c r="X356" s="27">
        <f>3.14*(W356/2)^2*J356</f>
        <v>5.8875000000000002</v>
      </c>
      <c r="Y356" s="26"/>
      <c r="AA356" s="26"/>
      <c r="AB356" s="26"/>
      <c r="AQ356">
        <v>1</v>
      </c>
      <c r="AR356" s="42" t="s">
        <v>97</v>
      </c>
      <c r="AS356" s="30">
        <v>1</v>
      </c>
      <c r="AT356" s="31" t="s">
        <v>93</v>
      </c>
      <c r="AU356" s="32" t="s">
        <v>93</v>
      </c>
      <c r="AV356" s="32">
        <v>1</v>
      </c>
      <c r="AW356" s="32" t="s">
        <v>85</v>
      </c>
      <c r="AX356" s="32">
        <v>0</v>
      </c>
      <c r="AY356" s="32" t="s">
        <v>85</v>
      </c>
      <c r="AZ356" s="53" t="s">
        <v>86</v>
      </c>
      <c r="BA356">
        <v>0</v>
      </c>
      <c r="BB356" s="33" t="s">
        <v>87</v>
      </c>
      <c r="BC356">
        <v>0</v>
      </c>
      <c r="BD356" s="33" t="s">
        <v>87</v>
      </c>
      <c r="BE356">
        <v>0</v>
      </c>
      <c r="BF356" s="33" t="s">
        <v>87</v>
      </c>
      <c r="BG356">
        <v>0</v>
      </c>
      <c r="BI356">
        <v>0</v>
      </c>
      <c r="BK356">
        <v>0</v>
      </c>
      <c r="BL356" s="26">
        <v>15</v>
      </c>
      <c r="BM356" s="32">
        <v>5</v>
      </c>
      <c r="BN356" s="32">
        <v>0</v>
      </c>
      <c r="BO356" s="32">
        <v>0</v>
      </c>
      <c r="BP356" s="32">
        <v>0</v>
      </c>
      <c r="BQ356" s="32">
        <v>0</v>
      </c>
      <c r="BU356" s="44">
        <v>5</v>
      </c>
      <c r="BV356" s="44">
        <v>1</v>
      </c>
      <c r="BW356" s="44">
        <v>12</v>
      </c>
      <c r="BX356" s="44">
        <v>1</v>
      </c>
      <c r="BY356" s="43">
        <v>5</v>
      </c>
      <c r="BZ356" s="44">
        <v>65</v>
      </c>
      <c r="CA356" s="44" t="s">
        <v>448</v>
      </c>
      <c r="CB356" s="48"/>
      <c r="CC356" s="47" t="s">
        <v>100</v>
      </c>
      <c r="CD356" s="18" t="s">
        <v>295</v>
      </c>
      <c r="CE356" s="48">
        <v>7</v>
      </c>
      <c r="CF356" s="48">
        <v>7</v>
      </c>
      <c r="CG356" s="48">
        <v>0</v>
      </c>
    </row>
    <row r="357" spans="1:85" ht="68">
      <c r="A357" s="72">
        <v>5</v>
      </c>
      <c r="B357" s="23" t="s">
        <v>907</v>
      </c>
      <c r="C357" s="23">
        <v>43</v>
      </c>
      <c r="D357" s="22" t="s">
        <v>828</v>
      </c>
      <c r="E357" s="42" t="s">
        <v>268</v>
      </c>
      <c r="F357" s="42">
        <v>2</v>
      </c>
      <c r="G357" s="42">
        <v>7</v>
      </c>
      <c r="H357" s="42">
        <v>9</v>
      </c>
      <c r="I357" s="32">
        <v>21</v>
      </c>
      <c r="J357" s="32"/>
      <c r="K357" s="26"/>
      <c r="L357" s="26"/>
      <c r="Q357">
        <f>K357-'[1]data for JMP'!J361</f>
        <v>0</v>
      </c>
      <c r="R357">
        <f>L357-K357</f>
        <v>0</v>
      </c>
      <c r="S357">
        <f>M357-L357</f>
        <v>0</v>
      </c>
      <c r="T357">
        <f>N357-M357</f>
        <v>0</v>
      </c>
      <c r="U357">
        <f>O357-N357</f>
        <v>0</v>
      </c>
      <c r="V357">
        <f>P357-O357</f>
        <v>0</v>
      </c>
      <c r="W357" s="62"/>
      <c r="X357" s="27"/>
      <c r="Y357" s="26"/>
      <c r="AA357" s="26"/>
      <c r="AB357" s="26"/>
      <c r="AQ357">
        <v>1</v>
      </c>
      <c r="AR357" s="42" t="s">
        <v>93</v>
      </c>
      <c r="AS357" s="30">
        <v>1</v>
      </c>
      <c r="AT357" s="31" t="s">
        <v>93</v>
      </c>
      <c r="AU357" s="32" t="s">
        <v>93</v>
      </c>
      <c r="AV357" s="32">
        <v>1</v>
      </c>
      <c r="AW357" s="32" t="s">
        <v>85</v>
      </c>
      <c r="AX357" s="32">
        <v>0</v>
      </c>
      <c r="AY357" s="32" t="s">
        <v>85</v>
      </c>
      <c r="AZ357" s="53" t="s">
        <v>86</v>
      </c>
      <c r="BA357">
        <v>0</v>
      </c>
      <c r="BB357" s="33" t="s">
        <v>87</v>
      </c>
      <c r="BC357">
        <v>0</v>
      </c>
      <c r="BD357" s="33" t="s">
        <v>87</v>
      </c>
      <c r="BE357">
        <v>0</v>
      </c>
      <c r="BF357" s="33" t="s">
        <v>87</v>
      </c>
      <c r="BG357">
        <v>0</v>
      </c>
      <c r="BI357">
        <v>0</v>
      </c>
      <c r="BK357">
        <v>0</v>
      </c>
      <c r="BL357" s="26">
        <v>1</v>
      </c>
      <c r="BM357" s="26">
        <v>0</v>
      </c>
      <c r="BN357" s="32">
        <v>0</v>
      </c>
      <c r="BO357" s="32">
        <v>0</v>
      </c>
      <c r="BP357" s="32">
        <v>0</v>
      </c>
      <c r="BQ357" s="32">
        <v>0</v>
      </c>
      <c r="BU357" s="44">
        <v>5</v>
      </c>
      <c r="BV357" s="44">
        <v>8</v>
      </c>
      <c r="BW357" s="44">
        <v>15</v>
      </c>
      <c r="BX357" s="44">
        <v>20</v>
      </c>
      <c r="BY357" s="43"/>
      <c r="BZ357" s="44">
        <v>50</v>
      </c>
      <c r="CA357" s="44" t="s">
        <v>449</v>
      </c>
      <c r="CB357" s="48"/>
      <c r="CC357" s="47" t="s">
        <v>100</v>
      </c>
      <c r="CD357" s="18" t="s">
        <v>350</v>
      </c>
      <c r="CE357" s="48">
        <v>7</v>
      </c>
      <c r="CF357" s="48">
        <v>8</v>
      </c>
      <c r="CG357" s="48">
        <v>0</v>
      </c>
    </row>
    <row r="358" spans="1:85" ht="68">
      <c r="A358" s="72">
        <v>5</v>
      </c>
      <c r="B358" s="23" t="s">
        <v>907</v>
      </c>
      <c r="C358" s="23">
        <v>44</v>
      </c>
      <c r="D358" s="22" t="s">
        <v>829</v>
      </c>
      <c r="E358" s="42" t="s">
        <v>346</v>
      </c>
      <c r="F358" s="42">
        <v>2</v>
      </c>
      <c r="G358" s="42">
        <v>4</v>
      </c>
      <c r="H358" s="42">
        <v>5.5</v>
      </c>
      <c r="I358" s="32"/>
      <c r="J358" s="32"/>
      <c r="K358" s="26"/>
      <c r="L358" s="26"/>
      <c r="Q358">
        <f>K358-'[1]data for JMP'!J362</f>
        <v>0</v>
      </c>
      <c r="R358">
        <f>L358-K358</f>
        <v>0</v>
      </c>
      <c r="S358">
        <f>M358-L358</f>
        <v>0</v>
      </c>
      <c r="T358">
        <f>N358-M358</f>
        <v>0</v>
      </c>
      <c r="U358">
        <f>O358-N358</f>
        <v>0</v>
      </c>
      <c r="V358">
        <f>P358-O358</f>
        <v>0</v>
      </c>
      <c r="W358" s="62"/>
      <c r="X358" s="27"/>
      <c r="Y358" s="26"/>
      <c r="AA358" s="26"/>
      <c r="AB358" s="26"/>
      <c r="AQ358">
        <v>1</v>
      </c>
      <c r="AR358" s="42" t="s">
        <v>93</v>
      </c>
      <c r="AS358" s="42">
        <v>1</v>
      </c>
      <c r="AT358" s="42" t="s">
        <v>85</v>
      </c>
      <c r="AU358" s="32" t="s">
        <v>85</v>
      </c>
      <c r="AV358" s="32">
        <v>0</v>
      </c>
      <c r="AW358" s="32" t="s">
        <v>85</v>
      </c>
      <c r="AX358" s="32">
        <v>0</v>
      </c>
      <c r="AY358" s="32" t="s">
        <v>85</v>
      </c>
      <c r="AZ358" s="33" t="s">
        <v>87</v>
      </c>
      <c r="BA358">
        <v>0</v>
      </c>
      <c r="BB358" s="33" t="s">
        <v>87</v>
      </c>
      <c r="BC358">
        <v>0</v>
      </c>
      <c r="BD358" s="33" t="s">
        <v>87</v>
      </c>
      <c r="BE358">
        <v>0</v>
      </c>
      <c r="BF358" s="33" t="s">
        <v>87</v>
      </c>
      <c r="BG358">
        <v>0</v>
      </c>
      <c r="BI358">
        <v>0</v>
      </c>
      <c r="BK358">
        <v>0</v>
      </c>
      <c r="BL358" s="26">
        <v>0</v>
      </c>
      <c r="BM358" s="26">
        <v>0</v>
      </c>
      <c r="BN358" s="32">
        <v>0</v>
      </c>
      <c r="BO358" s="32">
        <v>0</v>
      </c>
      <c r="BP358" s="32">
        <v>0</v>
      </c>
      <c r="BQ358" s="32">
        <v>0</v>
      </c>
      <c r="BU358" s="44">
        <v>20</v>
      </c>
      <c r="BV358" s="44">
        <v>3</v>
      </c>
      <c r="BW358" s="44">
        <v>35</v>
      </c>
      <c r="BX358" s="44">
        <v>15</v>
      </c>
      <c r="BY358" s="43"/>
      <c r="BZ358" s="44">
        <v>60</v>
      </c>
      <c r="CA358" s="44" t="s">
        <v>450</v>
      </c>
      <c r="CB358" s="48" t="s">
        <v>111</v>
      </c>
      <c r="CC358" s="47" t="s">
        <v>100</v>
      </c>
      <c r="CD358" s="18" t="s">
        <v>90</v>
      </c>
      <c r="CE358" s="48">
        <v>4</v>
      </c>
      <c r="CF358" s="48">
        <v>0</v>
      </c>
      <c r="CG358" s="48">
        <v>0</v>
      </c>
    </row>
    <row r="359" spans="1:85" ht="51">
      <c r="A359" s="72">
        <v>5</v>
      </c>
      <c r="B359" s="23" t="s">
        <v>907</v>
      </c>
      <c r="C359" s="23">
        <v>45</v>
      </c>
      <c r="D359" s="22" t="s">
        <v>830</v>
      </c>
      <c r="E359" s="42" t="s">
        <v>346</v>
      </c>
      <c r="F359" s="42">
        <v>1</v>
      </c>
      <c r="G359" s="42">
        <v>3</v>
      </c>
      <c r="H359" s="42">
        <v>0</v>
      </c>
      <c r="I359" s="32"/>
      <c r="J359" s="32"/>
      <c r="K359" s="26"/>
      <c r="L359" s="26"/>
      <c r="Q359">
        <f>K359-'[1]data for JMP'!J363</f>
        <v>0</v>
      </c>
      <c r="R359">
        <f>L359-K359</f>
        <v>0</v>
      </c>
      <c r="S359">
        <f>M359-L359</f>
        <v>0</v>
      </c>
      <c r="T359">
        <f>N359-M359</f>
        <v>0</v>
      </c>
      <c r="U359">
        <f>O359-N359</f>
        <v>0</v>
      </c>
      <c r="V359">
        <f>P359-O359</f>
        <v>0</v>
      </c>
      <c r="W359" s="62"/>
      <c r="X359" s="27"/>
      <c r="Y359" s="26"/>
      <c r="AA359" s="26"/>
      <c r="AB359" s="26"/>
      <c r="AQ359">
        <v>1</v>
      </c>
      <c r="AR359" s="42" t="s">
        <v>85</v>
      </c>
      <c r="AS359" s="42">
        <v>0</v>
      </c>
      <c r="AT359" s="42" t="s">
        <v>85</v>
      </c>
      <c r="AU359" s="32" t="s">
        <v>85</v>
      </c>
      <c r="AV359" s="32">
        <v>0</v>
      </c>
      <c r="AW359" s="32" t="s">
        <v>85</v>
      </c>
      <c r="AX359" s="32">
        <v>0</v>
      </c>
      <c r="AY359" s="32" t="s">
        <v>85</v>
      </c>
      <c r="AZ359" s="33" t="s">
        <v>87</v>
      </c>
      <c r="BA359">
        <v>0</v>
      </c>
      <c r="BB359" s="33" t="s">
        <v>87</v>
      </c>
      <c r="BC359">
        <v>0</v>
      </c>
      <c r="BD359" s="33" t="s">
        <v>87</v>
      </c>
      <c r="BE359">
        <v>0</v>
      </c>
      <c r="BF359" s="33" t="s">
        <v>87</v>
      </c>
      <c r="BG359">
        <v>0</v>
      </c>
      <c r="BI359">
        <v>0</v>
      </c>
      <c r="BK359">
        <v>0</v>
      </c>
      <c r="BL359" s="26">
        <v>0</v>
      </c>
      <c r="BM359" s="26">
        <v>0</v>
      </c>
      <c r="BN359" s="32">
        <v>0</v>
      </c>
      <c r="BO359" s="32">
        <v>0</v>
      </c>
      <c r="BP359" s="32">
        <v>0</v>
      </c>
      <c r="BQ359" s="32">
        <v>0</v>
      </c>
      <c r="BU359" s="44">
        <v>0</v>
      </c>
      <c r="BV359" s="44">
        <v>3</v>
      </c>
      <c r="BW359" s="44">
        <v>10</v>
      </c>
      <c r="BX359" s="44">
        <v>2</v>
      </c>
      <c r="BY359" s="43"/>
      <c r="BZ359" s="44">
        <v>65</v>
      </c>
      <c r="CA359" s="44" t="s">
        <v>451</v>
      </c>
      <c r="CB359" s="48"/>
      <c r="CC359" s="40" t="s">
        <v>89</v>
      </c>
      <c r="CD359" s="18" t="s">
        <v>90</v>
      </c>
      <c r="CE359" s="48">
        <v>3</v>
      </c>
      <c r="CF359" s="48">
        <v>4</v>
      </c>
      <c r="CG359" s="48" t="s">
        <v>91</v>
      </c>
    </row>
    <row r="360" spans="1:85" ht="51">
      <c r="A360" s="72">
        <v>5</v>
      </c>
      <c r="B360" s="23" t="s">
        <v>907</v>
      </c>
      <c r="C360" s="23">
        <v>46</v>
      </c>
      <c r="D360" s="22" t="s">
        <v>831</v>
      </c>
      <c r="E360" s="42" t="s">
        <v>346</v>
      </c>
      <c r="F360" s="42">
        <v>3</v>
      </c>
      <c r="G360" s="42">
        <v>3</v>
      </c>
      <c r="H360" s="42">
        <v>14</v>
      </c>
      <c r="I360" s="32">
        <v>31</v>
      </c>
      <c r="J360" s="32">
        <v>28</v>
      </c>
      <c r="K360" s="26">
        <v>24</v>
      </c>
      <c r="L360" s="26">
        <v>39</v>
      </c>
      <c r="M360" s="77">
        <v>45</v>
      </c>
      <c r="N360" s="77">
        <v>60</v>
      </c>
      <c r="O360" s="77">
        <v>66</v>
      </c>
      <c r="P360" s="81">
        <v>103</v>
      </c>
      <c r="Q360" s="63">
        <f>K360-'[1]data for JMP'!J364</f>
        <v>-4</v>
      </c>
      <c r="R360">
        <f>L360-K360</f>
        <v>15</v>
      </c>
      <c r="S360">
        <f>M360-L360</f>
        <v>6</v>
      </c>
      <c r="T360">
        <f>N360-M360</f>
        <v>15</v>
      </c>
      <c r="U360">
        <f>O360-N360</f>
        <v>6</v>
      </c>
      <c r="V360">
        <f>P360-O360</f>
        <v>37</v>
      </c>
      <c r="W360" s="62">
        <v>4</v>
      </c>
      <c r="X360" s="27">
        <f>3.14*(W360/2)^2*J360</f>
        <v>351.68</v>
      </c>
      <c r="Y360" s="26">
        <v>5</v>
      </c>
      <c r="Z360">
        <f>3.14*(Y360/2)^2*K360</f>
        <v>471</v>
      </c>
      <c r="AA360" s="26">
        <v>15</v>
      </c>
      <c r="AB360" s="26">
        <v>12</v>
      </c>
      <c r="AC360">
        <f xml:space="preserve"> AVERAGE(AA360:AB360)</f>
        <v>13.5</v>
      </c>
      <c r="AD360">
        <f>3.14*((AA360+AB360)/2)^2*L360</f>
        <v>22318.334999999999</v>
      </c>
      <c r="AE360" s="77">
        <v>21</v>
      </c>
      <c r="AF360" s="77">
        <v>14</v>
      </c>
      <c r="AG360">
        <f xml:space="preserve"> AVERAGE(AE360:AF360)</f>
        <v>17.5</v>
      </c>
      <c r="AH360">
        <f>3.14*((AE360+AF360)/2)^2*M360</f>
        <v>43273.125</v>
      </c>
      <c r="AI360" s="77">
        <v>26</v>
      </c>
      <c r="AJ360" s="77">
        <v>25</v>
      </c>
      <c r="AK360">
        <f xml:space="preserve"> AVERAGE(AI360:AJ360)</f>
        <v>25.5</v>
      </c>
      <c r="AL360">
        <f>3.14*((AI360+AJ360)/2)^2*N360</f>
        <v>122507.1</v>
      </c>
      <c r="AM360" s="77">
        <v>30</v>
      </c>
      <c r="AN360" s="77">
        <v>27</v>
      </c>
      <c r="AO360" s="81">
        <v>39</v>
      </c>
      <c r="AP360" s="81">
        <v>37</v>
      </c>
      <c r="AQ360">
        <v>1</v>
      </c>
      <c r="AR360" s="42" t="s">
        <v>104</v>
      </c>
      <c r="AS360" s="30">
        <v>1</v>
      </c>
      <c r="AT360" s="31" t="s">
        <v>93</v>
      </c>
      <c r="AU360" s="32" t="s">
        <v>104</v>
      </c>
      <c r="AV360" s="32">
        <v>1</v>
      </c>
      <c r="AW360" s="32" t="s">
        <v>97</v>
      </c>
      <c r="AX360" s="32">
        <v>1</v>
      </c>
      <c r="AY360" s="32" t="s">
        <v>97</v>
      </c>
      <c r="AZ360" s="53" t="s">
        <v>105</v>
      </c>
      <c r="BA360">
        <v>1</v>
      </c>
      <c r="BB360" s="33" t="s">
        <v>105</v>
      </c>
      <c r="BC360">
        <v>1</v>
      </c>
      <c r="BD360" s="33" t="s">
        <v>93</v>
      </c>
      <c r="BE360">
        <v>1</v>
      </c>
      <c r="BF360" s="33" t="s">
        <v>104</v>
      </c>
      <c r="BG360">
        <v>1</v>
      </c>
      <c r="BH360" s="84" t="s">
        <v>93</v>
      </c>
      <c r="BI360" s="40">
        <v>1</v>
      </c>
      <c r="BJ360" s="88" t="s">
        <v>104</v>
      </c>
      <c r="BK360" s="57">
        <v>1</v>
      </c>
      <c r="BL360" s="26">
        <v>20</v>
      </c>
      <c r="BM360" s="32">
        <v>10</v>
      </c>
      <c r="BN360" s="26">
        <v>10</v>
      </c>
      <c r="BO360" s="26">
        <v>18</v>
      </c>
      <c r="BP360" s="26">
        <v>15</v>
      </c>
      <c r="BQ360" s="26">
        <v>3</v>
      </c>
      <c r="BR360" s="77">
        <v>5</v>
      </c>
      <c r="BS360" s="81">
        <v>30</v>
      </c>
      <c r="BT360" t="s">
        <v>452</v>
      </c>
      <c r="BU360" s="44">
        <v>15</v>
      </c>
      <c r="BV360" s="44">
        <v>1</v>
      </c>
      <c r="BW360" s="44">
        <v>45</v>
      </c>
      <c r="BX360" s="44">
        <v>3</v>
      </c>
      <c r="BY360" s="43">
        <v>10</v>
      </c>
      <c r="BZ360" s="44">
        <v>70</v>
      </c>
      <c r="CA360" s="44" t="s">
        <v>437</v>
      </c>
      <c r="CB360" s="48"/>
      <c r="CC360" s="47" t="s">
        <v>100</v>
      </c>
      <c r="CD360" s="18" t="s">
        <v>295</v>
      </c>
      <c r="CE360" s="48">
        <v>3</v>
      </c>
      <c r="CF360" s="48">
        <v>0</v>
      </c>
      <c r="CG360" s="48">
        <v>0</v>
      </c>
    </row>
    <row r="361" spans="1:85" ht="68">
      <c r="A361" s="72">
        <v>5</v>
      </c>
      <c r="B361" s="23" t="s">
        <v>907</v>
      </c>
      <c r="C361" s="23">
        <v>47</v>
      </c>
      <c r="D361" s="22" t="s">
        <v>832</v>
      </c>
      <c r="E361" s="42" t="s">
        <v>268</v>
      </c>
      <c r="F361" s="42">
        <v>2</v>
      </c>
      <c r="G361" s="42">
        <v>5.5</v>
      </c>
      <c r="H361" s="42">
        <v>15.5</v>
      </c>
      <c r="I361" s="32">
        <v>29.5</v>
      </c>
      <c r="J361" s="32">
        <v>35</v>
      </c>
      <c r="K361" s="26">
        <v>40</v>
      </c>
      <c r="L361" s="26">
        <v>59.5</v>
      </c>
      <c r="M361" s="77">
        <v>75</v>
      </c>
      <c r="N361" s="77">
        <v>96</v>
      </c>
      <c r="O361" s="77">
        <v>92</v>
      </c>
      <c r="P361" s="81">
        <v>136</v>
      </c>
      <c r="Q361">
        <f>K361-'[1]data for JMP'!J365</f>
        <v>5</v>
      </c>
      <c r="R361">
        <f>L361-K361</f>
        <v>19.5</v>
      </c>
      <c r="S361">
        <f>M361-L361</f>
        <v>15.5</v>
      </c>
      <c r="T361">
        <f>N361-M361</f>
        <v>21</v>
      </c>
      <c r="U361">
        <f>O361-N361</f>
        <v>-4</v>
      </c>
      <c r="V361">
        <f>P361-O361</f>
        <v>44</v>
      </c>
      <c r="W361" s="62">
        <v>6</v>
      </c>
      <c r="X361" s="27">
        <f>3.14*(W361/2)^2*J361</f>
        <v>989.1</v>
      </c>
      <c r="Y361" s="26">
        <v>7</v>
      </c>
      <c r="Z361">
        <f>3.14*(Y361/2)^2*K361</f>
        <v>1538.6000000000001</v>
      </c>
      <c r="AA361" s="26">
        <v>27</v>
      </c>
      <c r="AB361" s="26">
        <v>18</v>
      </c>
      <c r="AC361">
        <f xml:space="preserve"> AVERAGE(AA361:AB361)</f>
        <v>22.5</v>
      </c>
      <c r="AD361">
        <f>3.14*((AA361+AB361)/2)^2*L361</f>
        <v>94582.6875</v>
      </c>
      <c r="AE361" s="77">
        <v>33</v>
      </c>
      <c r="AF361" s="77">
        <v>24</v>
      </c>
      <c r="AG361">
        <f xml:space="preserve"> AVERAGE(AE361:AF361)</f>
        <v>28.5</v>
      </c>
      <c r="AH361">
        <f>3.14*((AE361+AF361)/2)^2*M361</f>
        <v>191284.875</v>
      </c>
      <c r="AI361" s="77">
        <v>38</v>
      </c>
      <c r="AJ361" s="77">
        <v>33</v>
      </c>
      <c r="AK361">
        <f xml:space="preserve"> AVERAGE(AI361:AJ361)</f>
        <v>35.5</v>
      </c>
      <c r="AL361">
        <f>3.14*((AI361+AJ361)/2)^2*N361</f>
        <v>379889.76</v>
      </c>
      <c r="AM361" s="77">
        <v>40</v>
      </c>
      <c r="AN361" s="77">
        <v>35</v>
      </c>
      <c r="AO361" s="81">
        <v>57</v>
      </c>
      <c r="AP361" s="81">
        <v>66</v>
      </c>
      <c r="AQ361">
        <v>1</v>
      </c>
      <c r="AR361" s="42" t="s">
        <v>93</v>
      </c>
      <c r="AS361" s="30">
        <v>1</v>
      </c>
      <c r="AT361" s="31" t="s">
        <v>93</v>
      </c>
      <c r="AU361" s="32" t="s">
        <v>93</v>
      </c>
      <c r="AV361" s="32">
        <v>1</v>
      </c>
      <c r="AW361" s="32" t="s">
        <v>97</v>
      </c>
      <c r="AX361" s="32">
        <v>1</v>
      </c>
      <c r="AY361" s="32" t="s">
        <v>97</v>
      </c>
      <c r="AZ361" s="53" t="s">
        <v>105</v>
      </c>
      <c r="BA361">
        <v>1</v>
      </c>
      <c r="BB361" s="33" t="s">
        <v>105</v>
      </c>
      <c r="BC361">
        <v>1</v>
      </c>
      <c r="BD361" s="33" t="s">
        <v>93</v>
      </c>
      <c r="BE361">
        <v>1</v>
      </c>
      <c r="BF361" s="33" t="s">
        <v>104</v>
      </c>
      <c r="BG361">
        <v>1</v>
      </c>
      <c r="BH361" s="84" t="s">
        <v>104</v>
      </c>
      <c r="BI361" s="40">
        <v>1</v>
      </c>
      <c r="BJ361" s="88" t="s">
        <v>104</v>
      </c>
      <c r="BK361" s="57">
        <v>1</v>
      </c>
      <c r="BL361" s="26">
        <v>10</v>
      </c>
      <c r="BM361" s="32">
        <v>15</v>
      </c>
      <c r="BN361" s="26">
        <v>15</v>
      </c>
      <c r="BO361" s="26">
        <v>8</v>
      </c>
      <c r="BP361" s="26">
        <v>20</v>
      </c>
      <c r="BQ361" s="26">
        <v>35</v>
      </c>
      <c r="BR361" s="77">
        <v>15</v>
      </c>
      <c r="BS361" s="81">
        <v>40</v>
      </c>
      <c r="BU361" s="44">
        <v>5</v>
      </c>
      <c r="BV361" s="44">
        <v>8</v>
      </c>
      <c r="BW361" s="44">
        <v>15</v>
      </c>
      <c r="BX361" s="44">
        <v>25</v>
      </c>
      <c r="BY361" s="43">
        <v>15</v>
      </c>
      <c r="BZ361" s="44">
        <v>50</v>
      </c>
      <c r="CA361" s="44" t="s">
        <v>453</v>
      </c>
      <c r="CB361" s="48"/>
      <c r="CC361" s="47" t="s">
        <v>100</v>
      </c>
      <c r="CD361" s="18" t="s">
        <v>295</v>
      </c>
      <c r="CE361" s="48">
        <v>5.5</v>
      </c>
      <c r="CF361" s="48">
        <v>4</v>
      </c>
      <c r="CG361" s="48" t="s">
        <v>91</v>
      </c>
    </row>
    <row r="362" spans="1:85" ht="51">
      <c r="A362" s="72">
        <v>5</v>
      </c>
      <c r="B362" s="23" t="s">
        <v>907</v>
      </c>
      <c r="C362" s="23">
        <v>48</v>
      </c>
      <c r="D362" s="22" t="s">
        <v>833</v>
      </c>
      <c r="E362" s="42" t="s">
        <v>346</v>
      </c>
      <c r="F362" s="42">
        <v>3</v>
      </c>
      <c r="G362" s="42">
        <v>2</v>
      </c>
      <c r="H362" s="42">
        <v>8.5</v>
      </c>
      <c r="I362" s="32">
        <v>13</v>
      </c>
      <c r="J362" s="32">
        <v>7</v>
      </c>
      <c r="K362" s="26">
        <v>6</v>
      </c>
      <c r="L362" s="26">
        <v>15</v>
      </c>
      <c r="M362" s="77">
        <v>16</v>
      </c>
      <c r="N362" s="77">
        <v>15</v>
      </c>
      <c r="O362" s="78"/>
      <c r="P362" s="81"/>
      <c r="Q362">
        <f>K362-'[1]data for JMP'!J366</f>
        <v>-1</v>
      </c>
      <c r="R362">
        <f>L362-K362</f>
        <v>9</v>
      </c>
      <c r="S362">
        <f>M362-L362</f>
        <v>1</v>
      </c>
      <c r="T362">
        <f>N362-M362</f>
        <v>-1</v>
      </c>
      <c r="U362">
        <f>O362-N362</f>
        <v>-15</v>
      </c>
      <c r="V362">
        <f>P362-O362</f>
        <v>0</v>
      </c>
      <c r="W362" s="62">
        <v>3.5</v>
      </c>
      <c r="X362" s="27">
        <f>3.14*(W362/2)^2*J362</f>
        <v>67.313749999999999</v>
      </c>
      <c r="Y362" s="26">
        <v>2</v>
      </c>
      <c r="Z362">
        <f>3.14*(Y362/2)^2*K362</f>
        <v>18.84</v>
      </c>
      <c r="AA362" s="26">
        <v>9</v>
      </c>
      <c r="AB362" s="26">
        <v>5</v>
      </c>
      <c r="AC362">
        <f xml:space="preserve"> AVERAGE(AA362:AB362)</f>
        <v>7</v>
      </c>
      <c r="AD362">
        <f>3.14*((AA362+AB362)/2)^2*L362</f>
        <v>2307.9</v>
      </c>
      <c r="AE362" s="77">
        <v>9</v>
      </c>
      <c r="AF362" s="77">
        <v>4</v>
      </c>
      <c r="AG362">
        <f xml:space="preserve"> AVERAGE(AE362:AF362)</f>
        <v>6.5</v>
      </c>
      <c r="AH362">
        <f>3.14*((AE362+AF362)/2)^2*M362</f>
        <v>2122.64</v>
      </c>
      <c r="AI362" s="77">
        <v>9</v>
      </c>
      <c r="AJ362" s="77">
        <v>4</v>
      </c>
      <c r="AK362">
        <f xml:space="preserve"> AVERAGE(AI362:AJ362)</f>
        <v>6.5</v>
      </c>
      <c r="AL362">
        <f>3.14*((AI362+AJ362)/2)^2*N362</f>
        <v>1989.9749999999999</v>
      </c>
      <c r="AM362" s="78"/>
      <c r="AN362" s="78"/>
      <c r="AO362" s="81"/>
      <c r="AP362" s="81"/>
      <c r="AQ362">
        <v>1</v>
      </c>
      <c r="AR362" s="42" t="s">
        <v>93</v>
      </c>
      <c r="AS362" s="30">
        <v>1</v>
      </c>
      <c r="AT362" s="31" t="s">
        <v>93</v>
      </c>
      <c r="AU362" s="32" t="s">
        <v>93</v>
      </c>
      <c r="AV362" s="32">
        <v>1</v>
      </c>
      <c r="AW362" s="32" t="s">
        <v>84</v>
      </c>
      <c r="AX362" s="32">
        <v>1</v>
      </c>
      <c r="AY362" s="32" t="s">
        <v>84</v>
      </c>
      <c r="AZ362" s="53" t="s">
        <v>112</v>
      </c>
      <c r="BA362">
        <v>1</v>
      </c>
      <c r="BB362" s="33" t="s">
        <v>112</v>
      </c>
      <c r="BC362">
        <v>1</v>
      </c>
      <c r="BD362" s="33" t="s">
        <v>84</v>
      </c>
      <c r="BE362">
        <v>1</v>
      </c>
      <c r="BF362" s="33" t="s">
        <v>85</v>
      </c>
      <c r="BG362">
        <v>0</v>
      </c>
      <c r="BH362" s="87" t="s">
        <v>113</v>
      </c>
      <c r="BI362">
        <v>0</v>
      </c>
      <c r="BJ362" s="88"/>
      <c r="BK362">
        <v>0</v>
      </c>
      <c r="BL362" s="26">
        <v>10</v>
      </c>
      <c r="BM362" s="32">
        <v>15</v>
      </c>
      <c r="BN362" s="26">
        <v>2</v>
      </c>
      <c r="BO362" s="26">
        <v>2</v>
      </c>
      <c r="BP362" s="26">
        <v>5</v>
      </c>
      <c r="BQ362" s="26">
        <v>40</v>
      </c>
      <c r="BR362" s="78"/>
      <c r="BS362" s="81"/>
      <c r="BU362" s="44">
        <v>25</v>
      </c>
      <c r="BV362" s="44">
        <v>1</v>
      </c>
      <c r="BW362" s="44">
        <v>35</v>
      </c>
      <c r="BX362" s="44">
        <v>0</v>
      </c>
      <c r="BY362" s="43">
        <v>15</v>
      </c>
      <c r="BZ362" s="44">
        <v>45</v>
      </c>
      <c r="CA362" s="44" t="s">
        <v>437</v>
      </c>
      <c r="CB362" s="48"/>
      <c r="CC362" s="47" t="s">
        <v>100</v>
      </c>
      <c r="CD362" s="18" t="s">
        <v>295</v>
      </c>
      <c r="CE362" s="48">
        <v>2</v>
      </c>
      <c r="CF362" s="48">
        <v>0</v>
      </c>
      <c r="CG362" s="48" t="s">
        <v>165</v>
      </c>
    </row>
    <row r="363" spans="1:85" ht="68">
      <c r="A363" s="72">
        <v>5</v>
      </c>
      <c r="B363" s="23" t="s">
        <v>907</v>
      </c>
      <c r="C363" s="23">
        <v>49</v>
      </c>
      <c r="D363" s="22" t="s">
        <v>834</v>
      </c>
      <c r="E363" s="42" t="s">
        <v>346</v>
      </c>
      <c r="F363" s="42">
        <v>3</v>
      </c>
      <c r="G363" s="42">
        <v>3.5</v>
      </c>
      <c r="H363" s="42">
        <v>13.5</v>
      </c>
      <c r="I363" s="32">
        <v>59</v>
      </c>
      <c r="J363" s="32">
        <v>37.5</v>
      </c>
      <c r="K363" s="26">
        <v>40</v>
      </c>
      <c r="L363" s="26">
        <v>60</v>
      </c>
      <c r="M363" s="77">
        <v>70</v>
      </c>
      <c r="N363" s="77">
        <v>103</v>
      </c>
      <c r="O363" s="77">
        <v>107</v>
      </c>
      <c r="P363" s="81">
        <v>158</v>
      </c>
      <c r="Q363">
        <f>K363-'[1]data for JMP'!J367</f>
        <v>2.5</v>
      </c>
      <c r="R363">
        <f>L363-K363</f>
        <v>20</v>
      </c>
      <c r="S363">
        <f>M363-L363</f>
        <v>10</v>
      </c>
      <c r="T363">
        <f>N363-M363</f>
        <v>33</v>
      </c>
      <c r="U363">
        <f>O363-N363</f>
        <v>4</v>
      </c>
      <c r="V363">
        <f>P363-O363</f>
        <v>51</v>
      </c>
      <c r="W363" s="62">
        <v>15</v>
      </c>
      <c r="X363" s="27">
        <f>3.14*(W363/2)^2*J363</f>
        <v>6623.4375</v>
      </c>
      <c r="Y363" s="26">
        <v>14</v>
      </c>
      <c r="Z363">
        <f>3.14*(Y363/2)^2*K363</f>
        <v>6154.4000000000005</v>
      </c>
      <c r="AA363" s="26">
        <v>24</v>
      </c>
      <c r="AB363" s="26">
        <v>21</v>
      </c>
      <c r="AC363">
        <f xml:space="preserve"> AVERAGE(AA363:AB363)</f>
        <v>22.5</v>
      </c>
      <c r="AD363">
        <f>3.14*((AA363+AB363)/2)^2*L363</f>
        <v>95377.5</v>
      </c>
      <c r="AE363" s="77">
        <v>30</v>
      </c>
      <c r="AF363" s="77">
        <v>30</v>
      </c>
      <c r="AG363">
        <f xml:space="preserve"> AVERAGE(AE363:AF363)</f>
        <v>30</v>
      </c>
      <c r="AH363">
        <f>3.14*((AE363+AF363)/2)^2*M363</f>
        <v>197820</v>
      </c>
      <c r="AI363" s="77">
        <v>38</v>
      </c>
      <c r="AJ363" s="77">
        <v>37</v>
      </c>
      <c r="AK363">
        <f xml:space="preserve"> AVERAGE(AI363:AJ363)</f>
        <v>37.5</v>
      </c>
      <c r="AL363">
        <f>3.14*((AI363+AJ363)/2)^2*N363</f>
        <v>454809.375</v>
      </c>
      <c r="AM363" s="77">
        <v>50</v>
      </c>
      <c r="AN363" s="77">
        <v>45</v>
      </c>
      <c r="AO363" s="81">
        <v>75</v>
      </c>
      <c r="AP363" s="81">
        <v>60</v>
      </c>
      <c r="AQ363">
        <v>1</v>
      </c>
      <c r="AR363" s="42" t="s">
        <v>104</v>
      </c>
      <c r="AS363" s="42">
        <v>1</v>
      </c>
      <c r="AT363" s="42" t="s">
        <v>104</v>
      </c>
      <c r="AU363" s="32" t="s">
        <v>93</v>
      </c>
      <c r="AV363" s="32">
        <v>1</v>
      </c>
      <c r="AW363" s="32" t="s">
        <v>93</v>
      </c>
      <c r="AX363" s="32">
        <v>1</v>
      </c>
      <c r="AY363" s="32" t="s">
        <v>93</v>
      </c>
      <c r="AZ363" s="53" t="s">
        <v>105</v>
      </c>
      <c r="BA363">
        <v>1</v>
      </c>
      <c r="BB363" s="33" t="s">
        <v>105</v>
      </c>
      <c r="BC363">
        <v>1</v>
      </c>
      <c r="BD363" s="33" t="s">
        <v>104</v>
      </c>
      <c r="BE363">
        <v>1</v>
      </c>
      <c r="BF363" s="33" t="s">
        <v>104</v>
      </c>
      <c r="BG363">
        <v>1</v>
      </c>
      <c r="BH363" s="84" t="s">
        <v>93</v>
      </c>
      <c r="BI363" s="40">
        <v>1</v>
      </c>
      <c r="BJ363" s="88" t="s">
        <v>104</v>
      </c>
      <c r="BK363" s="57">
        <v>1</v>
      </c>
      <c r="BL363" s="26">
        <v>0</v>
      </c>
      <c r="BM363" s="32">
        <v>0</v>
      </c>
      <c r="BN363" s="26">
        <v>0</v>
      </c>
      <c r="BO363" s="26">
        <v>0</v>
      </c>
      <c r="BP363" s="26">
        <v>2</v>
      </c>
      <c r="BQ363" s="26">
        <v>1</v>
      </c>
      <c r="BR363" s="77">
        <v>1</v>
      </c>
      <c r="BS363" s="81">
        <v>10</v>
      </c>
      <c r="BU363" s="44">
        <v>7</v>
      </c>
      <c r="BV363" s="44">
        <v>10</v>
      </c>
      <c r="BW363" s="44">
        <v>2</v>
      </c>
      <c r="BX363" s="44">
        <v>30</v>
      </c>
      <c r="BY363" s="43">
        <v>0</v>
      </c>
      <c r="BZ363" s="44">
        <v>15</v>
      </c>
      <c r="CA363" s="44" t="s">
        <v>454</v>
      </c>
      <c r="CB363" s="48"/>
      <c r="CC363" s="47" t="s">
        <v>100</v>
      </c>
      <c r="CD363" s="18" t="s">
        <v>295</v>
      </c>
      <c r="CE363" s="48">
        <v>3.5</v>
      </c>
      <c r="CF363" s="48">
        <v>0</v>
      </c>
      <c r="CG363" s="48" t="s">
        <v>165</v>
      </c>
    </row>
    <row r="364" spans="1:85" ht="51">
      <c r="A364" s="72">
        <v>5</v>
      </c>
      <c r="B364" s="23" t="s">
        <v>907</v>
      </c>
      <c r="C364" s="23">
        <v>5</v>
      </c>
      <c r="D364" s="22" t="s">
        <v>835</v>
      </c>
      <c r="E364" s="42" t="s">
        <v>102</v>
      </c>
      <c r="F364" s="42">
        <v>2</v>
      </c>
      <c r="G364" s="42">
        <v>5.5</v>
      </c>
      <c r="H364" s="42">
        <v>17</v>
      </c>
      <c r="I364" s="32">
        <v>19</v>
      </c>
      <c r="J364" s="32">
        <v>0.5</v>
      </c>
      <c r="K364" s="26"/>
      <c r="L364" s="26"/>
      <c r="M364" s="26"/>
      <c r="N364" s="26"/>
      <c r="O364" s="26"/>
      <c r="P364" s="83"/>
      <c r="Q364">
        <f>K364-'[1]data for JMP'!J323</f>
        <v>-0.5</v>
      </c>
      <c r="R364">
        <f>L364-K364</f>
        <v>0</v>
      </c>
      <c r="S364">
        <f>M364-L364</f>
        <v>0</v>
      </c>
      <c r="T364">
        <f>N364-M364</f>
        <v>0</v>
      </c>
      <c r="U364">
        <f>O364-N364</f>
        <v>0</v>
      </c>
      <c r="V364">
        <f>P364-O364</f>
        <v>0</v>
      </c>
      <c r="W364" s="62">
        <v>0.5</v>
      </c>
      <c r="X364" s="27">
        <f>3.14*(W364/2)^2*J364</f>
        <v>9.8125000000000004E-2</v>
      </c>
      <c r="Y364" s="26"/>
      <c r="AA364" s="26"/>
      <c r="AB364" s="26"/>
      <c r="AE364" s="26"/>
      <c r="AF364" s="26"/>
      <c r="AI364" s="26"/>
      <c r="AJ364" s="26"/>
      <c r="AM364" s="26"/>
      <c r="AN364" s="26"/>
      <c r="AO364" s="83"/>
      <c r="AP364" s="83"/>
      <c r="AQ364">
        <v>1</v>
      </c>
      <c r="AR364" s="42" t="s">
        <v>93</v>
      </c>
      <c r="AS364" s="30">
        <v>1</v>
      </c>
      <c r="AT364" s="31" t="s">
        <v>93</v>
      </c>
      <c r="AU364" s="32" t="s">
        <v>93</v>
      </c>
      <c r="AV364" s="32">
        <v>1</v>
      </c>
      <c r="AW364" s="32" t="s">
        <v>85</v>
      </c>
      <c r="AX364" s="32">
        <v>0</v>
      </c>
      <c r="AY364" s="32" t="s">
        <v>85</v>
      </c>
      <c r="AZ364" s="53" t="s">
        <v>86</v>
      </c>
      <c r="BA364">
        <v>0</v>
      </c>
      <c r="BB364" s="33" t="s">
        <v>87</v>
      </c>
      <c r="BC364">
        <v>0</v>
      </c>
      <c r="BD364" s="33" t="s">
        <v>87</v>
      </c>
      <c r="BE364">
        <v>0</v>
      </c>
      <c r="BF364" s="33" t="s">
        <v>87</v>
      </c>
      <c r="BG364">
        <v>0</v>
      </c>
      <c r="BH364" s="25"/>
      <c r="BI364">
        <v>0</v>
      </c>
      <c r="BJ364" s="82"/>
      <c r="BK364">
        <v>0</v>
      </c>
      <c r="BL364" s="26">
        <v>5</v>
      </c>
      <c r="BM364" s="32">
        <v>2</v>
      </c>
      <c r="BN364" s="32">
        <v>0</v>
      </c>
      <c r="BO364" s="32">
        <v>0</v>
      </c>
      <c r="BP364" s="32">
        <v>0</v>
      </c>
      <c r="BQ364" s="32">
        <v>0</v>
      </c>
      <c r="BR364" s="26"/>
      <c r="BS364" s="83"/>
      <c r="BU364" s="44">
        <v>20</v>
      </c>
      <c r="BV364" s="44">
        <v>1</v>
      </c>
      <c r="BW364" s="44">
        <v>45</v>
      </c>
      <c r="BX364" s="44">
        <v>3</v>
      </c>
      <c r="BY364" s="43">
        <v>2</v>
      </c>
      <c r="BZ364" s="44">
        <v>65</v>
      </c>
      <c r="CA364" s="44" t="s">
        <v>361</v>
      </c>
      <c r="CB364" s="48"/>
      <c r="CC364" s="47" t="s">
        <v>100</v>
      </c>
      <c r="CD364" s="18" t="s">
        <v>350</v>
      </c>
      <c r="CE364" s="48">
        <v>5.5</v>
      </c>
      <c r="CF364" s="48">
        <v>1</v>
      </c>
      <c r="CG364" s="48" t="s">
        <v>165</v>
      </c>
    </row>
    <row r="365" spans="1:85" ht="68">
      <c r="A365" s="72">
        <v>5</v>
      </c>
      <c r="B365" s="23" t="s">
        <v>907</v>
      </c>
      <c r="C365" s="23">
        <v>50</v>
      </c>
      <c r="D365" s="22" t="s">
        <v>836</v>
      </c>
      <c r="E365" s="42" t="s">
        <v>268</v>
      </c>
      <c r="F365" s="42">
        <v>4</v>
      </c>
      <c r="G365" s="42">
        <v>6.5</v>
      </c>
      <c r="H365" s="42">
        <v>23</v>
      </c>
      <c r="I365" s="32">
        <v>41</v>
      </c>
      <c r="J365" s="32">
        <v>52</v>
      </c>
      <c r="K365" s="26">
        <v>56</v>
      </c>
      <c r="L365" s="26">
        <v>70</v>
      </c>
      <c r="M365" s="26">
        <v>80</v>
      </c>
      <c r="N365" s="26">
        <v>107</v>
      </c>
      <c r="O365" s="26">
        <v>122</v>
      </c>
      <c r="P365" s="58">
        <v>171</v>
      </c>
      <c r="Q365">
        <f>K365-'[1]data for JMP'!J368</f>
        <v>4</v>
      </c>
      <c r="R365">
        <f>L365-K365</f>
        <v>14</v>
      </c>
      <c r="S365">
        <f>M365-L365</f>
        <v>10</v>
      </c>
      <c r="T365">
        <f>N365-M365</f>
        <v>27</v>
      </c>
      <c r="U365">
        <f>O365-N365</f>
        <v>15</v>
      </c>
      <c r="V365">
        <f>P365-O365</f>
        <v>49</v>
      </c>
      <c r="W365" s="62">
        <v>15</v>
      </c>
      <c r="X365" s="27">
        <f>3.14*(W365/2)^2*J365</f>
        <v>9184.5</v>
      </c>
      <c r="Y365" s="26">
        <v>14</v>
      </c>
      <c r="Z365">
        <f>3.14*(Y365/2)^2*K365</f>
        <v>8616.16</v>
      </c>
      <c r="AA365" s="26">
        <v>37</v>
      </c>
      <c r="AB365" s="26">
        <v>31</v>
      </c>
      <c r="AC365">
        <f xml:space="preserve"> AVERAGE(AA365:AB365)</f>
        <v>34</v>
      </c>
      <c r="AD365">
        <f>3.14*((AA365+AB365)/2)^2*L365</f>
        <v>254088.80000000002</v>
      </c>
      <c r="AE365" s="26">
        <v>48</v>
      </c>
      <c r="AF365" s="26">
        <v>32</v>
      </c>
      <c r="AG365">
        <f xml:space="preserve"> AVERAGE(AE365:AF365)</f>
        <v>40</v>
      </c>
      <c r="AH365">
        <f>3.14*((AE365+AF365)/2)^2*M365</f>
        <v>401920</v>
      </c>
      <c r="AI365" s="26">
        <v>49</v>
      </c>
      <c r="AJ365" s="26">
        <v>44</v>
      </c>
      <c r="AK365">
        <f xml:space="preserve"> AVERAGE(AI365:AJ365)</f>
        <v>46.5</v>
      </c>
      <c r="AL365">
        <f>3.14*((AI365+AJ365)/2)^2*N365</f>
        <v>726472.755</v>
      </c>
      <c r="AM365" s="26">
        <v>62</v>
      </c>
      <c r="AN365" s="26">
        <v>54</v>
      </c>
      <c r="AO365" s="58">
        <v>94</v>
      </c>
      <c r="AP365" s="58">
        <v>65</v>
      </c>
      <c r="AQ365">
        <v>1</v>
      </c>
      <c r="AR365" s="42" t="s">
        <v>104</v>
      </c>
      <c r="AS365" s="30">
        <v>1</v>
      </c>
      <c r="AT365" s="31" t="s">
        <v>104</v>
      </c>
      <c r="AU365" s="32" t="s">
        <v>93</v>
      </c>
      <c r="AV365" s="32">
        <v>1</v>
      </c>
      <c r="AW365" s="32" t="s">
        <v>93</v>
      </c>
      <c r="AX365" s="32">
        <v>1</v>
      </c>
      <c r="AY365" s="32" t="s">
        <v>97</v>
      </c>
      <c r="AZ365" s="53" t="s">
        <v>105</v>
      </c>
      <c r="BA365">
        <v>1</v>
      </c>
      <c r="BB365" s="33" t="s">
        <v>105</v>
      </c>
      <c r="BC365">
        <v>1</v>
      </c>
      <c r="BD365" s="33" t="s">
        <v>104</v>
      </c>
      <c r="BE365">
        <v>1</v>
      </c>
      <c r="BF365" s="33" t="s">
        <v>104</v>
      </c>
      <c r="BG365">
        <v>1</v>
      </c>
      <c r="BH365" s="33" t="s">
        <v>104</v>
      </c>
      <c r="BI365" s="40">
        <v>1</v>
      </c>
      <c r="BJ365" s="56" t="s">
        <v>104</v>
      </c>
      <c r="BK365" s="57">
        <v>1</v>
      </c>
      <c r="BL365" s="26">
        <v>20</v>
      </c>
      <c r="BM365" s="32">
        <v>25</v>
      </c>
      <c r="BN365" s="26">
        <v>15</v>
      </c>
      <c r="BO365" s="26">
        <v>15</v>
      </c>
      <c r="BP365" s="26">
        <v>30</v>
      </c>
      <c r="BQ365" s="26">
        <v>8</v>
      </c>
      <c r="BR365" s="26">
        <v>8</v>
      </c>
      <c r="BS365" s="58">
        <v>40</v>
      </c>
      <c r="BU365" s="44">
        <v>30</v>
      </c>
      <c r="BV365" s="44">
        <v>2</v>
      </c>
      <c r="BW365" s="44">
        <v>45</v>
      </c>
      <c r="BX365" s="44">
        <v>8</v>
      </c>
      <c r="BY365" s="43">
        <v>25</v>
      </c>
      <c r="BZ365" s="44">
        <v>70</v>
      </c>
      <c r="CA365" s="44" t="s">
        <v>455</v>
      </c>
      <c r="CB365" s="48" t="s">
        <v>147</v>
      </c>
      <c r="CC365" s="47" t="s">
        <v>100</v>
      </c>
      <c r="CD365" s="18" t="s">
        <v>295</v>
      </c>
      <c r="CE365" s="48">
        <v>6.5</v>
      </c>
      <c r="CF365" s="48">
        <v>9</v>
      </c>
      <c r="CG365" s="48">
        <v>0</v>
      </c>
    </row>
    <row r="366" spans="1:85" ht="68">
      <c r="A366" s="72">
        <v>5</v>
      </c>
      <c r="B366" s="23" t="s">
        <v>907</v>
      </c>
      <c r="C366" s="23">
        <v>51</v>
      </c>
      <c r="D366" s="22" t="s">
        <v>837</v>
      </c>
      <c r="E366" s="42" t="s">
        <v>346</v>
      </c>
      <c r="F366" s="42">
        <v>2</v>
      </c>
      <c r="G366" s="42">
        <v>3</v>
      </c>
      <c r="H366" s="42">
        <v>0</v>
      </c>
      <c r="I366" s="32"/>
      <c r="J366" s="32"/>
      <c r="K366" s="26"/>
      <c r="L366" s="26"/>
      <c r="M366" s="26"/>
      <c r="N366" s="26"/>
      <c r="O366" s="26"/>
      <c r="P366" s="58"/>
      <c r="Q366">
        <f>K366-'[1]data for JMP'!J369</f>
        <v>0</v>
      </c>
      <c r="R366">
        <f>L366-K366</f>
        <v>0</v>
      </c>
      <c r="S366">
        <f>M366-L366</f>
        <v>0</v>
      </c>
      <c r="T366">
        <f>N366-M366</f>
        <v>0</v>
      </c>
      <c r="U366">
        <f>O366-N366</f>
        <v>0</v>
      </c>
      <c r="V366">
        <f>P366-O366</f>
        <v>0</v>
      </c>
      <c r="W366" s="76"/>
      <c r="X366" s="27"/>
      <c r="Y366" s="26"/>
      <c r="AA366" s="26"/>
      <c r="AB366" s="26"/>
      <c r="AE366" s="26"/>
      <c r="AF366" s="26"/>
      <c r="AI366" s="26"/>
      <c r="AJ366" s="26"/>
      <c r="AM366" s="26"/>
      <c r="AN366" s="26"/>
      <c r="AO366" s="58"/>
      <c r="AP366" s="58"/>
      <c r="AQ366">
        <v>1</v>
      </c>
      <c r="AR366" s="42" t="s">
        <v>85</v>
      </c>
      <c r="AS366" s="30">
        <v>0</v>
      </c>
      <c r="AT366" s="31" t="s">
        <v>85</v>
      </c>
      <c r="AU366" s="32" t="s">
        <v>85</v>
      </c>
      <c r="AV366" s="32">
        <v>0</v>
      </c>
      <c r="AW366" s="32" t="s">
        <v>85</v>
      </c>
      <c r="AX366" s="32">
        <v>0</v>
      </c>
      <c r="AY366" s="32" t="s">
        <v>85</v>
      </c>
      <c r="AZ366" s="33" t="s">
        <v>87</v>
      </c>
      <c r="BA366">
        <v>0</v>
      </c>
      <c r="BB366" s="33" t="s">
        <v>87</v>
      </c>
      <c r="BC366">
        <v>0</v>
      </c>
      <c r="BD366" s="33" t="s">
        <v>87</v>
      </c>
      <c r="BE366">
        <v>0</v>
      </c>
      <c r="BF366" s="33" t="s">
        <v>87</v>
      </c>
      <c r="BG366">
        <v>0</v>
      </c>
      <c r="BH366" s="33"/>
      <c r="BI366">
        <v>0</v>
      </c>
      <c r="BJ366" s="56"/>
      <c r="BK366">
        <v>0</v>
      </c>
      <c r="BL366" s="26">
        <v>0</v>
      </c>
      <c r="BM366" s="26">
        <v>0</v>
      </c>
      <c r="BN366" s="32">
        <v>0</v>
      </c>
      <c r="BO366" s="32">
        <v>0</v>
      </c>
      <c r="BP366" s="32">
        <v>0</v>
      </c>
      <c r="BQ366" s="32">
        <v>0</v>
      </c>
      <c r="BR366" s="26"/>
      <c r="BS366" s="58"/>
      <c r="BU366" s="44">
        <v>30</v>
      </c>
      <c r="BV366" s="44">
        <v>4</v>
      </c>
      <c r="BW366" s="44">
        <v>35</v>
      </c>
      <c r="BX366" s="44">
        <v>3</v>
      </c>
      <c r="BY366" s="43"/>
      <c r="BZ366" s="44">
        <v>50</v>
      </c>
      <c r="CA366" s="44" t="s">
        <v>456</v>
      </c>
      <c r="CB366" s="26"/>
      <c r="CC366" s="40" t="s">
        <v>89</v>
      </c>
      <c r="CD366" s="18" t="s">
        <v>90</v>
      </c>
      <c r="CE366" s="48">
        <v>3</v>
      </c>
      <c r="CF366" s="48">
        <v>1</v>
      </c>
      <c r="CG366" s="48">
        <v>0</v>
      </c>
    </row>
    <row r="367" spans="1:85" ht="51">
      <c r="A367" s="72">
        <v>5</v>
      </c>
      <c r="B367" s="23" t="s">
        <v>907</v>
      </c>
      <c r="C367" s="23">
        <v>52</v>
      </c>
      <c r="D367" s="22" t="s">
        <v>838</v>
      </c>
      <c r="E367" s="42" t="s">
        <v>268</v>
      </c>
      <c r="F367" s="42">
        <v>2</v>
      </c>
      <c r="G367" s="42">
        <v>2.5</v>
      </c>
      <c r="H367" s="42">
        <v>10.5</v>
      </c>
      <c r="I367" s="32">
        <v>32</v>
      </c>
      <c r="J367" s="32">
        <v>36</v>
      </c>
      <c r="K367" s="26">
        <v>39</v>
      </c>
      <c r="L367" s="26">
        <v>49</v>
      </c>
      <c r="M367" s="26">
        <v>64</v>
      </c>
      <c r="N367" s="26">
        <v>90</v>
      </c>
      <c r="O367" s="26">
        <v>92</v>
      </c>
      <c r="P367" s="58">
        <v>119</v>
      </c>
      <c r="Q367">
        <f>K367-'[1]data for JMP'!J370</f>
        <v>3</v>
      </c>
      <c r="R367">
        <f>L367-K367</f>
        <v>10</v>
      </c>
      <c r="S367">
        <f>M367-L367</f>
        <v>15</v>
      </c>
      <c r="T367">
        <f>N367-M367</f>
        <v>26</v>
      </c>
      <c r="U367">
        <f>O367-N367</f>
        <v>2</v>
      </c>
      <c r="V367">
        <f>P367-O367</f>
        <v>27</v>
      </c>
      <c r="W367" s="76">
        <v>7</v>
      </c>
      <c r="X367" s="27">
        <f>3.14*(W367/2)^2*J367</f>
        <v>1384.7400000000002</v>
      </c>
      <c r="Y367" s="26">
        <v>8</v>
      </c>
      <c r="Z367">
        <f>3.14*(Y367/2)^2*K367</f>
        <v>1959.3600000000001</v>
      </c>
      <c r="AA367" s="26">
        <v>21</v>
      </c>
      <c r="AB367" s="26">
        <v>19</v>
      </c>
      <c r="AC367">
        <f xml:space="preserve"> AVERAGE(AA367:AB367)</f>
        <v>20</v>
      </c>
      <c r="AD367">
        <f>3.14*((AA367+AB367)/2)^2*L367</f>
        <v>61544</v>
      </c>
      <c r="AE367" s="26">
        <v>35</v>
      </c>
      <c r="AF367" s="26">
        <v>30</v>
      </c>
      <c r="AG367">
        <f xml:space="preserve"> AVERAGE(AE367:AF367)</f>
        <v>32.5</v>
      </c>
      <c r="AH367">
        <f>3.14*((AE367+AF367)/2)^2*M367</f>
        <v>212264</v>
      </c>
      <c r="AI367" s="26">
        <v>40</v>
      </c>
      <c r="AJ367" s="26">
        <v>42</v>
      </c>
      <c r="AK367">
        <f xml:space="preserve"> AVERAGE(AI367:AJ367)</f>
        <v>41</v>
      </c>
      <c r="AL367">
        <f>3.14*((AI367+AJ367)/2)^2*N367</f>
        <v>475050.60000000003</v>
      </c>
      <c r="AM367" s="26">
        <v>43</v>
      </c>
      <c r="AN367" s="26">
        <v>39</v>
      </c>
      <c r="AO367" s="58">
        <v>59</v>
      </c>
      <c r="AP367" s="58">
        <v>53</v>
      </c>
      <c r="AQ367">
        <v>1</v>
      </c>
      <c r="AR367" s="42" t="s">
        <v>104</v>
      </c>
      <c r="AS367" s="30">
        <v>1</v>
      </c>
      <c r="AT367" s="31" t="s">
        <v>104</v>
      </c>
      <c r="AU367" s="32" t="s">
        <v>104</v>
      </c>
      <c r="AV367" s="32">
        <v>1</v>
      </c>
      <c r="AW367" s="32" t="s">
        <v>97</v>
      </c>
      <c r="AX367" s="32">
        <v>1</v>
      </c>
      <c r="AY367" s="32" t="s">
        <v>97</v>
      </c>
      <c r="AZ367" s="53" t="s">
        <v>105</v>
      </c>
      <c r="BA367">
        <v>1</v>
      </c>
      <c r="BB367" s="33" t="s">
        <v>105</v>
      </c>
      <c r="BC367">
        <v>1</v>
      </c>
      <c r="BD367" s="33" t="s">
        <v>104</v>
      </c>
      <c r="BE367">
        <v>1</v>
      </c>
      <c r="BF367" s="33" t="s">
        <v>104</v>
      </c>
      <c r="BG367">
        <v>1</v>
      </c>
      <c r="BH367" s="33" t="s">
        <v>93</v>
      </c>
      <c r="BI367" s="40">
        <v>1</v>
      </c>
      <c r="BJ367" s="56" t="s">
        <v>104</v>
      </c>
      <c r="BK367" s="57">
        <v>1</v>
      </c>
      <c r="BL367" s="26">
        <v>5</v>
      </c>
      <c r="BM367" s="32">
        <v>0</v>
      </c>
      <c r="BN367" s="26">
        <v>0</v>
      </c>
      <c r="BO367" s="26">
        <v>0</v>
      </c>
      <c r="BP367" s="26">
        <v>0</v>
      </c>
      <c r="BQ367" s="26">
        <v>2</v>
      </c>
      <c r="BR367" s="26">
        <v>1</v>
      </c>
      <c r="BS367" s="58">
        <v>15</v>
      </c>
      <c r="BU367" s="44">
        <v>25</v>
      </c>
      <c r="BV367" s="44">
        <v>2</v>
      </c>
      <c r="BW367" s="44">
        <v>35</v>
      </c>
      <c r="BX367" s="44">
        <v>8</v>
      </c>
      <c r="BY367" s="43">
        <v>0</v>
      </c>
      <c r="BZ367" s="44">
        <v>50</v>
      </c>
      <c r="CA367" s="44" t="s">
        <v>457</v>
      </c>
      <c r="CB367" s="48" t="s">
        <v>458</v>
      </c>
      <c r="CC367" s="47" t="s">
        <v>100</v>
      </c>
      <c r="CD367" s="18" t="s">
        <v>295</v>
      </c>
      <c r="CE367" s="48">
        <v>2.5</v>
      </c>
      <c r="CF367" s="48">
        <v>6</v>
      </c>
      <c r="CG367" s="48">
        <v>0</v>
      </c>
    </row>
    <row r="368" spans="1:85" ht="34">
      <c r="A368" s="72">
        <v>5</v>
      </c>
      <c r="B368" s="23" t="s">
        <v>907</v>
      </c>
      <c r="C368" s="23">
        <v>53</v>
      </c>
      <c r="D368" s="22" t="s">
        <v>839</v>
      </c>
      <c r="E368" s="42" t="s">
        <v>268</v>
      </c>
      <c r="F368" s="42">
        <v>2</v>
      </c>
      <c r="G368" s="42">
        <v>6.5</v>
      </c>
      <c r="H368" s="42">
        <v>22</v>
      </c>
      <c r="I368" s="32">
        <v>50.5</v>
      </c>
      <c r="J368" s="32">
        <v>51</v>
      </c>
      <c r="K368" s="26">
        <v>51</v>
      </c>
      <c r="L368" s="26">
        <v>71</v>
      </c>
      <c r="M368" s="26">
        <v>90</v>
      </c>
      <c r="N368" s="26">
        <v>113</v>
      </c>
      <c r="O368" s="26">
        <v>108</v>
      </c>
      <c r="P368" s="58">
        <v>142</v>
      </c>
      <c r="Q368">
        <f>K368-'[1]data for JMP'!J371</f>
        <v>0</v>
      </c>
      <c r="R368">
        <f>L368-K368</f>
        <v>20</v>
      </c>
      <c r="S368">
        <f>M368-L368</f>
        <v>19</v>
      </c>
      <c r="T368">
        <f>N368-M368</f>
        <v>23</v>
      </c>
      <c r="U368">
        <f>O368-N368</f>
        <v>-5</v>
      </c>
      <c r="V368">
        <f>P368-O368</f>
        <v>34</v>
      </c>
      <c r="W368" s="76">
        <v>10</v>
      </c>
      <c r="X368" s="27">
        <f>3.14*(W368/2)^2*J368</f>
        <v>4003.5</v>
      </c>
      <c r="Y368" s="26">
        <v>12</v>
      </c>
      <c r="Z368">
        <f>3.14*(Y368/2)^2*K368</f>
        <v>5765.04</v>
      </c>
      <c r="AA368" s="26">
        <v>26</v>
      </c>
      <c r="AB368" s="26">
        <v>21</v>
      </c>
      <c r="AC368">
        <f xml:space="preserve"> AVERAGE(AA368:AB368)</f>
        <v>23.5</v>
      </c>
      <c r="AD368">
        <f>3.14*((AA368+AB368)/2)^2*L368</f>
        <v>123118.61500000001</v>
      </c>
      <c r="AE368" s="26">
        <v>37</v>
      </c>
      <c r="AF368" s="26">
        <v>30</v>
      </c>
      <c r="AG368">
        <f xml:space="preserve"> AVERAGE(AE368:AF368)</f>
        <v>33.5</v>
      </c>
      <c r="AH368">
        <f>3.14*((AE368+AF368)/2)^2*M368</f>
        <v>317147.85000000003</v>
      </c>
      <c r="AI368" s="26">
        <v>49</v>
      </c>
      <c r="AJ368" s="26">
        <v>44</v>
      </c>
      <c r="AK368">
        <f xml:space="preserve"> AVERAGE(AI368:AJ368)</f>
        <v>46.5</v>
      </c>
      <c r="AL368">
        <f>3.14*((AI368+AJ368)/2)^2*N368</f>
        <v>767209.54500000004</v>
      </c>
      <c r="AM368" s="26">
        <v>60</v>
      </c>
      <c r="AN368" s="26">
        <v>44</v>
      </c>
      <c r="AO368" s="58">
        <v>77</v>
      </c>
      <c r="AP368" s="58">
        <v>50</v>
      </c>
      <c r="AQ368">
        <v>1</v>
      </c>
      <c r="AR368" s="42" t="s">
        <v>104</v>
      </c>
      <c r="AS368" s="30">
        <v>1</v>
      </c>
      <c r="AT368" s="31" t="s">
        <v>104</v>
      </c>
      <c r="AU368" s="32" t="s">
        <v>104</v>
      </c>
      <c r="AV368" s="32">
        <v>1</v>
      </c>
      <c r="AW368" s="32" t="s">
        <v>93</v>
      </c>
      <c r="AX368" s="32">
        <v>1</v>
      </c>
      <c r="AY368" s="32" t="s">
        <v>93</v>
      </c>
      <c r="AZ368" s="53" t="s">
        <v>105</v>
      </c>
      <c r="BA368">
        <v>1</v>
      </c>
      <c r="BB368" s="33" t="s">
        <v>105</v>
      </c>
      <c r="BC368">
        <v>1</v>
      </c>
      <c r="BD368" s="33" t="s">
        <v>104</v>
      </c>
      <c r="BE368">
        <v>1</v>
      </c>
      <c r="BF368" s="33" t="s">
        <v>104</v>
      </c>
      <c r="BG368">
        <v>1</v>
      </c>
      <c r="BH368" s="33" t="s">
        <v>93</v>
      </c>
      <c r="BI368" s="40">
        <v>1</v>
      </c>
      <c r="BJ368" s="56" t="s">
        <v>93</v>
      </c>
      <c r="BK368" s="57">
        <v>1</v>
      </c>
      <c r="BL368" s="26">
        <v>5</v>
      </c>
      <c r="BM368" s="32">
        <v>5</v>
      </c>
      <c r="BN368" s="26">
        <v>15</v>
      </c>
      <c r="BO368" s="26">
        <v>0</v>
      </c>
      <c r="BP368" s="26">
        <v>0</v>
      </c>
      <c r="BQ368" s="26">
        <v>1</v>
      </c>
      <c r="BR368" s="26">
        <v>1</v>
      </c>
      <c r="BS368" s="58">
        <v>20</v>
      </c>
      <c r="BU368" s="44">
        <v>7</v>
      </c>
      <c r="BV368" s="44">
        <v>5</v>
      </c>
      <c r="BW368" s="44">
        <v>20</v>
      </c>
      <c r="BX368" s="44">
        <v>10</v>
      </c>
      <c r="BY368" s="43">
        <v>5</v>
      </c>
      <c r="BZ368" s="44">
        <v>50</v>
      </c>
      <c r="CA368" s="44" t="s">
        <v>355</v>
      </c>
      <c r="CB368" s="48" t="s">
        <v>459</v>
      </c>
      <c r="CC368" s="47" t="s">
        <v>100</v>
      </c>
      <c r="CD368" s="18" t="s">
        <v>295</v>
      </c>
      <c r="CE368" s="48">
        <v>6.5</v>
      </c>
      <c r="CF368" s="48">
        <v>6</v>
      </c>
      <c r="CG368" s="48" t="s">
        <v>165</v>
      </c>
    </row>
    <row r="369" spans="1:85" ht="51">
      <c r="A369" s="72">
        <v>5</v>
      </c>
      <c r="B369" s="23" t="s">
        <v>907</v>
      </c>
      <c r="C369" s="23">
        <v>54</v>
      </c>
      <c r="D369" s="22" t="s">
        <v>840</v>
      </c>
      <c r="E369" s="42" t="s">
        <v>268</v>
      </c>
      <c r="F369" s="42">
        <v>2</v>
      </c>
      <c r="G369" s="23">
        <v>6</v>
      </c>
      <c r="H369" s="42">
        <v>15</v>
      </c>
      <c r="I369" s="24">
        <v>41</v>
      </c>
      <c r="J369" s="32">
        <v>31</v>
      </c>
      <c r="K369" s="25">
        <v>32</v>
      </c>
      <c r="L369" s="25">
        <v>31</v>
      </c>
      <c r="M369" s="77">
        <v>48</v>
      </c>
      <c r="N369" s="26">
        <v>76</v>
      </c>
      <c r="O369" s="26">
        <v>80</v>
      </c>
      <c r="P369" s="58">
        <v>112</v>
      </c>
      <c r="Q369">
        <f>K369-'[1]data for JMP'!J372</f>
        <v>1</v>
      </c>
      <c r="R369">
        <f>L369-K369</f>
        <v>-1</v>
      </c>
      <c r="S369">
        <f>M369-L369</f>
        <v>17</v>
      </c>
      <c r="T369">
        <f>N369-M369</f>
        <v>28</v>
      </c>
      <c r="U369">
        <f>O369-N369</f>
        <v>4</v>
      </c>
      <c r="V369">
        <f>P369-O369</f>
        <v>32</v>
      </c>
      <c r="W369" s="32">
        <v>5</v>
      </c>
      <c r="X369" s="27">
        <f>3.14*(W369/2)^2*J369</f>
        <v>608.375</v>
      </c>
      <c r="Y369" s="25">
        <v>6</v>
      </c>
      <c r="Z369">
        <f>3.14*(Y369/2)^2*K369</f>
        <v>904.32</v>
      </c>
      <c r="AA369" s="25">
        <v>21</v>
      </c>
      <c r="AB369" s="25">
        <v>17</v>
      </c>
      <c r="AC369">
        <f xml:space="preserve"> AVERAGE(AA369:AB369)</f>
        <v>19</v>
      </c>
      <c r="AD369">
        <f>3.14*((AA369+AB369)/2)^2*L369</f>
        <v>35139.74</v>
      </c>
      <c r="AE369" s="77">
        <v>30</v>
      </c>
      <c r="AF369" s="77">
        <v>26</v>
      </c>
      <c r="AG369">
        <f xml:space="preserve"> AVERAGE(AE369:AF369)</f>
        <v>28</v>
      </c>
      <c r="AH369">
        <f>3.14*((AE369+AF369)/2)^2*M369</f>
        <v>118164.48000000001</v>
      </c>
      <c r="AI369" s="26">
        <v>41</v>
      </c>
      <c r="AJ369" s="26">
        <v>39</v>
      </c>
      <c r="AK369">
        <f xml:space="preserve"> AVERAGE(AI369:AJ369)</f>
        <v>40</v>
      </c>
      <c r="AL369">
        <f>3.14*((AI369+AJ369)/2)^2*N369</f>
        <v>381824</v>
      </c>
      <c r="AM369" s="26">
        <v>50</v>
      </c>
      <c r="AN369" s="26">
        <v>50</v>
      </c>
      <c r="AO369" s="58">
        <v>65</v>
      </c>
      <c r="AP369" s="58">
        <v>62</v>
      </c>
      <c r="AQ369">
        <v>1</v>
      </c>
      <c r="AR369" s="42" t="s">
        <v>104</v>
      </c>
      <c r="AS369" s="42">
        <v>1</v>
      </c>
      <c r="AT369" s="31" t="s">
        <v>104</v>
      </c>
      <c r="AU369" s="24" t="s">
        <v>104</v>
      </c>
      <c r="AV369" s="24">
        <v>1</v>
      </c>
      <c r="AW369" s="32" t="s">
        <v>84</v>
      </c>
      <c r="AX369" s="32">
        <v>1</v>
      </c>
      <c r="AY369" s="32" t="s">
        <v>84</v>
      </c>
      <c r="AZ369" s="53" t="s">
        <v>108</v>
      </c>
      <c r="BA369">
        <v>1</v>
      </c>
      <c r="BB369" s="33" t="s">
        <v>108</v>
      </c>
      <c r="BC369">
        <v>1</v>
      </c>
      <c r="BD369" s="33" t="s">
        <v>93</v>
      </c>
      <c r="BE369">
        <v>1</v>
      </c>
      <c r="BF369" s="33" t="s">
        <v>93</v>
      </c>
      <c r="BG369">
        <v>1</v>
      </c>
      <c r="BH369" s="33" t="s">
        <v>93</v>
      </c>
      <c r="BI369" s="40">
        <v>1</v>
      </c>
      <c r="BJ369" s="56" t="s">
        <v>104</v>
      </c>
      <c r="BK369" s="57">
        <v>1</v>
      </c>
      <c r="BL369" s="26">
        <v>0</v>
      </c>
      <c r="BM369" s="32">
        <v>10</v>
      </c>
      <c r="BN369" s="26">
        <v>10</v>
      </c>
      <c r="BO369" s="26">
        <v>5</v>
      </c>
      <c r="BP369" s="26">
        <v>10</v>
      </c>
      <c r="BQ369" s="26">
        <v>1</v>
      </c>
      <c r="BR369" s="26">
        <v>8</v>
      </c>
      <c r="BS369" s="58">
        <v>40</v>
      </c>
      <c r="BU369" s="44">
        <v>10</v>
      </c>
      <c r="BV369" s="44">
        <v>10</v>
      </c>
      <c r="BW369" s="44">
        <v>15</v>
      </c>
      <c r="BX369" s="44">
        <v>10</v>
      </c>
      <c r="BY369" s="43">
        <v>10</v>
      </c>
      <c r="BZ369" s="44">
        <v>80</v>
      </c>
      <c r="CA369" s="44" t="s">
        <v>417</v>
      </c>
      <c r="CB369" s="48" t="s">
        <v>111</v>
      </c>
      <c r="CC369" s="47" t="s">
        <v>100</v>
      </c>
      <c r="CD369" s="18" t="s">
        <v>295</v>
      </c>
      <c r="CE369" s="48">
        <v>6</v>
      </c>
      <c r="CF369" s="48">
        <v>6</v>
      </c>
      <c r="CG369" s="48"/>
    </row>
    <row r="370" spans="1:85" ht="68">
      <c r="A370" s="72">
        <v>5</v>
      </c>
      <c r="B370" s="23" t="s">
        <v>907</v>
      </c>
      <c r="C370" s="23">
        <v>55</v>
      </c>
      <c r="D370" s="22" t="s">
        <v>841</v>
      </c>
      <c r="E370" s="23" t="s">
        <v>342</v>
      </c>
      <c r="F370" s="23">
        <v>4</v>
      </c>
      <c r="G370" s="42">
        <v>6.5</v>
      </c>
      <c r="H370" s="42">
        <v>9</v>
      </c>
      <c r="I370" s="76"/>
      <c r="J370" s="32"/>
      <c r="K370" s="26"/>
      <c r="L370" s="26"/>
      <c r="M370" s="26"/>
      <c r="N370" s="26"/>
      <c r="O370" s="26"/>
      <c r="P370" s="83"/>
      <c r="Q370">
        <f>K370-'[1]data for JMP'!J373</f>
        <v>0</v>
      </c>
      <c r="R370">
        <f>L370-K370</f>
        <v>0</v>
      </c>
      <c r="S370">
        <f>M370-L370</f>
        <v>0</v>
      </c>
      <c r="T370">
        <f>N370-M370</f>
        <v>0</v>
      </c>
      <c r="U370">
        <f>O370-N370</f>
        <v>0</v>
      </c>
      <c r="V370">
        <f>P370-O370</f>
        <v>0</v>
      </c>
      <c r="W370" s="32"/>
      <c r="X370" s="27"/>
      <c r="Y370" s="26"/>
      <c r="AA370" s="26"/>
      <c r="AB370" s="26"/>
      <c r="AE370" s="26"/>
      <c r="AF370" s="26"/>
      <c r="AI370" s="26"/>
      <c r="AJ370" s="26"/>
      <c r="AM370" s="26"/>
      <c r="AN370" s="26"/>
      <c r="AO370" s="83"/>
      <c r="AP370" s="83"/>
      <c r="AQ370">
        <v>1</v>
      </c>
      <c r="AR370" s="23" t="s">
        <v>93</v>
      </c>
      <c r="AS370" s="30">
        <v>1</v>
      </c>
      <c r="AT370" s="31" t="s">
        <v>85</v>
      </c>
      <c r="AU370" s="32" t="s">
        <v>85</v>
      </c>
      <c r="AV370" s="32">
        <v>0</v>
      </c>
      <c r="AW370" s="32" t="s">
        <v>85</v>
      </c>
      <c r="AX370" s="32">
        <v>0</v>
      </c>
      <c r="AY370" s="32" t="s">
        <v>85</v>
      </c>
      <c r="AZ370" s="33" t="s">
        <v>87</v>
      </c>
      <c r="BA370">
        <v>0</v>
      </c>
      <c r="BB370" s="33" t="s">
        <v>87</v>
      </c>
      <c r="BC370">
        <v>0</v>
      </c>
      <c r="BD370" s="33" t="s">
        <v>87</v>
      </c>
      <c r="BE370">
        <v>0</v>
      </c>
      <c r="BF370" s="33" t="s">
        <v>87</v>
      </c>
      <c r="BG370">
        <v>0</v>
      </c>
      <c r="BH370" s="25"/>
      <c r="BI370">
        <v>0</v>
      </c>
      <c r="BJ370" s="82"/>
      <c r="BK370">
        <v>0</v>
      </c>
      <c r="BL370" s="26">
        <v>0</v>
      </c>
      <c r="BM370" s="26">
        <v>0</v>
      </c>
      <c r="BN370" s="32">
        <v>0</v>
      </c>
      <c r="BO370" s="32">
        <v>0</v>
      </c>
      <c r="BP370" s="32">
        <v>0</v>
      </c>
      <c r="BQ370" s="32">
        <v>0</v>
      </c>
      <c r="BR370" s="26"/>
      <c r="BS370" s="83"/>
      <c r="BU370" s="22">
        <v>12</v>
      </c>
      <c r="BV370" s="22">
        <v>0</v>
      </c>
      <c r="BW370" s="22">
        <v>50</v>
      </c>
      <c r="BX370" s="22">
        <v>0</v>
      </c>
      <c r="BY370" s="43"/>
      <c r="BZ370" s="22">
        <v>40</v>
      </c>
      <c r="CA370" s="44" t="s">
        <v>460</v>
      </c>
      <c r="CB370" s="84"/>
      <c r="CC370" s="40" t="s">
        <v>89</v>
      </c>
      <c r="CD370" s="18" t="s">
        <v>90</v>
      </c>
      <c r="CE370" s="33">
        <v>6.5</v>
      </c>
      <c r="CF370" s="33">
        <v>0</v>
      </c>
      <c r="CG370" s="33" t="s">
        <v>165</v>
      </c>
    </row>
    <row r="371" spans="1:85" ht="51">
      <c r="A371" s="72">
        <v>5</v>
      </c>
      <c r="B371" s="23" t="s">
        <v>907</v>
      </c>
      <c r="C371" s="23">
        <v>56</v>
      </c>
      <c r="D371" s="22" t="s">
        <v>842</v>
      </c>
      <c r="E371" s="42" t="s">
        <v>324</v>
      </c>
      <c r="F371" s="42">
        <v>4</v>
      </c>
      <c r="G371" s="42">
        <v>8.5</v>
      </c>
      <c r="H371" s="23">
        <v>27</v>
      </c>
      <c r="I371" s="32">
        <v>30.5</v>
      </c>
      <c r="J371" s="32">
        <v>28</v>
      </c>
      <c r="K371" s="26"/>
      <c r="L371" s="26"/>
      <c r="M371" s="26"/>
      <c r="N371" s="26"/>
      <c r="O371" s="26"/>
      <c r="P371" s="83"/>
      <c r="Q371">
        <f>K371-'[1]data for JMP'!J374</f>
        <v>-28</v>
      </c>
      <c r="R371">
        <f>L371-K371</f>
        <v>0</v>
      </c>
      <c r="S371">
        <f>M371-L371</f>
        <v>0</v>
      </c>
      <c r="T371">
        <f>N371-M371</f>
        <v>0</v>
      </c>
      <c r="U371">
        <f>O371-N371</f>
        <v>0</v>
      </c>
      <c r="V371">
        <f>P371-O371</f>
        <v>0</v>
      </c>
      <c r="W371" s="32">
        <v>2.5</v>
      </c>
      <c r="X371" s="27">
        <f>3.14*(W371/2)^2*J371</f>
        <v>137.375</v>
      </c>
      <c r="Y371" s="26"/>
      <c r="AA371" s="26"/>
      <c r="AB371" s="26"/>
      <c r="AE371" s="26"/>
      <c r="AF371" s="26"/>
      <c r="AI371" s="26"/>
      <c r="AJ371" s="26"/>
      <c r="AM371" s="26"/>
      <c r="AN371" s="26"/>
      <c r="AO371" s="83"/>
      <c r="AP371" s="83"/>
      <c r="AQ371">
        <v>1</v>
      </c>
      <c r="AR371" s="42" t="s">
        <v>104</v>
      </c>
      <c r="AS371" s="30">
        <v>1</v>
      </c>
      <c r="AT371" s="31" t="s">
        <v>104</v>
      </c>
      <c r="AU371" s="32" t="s">
        <v>93</v>
      </c>
      <c r="AV371" s="32">
        <v>1</v>
      </c>
      <c r="AW371" s="32" t="s">
        <v>85</v>
      </c>
      <c r="AX371" s="32">
        <v>0</v>
      </c>
      <c r="AY371" s="32" t="s">
        <v>85</v>
      </c>
      <c r="AZ371" s="53" t="s">
        <v>86</v>
      </c>
      <c r="BA371">
        <v>0</v>
      </c>
      <c r="BB371" s="33" t="s">
        <v>87</v>
      </c>
      <c r="BC371">
        <v>0</v>
      </c>
      <c r="BD371" s="33" t="s">
        <v>87</v>
      </c>
      <c r="BE371">
        <v>0</v>
      </c>
      <c r="BF371" s="33" t="s">
        <v>87</v>
      </c>
      <c r="BG371">
        <v>0</v>
      </c>
      <c r="BH371" s="25"/>
      <c r="BI371">
        <v>0</v>
      </c>
      <c r="BJ371" s="82"/>
      <c r="BK371">
        <v>0</v>
      </c>
      <c r="BL371" s="26">
        <v>10</v>
      </c>
      <c r="BM371" s="32">
        <v>10</v>
      </c>
      <c r="BN371" s="32">
        <v>0</v>
      </c>
      <c r="BO371" s="32">
        <v>0</v>
      </c>
      <c r="BP371" s="32">
        <v>0</v>
      </c>
      <c r="BQ371" s="32">
        <v>0</v>
      </c>
      <c r="BR371" s="26"/>
      <c r="BS371" s="83"/>
      <c r="BU371" s="44">
        <v>10</v>
      </c>
      <c r="BV371" s="44">
        <v>2</v>
      </c>
      <c r="BW371" s="44">
        <v>60</v>
      </c>
      <c r="BX371" s="44">
        <v>1</v>
      </c>
      <c r="BY371" s="43">
        <v>10</v>
      </c>
      <c r="BZ371" s="44">
        <v>50</v>
      </c>
      <c r="CA371" s="22" t="s">
        <v>461</v>
      </c>
      <c r="CB371" s="33"/>
      <c r="CC371" s="40" t="s">
        <v>89</v>
      </c>
      <c r="CD371" s="18" t="s">
        <v>90</v>
      </c>
      <c r="CE371" s="48">
        <v>8.5</v>
      </c>
      <c r="CF371" s="48">
        <v>7</v>
      </c>
      <c r="CG371" s="48">
        <v>0</v>
      </c>
    </row>
    <row r="372" spans="1:85" ht="34">
      <c r="A372" s="72">
        <v>5</v>
      </c>
      <c r="B372" s="23" t="s">
        <v>907</v>
      </c>
      <c r="C372" s="23">
        <v>57</v>
      </c>
      <c r="D372" s="22" t="s">
        <v>843</v>
      </c>
      <c r="E372" s="42" t="s">
        <v>268</v>
      </c>
      <c r="F372" s="42">
        <v>4</v>
      </c>
      <c r="G372" s="42">
        <v>6</v>
      </c>
      <c r="H372" s="42">
        <v>13</v>
      </c>
      <c r="I372" s="32">
        <v>15.5</v>
      </c>
      <c r="J372" s="32">
        <v>15</v>
      </c>
      <c r="K372" s="26">
        <v>16</v>
      </c>
      <c r="L372" s="26">
        <v>15</v>
      </c>
      <c r="M372" s="26">
        <v>15</v>
      </c>
      <c r="N372" s="26"/>
      <c r="O372" s="26"/>
      <c r="P372" s="83"/>
      <c r="Q372">
        <f>K372-'[1]data for JMP'!J375</f>
        <v>1</v>
      </c>
      <c r="R372">
        <f>L372-K372</f>
        <v>-1</v>
      </c>
      <c r="S372">
        <f>M372-L372</f>
        <v>0</v>
      </c>
      <c r="T372">
        <f>N372-M372</f>
        <v>-15</v>
      </c>
      <c r="U372">
        <f>O372-N372</f>
        <v>0</v>
      </c>
      <c r="V372">
        <f>P372-O372</f>
        <v>0</v>
      </c>
      <c r="W372" s="32">
        <v>4.5</v>
      </c>
      <c r="X372" s="27">
        <f>3.14*(W372/2)^2*J372</f>
        <v>238.44374999999999</v>
      </c>
      <c r="Y372" s="26">
        <v>2</v>
      </c>
      <c r="Z372">
        <f>3.14*(Y372/2)^2*K372</f>
        <v>50.24</v>
      </c>
      <c r="AA372" s="26">
        <v>3.5</v>
      </c>
      <c r="AB372" s="26">
        <v>3</v>
      </c>
      <c r="AC372">
        <f xml:space="preserve"> AVERAGE(AA372:AB372)</f>
        <v>3.25</v>
      </c>
      <c r="AD372">
        <f>3.14*((AA372+AB372)/2)^2*L372</f>
        <v>497.49374999999998</v>
      </c>
      <c r="AE372" s="26"/>
      <c r="AF372" s="26"/>
      <c r="AI372" s="26"/>
      <c r="AJ372" s="26"/>
      <c r="AM372" s="26"/>
      <c r="AN372" s="26"/>
      <c r="AO372" s="83"/>
      <c r="AP372" s="83"/>
      <c r="AQ372">
        <v>1</v>
      </c>
      <c r="AR372" s="42" t="s">
        <v>93</v>
      </c>
      <c r="AS372" s="30">
        <v>1</v>
      </c>
      <c r="AT372" s="31" t="s">
        <v>85</v>
      </c>
      <c r="AU372" s="32" t="s">
        <v>93</v>
      </c>
      <c r="AV372" s="32">
        <v>1</v>
      </c>
      <c r="AW372" s="32" t="s">
        <v>84</v>
      </c>
      <c r="AX372" s="32">
        <v>1</v>
      </c>
      <c r="AY372" s="32" t="s">
        <v>84</v>
      </c>
      <c r="AZ372" s="53" t="s">
        <v>112</v>
      </c>
      <c r="BA372">
        <v>1</v>
      </c>
      <c r="BB372" s="33" t="s">
        <v>112</v>
      </c>
      <c r="BC372">
        <v>1</v>
      </c>
      <c r="BD372" s="33" t="s">
        <v>85</v>
      </c>
      <c r="BE372">
        <v>0</v>
      </c>
      <c r="BF372" s="33" t="s">
        <v>85</v>
      </c>
      <c r="BG372">
        <v>0</v>
      </c>
      <c r="BH372" s="25"/>
      <c r="BI372">
        <v>0</v>
      </c>
      <c r="BJ372" s="82"/>
      <c r="BK372">
        <v>0</v>
      </c>
      <c r="BL372" s="26">
        <v>2</v>
      </c>
      <c r="BM372" s="32">
        <v>2</v>
      </c>
      <c r="BN372" s="26">
        <v>1</v>
      </c>
      <c r="BO372" s="26">
        <v>0</v>
      </c>
      <c r="BP372" s="26">
        <v>10</v>
      </c>
      <c r="BQ372" s="32">
        <v>0</v>
      </c>
      <c r="BR372" s="26"/>
      <c r="BS372" s="83"/>
      <c r="BU372" s="44">
        <v>0</v>
      </c>
      <c r="BV372" s="44">
        <v>1</v>
      </c>
      <c r="BW372" s="44">
        <v>15</v>
      </c>
      <c r="BX372" s="44">
        <v>0</v>
      </c>
      <c r="BY372" s="43">
        <v>2</v>
      </c>
      <c r="BZ372" s="44">
        <v>50</v>
      </c>
      <c r="CA372" s="44" t="s">
        <v>383</v>
      </c>
      <c r="CB372" s="48"/>
      <c r="CC372" s="40" t="s">
        <v>89</v>
      </c>
      <c r="CD372" s="18" t="s">
        <v>90</v>
      </c>
      <c r="CE372" s="48">
        <v>6</v>
      </c>
      <c r="CF372" s="48">
        <v>3</v>
      </c>
      <c r="CG372" s="48">
        <v>0</v>
      </c>
    </row>
    <row r="373" spans="1:85" ht="34">
      <c r="A373" s="72">
        <v>5</v>
      </c>
      <c r="B373" s="23" t="s">
        <v>907</v>
      </c>
      <c r="C373" s="23">
        <v>58</v>
      </c>
      <c r="D373" s="22" t="s">
        <v>844</v>
      </c>
      <c r="E373" s="42" t="s">
        <v>268</v>
      </c>
      <c r="F373" s="42">
        <v>4</v>
      </c>
      <c r="G373" s="42">
        <v>6</v>
      </c>
      <c r="H373" s="42">
        <v>0</v>
      </c>
      <c r="I373" s="32"/>
      <c r="J373" s="32"/>
      <c r="K373" s="26"/>
      <c r="L373" s="26"/>
      <c r="M373" s="77"/>
      <c r="N373" s="26"/>
      <c r="Q373">
        <f>K373-'[1]data for JMP'!J376</f>
        <v>0</v>
      </c>
      <c r="R373">
        <f>L373-K373</f>
        <v>0</v>
      </c>
      <c r="S373">
        <f>M373-L373</f>
        <v>0</v>
      </c>
      <c r="T373">
        <f>N373-M373</f>
        <v>0</v>
      </c>
      <c r="U373">
        <f>O373-N373</f>
        <v>0</v>
      </c>
      <c r="V373">
        <f>P373-O373</f>
        <v>0</v>
      </c>
      <c r="W373" s="32"/>
      <c r="X373" s="27"/>
      <c r="Y373" s="26"/>
      <c r="AA373" s="26"/>
      <c r="AB373" s="26"/>
      <c r="AE373" s="77"/>
      <c r="AF373" s="77"/>
      <c r="AI373" s="26"/>
      <c r="AJ373" s="26"/>
      <c r="AQ373">
        <v>1</v>
      </c>
      <c r="AR373" s="42" t="s">
        <v>116</v>
      </c>
      <c r="AS373" s="30">
        <v>0</v>
      </c>
      <c r="AT373" s="31" t="s">
        <v>116</v>
      </c>
      <c r="AU373" s="32" t="s">
        <v>85</v>
      </c>
      <c r="AV373" s="32">
        <v>0</v>
      </c>
      <c r="AW373" s="32" t="s">
        <v>85</v>
      </c>
      <c r="AX373" s="32">
        <v>0</v>
      </c>
      <c r="AY373" s="32" t="s">
        <v>85</v>
      </c>
      <c r="AZ373" s="33" t="s">
        <v>87</v>
      </c>
      <c r="BA373">
        <v>0</v>
      </c>
      <c r="BB373" s="33" t="s">
        <v>87</v>
      </c>
      <c r="BC373">
        <v>0</v>
      </c>
      <c r="BD373" s="33" t="s">
        <v>87</v>
      </c>
      <c r="BE373">
        <v>0</v>
      </c>
      <c r="BF373" s="33" t="s">
        <v>87</v>
      </c>
      <c r="BG373">
        <v>0</v>
      </c>
      <c r="BI373">
        <v>0</v>
      </c>
      <c r="BK373">
        <v>0</v>
      </c>
      <c r="BL373" s="26">
        <v>0</v>
      </c>
      <c r="BM373" s="26">
        <v>0</v>
      </c>
      <c r="BN373" s="32">
        <v>0</v>
      </c>
      <c r="BO373" s="32">
        <v>0</v>
      </c>
      <c r="BP373" s="32">
        <v>0</v>
      </c>
      <c r="BQ373" s="32">
        <v>0</v>
      </c>
      <c r="BU373" s="44">
        <v>10</v>
      </c>
      <c r="BV373" s="44">
        <v>1</v>
      </c>
      <c r="BW373" s="44">
        <v>30</v>
      </c>
      <c r="BX373" s="44">
        <v>0</v>
      </c>
      <c r="BY373" s="43"/>
      <c r="BZ373" s="44">
        <v>55</v>
      </c>
      <c r="CA373" s="44" t="s">
        <v>462</v>
      </c>
      <c r="CB373" s="48"/>
      <c r="CC373" s="40" t="s">
        <v>89</v>
      </c>
      <c r="CD373" s="18" t="s">
        <v>90</v>
      </c>
      <c r="CE373" s="48">
        <v>6</v>
      </c>
      <c r="CF373" s="48">
        <v>1</v>
      </c>
      <c r="CG373" s="48">
        <v>0</v>
      </c>
    </row>
    <row r="374" spans="1:85" ht="17">
      <c r="A374" s="72">
        <v>5</v>
      </c>
      <c r="B374" s="23" t="s">
        <v>907</v>
      </c>
      <c r="C374" s="23">
        <v>59</v>
      </c>
      <c r="D374" s="22" t="s">
        <v>845</v>
      </c>
      <c r="E374" s="42" t="s">
        <v>268</v>
      </c>
      <c r="F374" s="42">
        <v>4</v>
      </c>
      <c r="G374" s="42">
        <v>7</v>
      </c>
      <c r="H374" s="42">
        <v>9.5</v>
      </c>
      <c r="I374" s="32">
        <v>10.5</v>
      </c>
      <c r="J374" s="32">
        <v>10</v>
      </c>
      <c r="K374" s="26"/>
      <c r="L374" s="26"/>
      <c r="M374" s="77"/>
      <c r="N374" s="26"/>
      <c r="Q374">
        <f>K374-'[1]data for JMP'!J377</f>
        <v>-10</v>
      </c>
      <c r="R374">
        <f>L374-K374</f>
        <v>0</v>
      </c>
      <c r="S374">
        <f>M374-L374</f>
        <v>0</v>
      </c>
      <c r="T374">
        <f>N374-M374</f>
        <v>0</v>
      </c>
      <c r="U374">
        <f>O374-N374</f>
        <v>0</v>
      </c>
      <c r="V374">
        <f>P374-O374</f>
        <v>0</v>
      </c>
      <c r="W374" s="32">
        <v>2</v>
      </c>
      <c r="X374" s="27">
        <f>3.14*(W374/2)^2*J374</f>
        <v>31.400000000000002</v>
      </c>
      <c r="Y374" s="26"/>
      <c r="AA374" s="26"/>
      <c r="AB374" s="26"/>
      <c r="AE374" s="77"/>
      <c r="AF374" s="77"/>
      <c r="AI374" s="26"/>
      <c r="AJ374" s="26"/>
      <c r="AQ374">
        <v>1</v>
      </c>
      <c r="AR374" s="42" t="s">
        <v>93</v>
      </c>
      <c r="AS374" s="30">
        <v>1</v>
      </c>
      <c r="AT374" s="31" t="s">
        <v>379</v>
      </c>
      <c r="AU374" s="32" t="s">
        <v>93</v>
      </c>
      <c r="AV374" s="32">
        <v>1</v>
      </c>
      <c r="AW374" s="32" t="s">
        <v>85</v>
      </c>
      <c r="AX374" s="32">
        <v>0</v>
      </c>
      <c r="AY374" s="32" t="s">
        <v>85</v>
      </c>
      <c r="AZ374" s="53" t="s">
        <v>86</v>
      </c>
      <c r="BA374">
        <v>0</v>
      </c>
      <c r="BB374" s="33" t="s">
        <v>87</v>
      </c>
      <c r="BC374">
        <v>0</v>
      </c>
      <c r="BD374" s="33" t="s">
        <v>87</v>
      </c>
      <c r="BE374">
        <v>0</v>
      </c>
      <c r="BF374" s="33" t="s">
        <v>87</v>
      </c>
      <c r="BG374">
        <v>0</v>
      </c>
      <c r="BI374">
        <v>0</v>
      </c>
      <c r="BK374">
        <v>0</v>
      </c>
      <c r="BL374" s="26">
        <v>0</v>
      </c>
      <c r="BM374" s="32">
        <v>0</v>
      </c>
      <c r="BN374" s="32">
        <v>0</v>
      </c>
      <c r="BO374" s="32">
        <v>0</v>
      </c>
      <c r="BP374" s="32">
        <v>0</v>
      </c>
      <c r="BQ374" s="32">
        <v>0</v>
      </c>
      <c r="BU374" s="44">
        <v>5</v>
      </c>
      <c r="BV374" s="44">
        <v>0</v>
      </c>
      <c r="BW374" s="44">
        <v>15</v>
      </c>
      <c r="BX374" s="44">
        <v>0</v>
      </c>
      <c r="BY374" s="43">
        <v>0</v>
      </c>
      <c r="BZ374" s="44">
        <v>50</v>
      </c>
      <c r="CA374" s="44" t="s">
        <v>353</v>
      </c>
      <c r="CB374" s="48"/>
      <c r="CC374" s="40" t="s">
        <v>89</v>
      </c>
      <c r="CD374" s="18" t="s">
        <v>90</v>
      </c>
      <c r="CE374" s="48">
        <v>7</v>
      </c>
      <c r="CF374" s="48">
        <v>4</v>
      </c>
      <c r="CG374" s="48">
        <v>0</v>
      </c>
    </row>
    <row r="375" spans="1:85" ht="51">
      <c r="A375" s="72">
        <v>5</v>
      </c>
      <c r="B375" s="23" t="s">
        <v>907</v>
      </c>
      <c r="C375" s="23">
        <v>6</v>
      </c>
      <c r="D375" s="22" t="s">
        <v>846</v>
      </c>
      <c r="E375" s="42" t="s">
        <v>268</v>
      </c>
      <c r="F375" s="42">
        <v>3</v>
      </c>
      <c r="G375" s="42">
        <v>5</v>
      </c>
      <c r="H375" s="42">
        <v>15.5</v>
      </c>
      <c r="I375" s="32">
        <v>50</v>
      </c>
      <c r="J375" s="32">
        <v>13</v>
      </c>
      <c r="K375" s="26">
        <v>15</v>
      </c>
      <c r="L375" s="26">
        <v>35.5</v>
      </c>
      <c r="M375" s="26">
        <v>59</v>
      </c>
      <c r="N375" s="26">
        <v>82</v>
      </c>
      <c r="O375" s="77">
        <v>74</v>
      </c>
      <c r="P375" s="81">
        <v>103</v>
      </c>
      <c r="Q375">
        <f>K375-'[1]data for JMP'!J324</f>
        <v>2</v>
      </c>
      <c r="R375">
        <f>L375-K375</f>
        <v>20.5</v>
      </c>
      <c r="S375">
        <f>M375-L375</f>
        <v>23.5</v>
      </c>
      <c r="T375">
        <f>N375-M375</f>
        <v>23</v>
      </c>
      <c r="U375">
        <f>O375-N375</f>
        <v>-8</v>
      </c>
      <c r="V375">
        <f>P375-O375</f>
        <v>29</v>
      </c>
      <c r="W375" s="32">
        <v>6.5</v>
      </c>
      <c r="X375" s="27">
        <f>3.14*(W375/2)^2*J375</f>
        <v>431.16125</v>
      </c>
      <c r="Y375" s="26">
        <v>10</v>
      </c>
      <c r="Z375">
        <f>3.14*(Y375/2)^2*K375</f>
        <v>1177.5</v>
      </c>
      <c r="AA375" s="26">
        <v>32</v>
      </c>
      <c r="AB375" s="26">
        <v>25</v>
      </c>
      <c r="AC375">
        <f xml:space="preserve"> AVERAGE(AA375:AB375)</f>
        <v>28.5</v>
      </c>
      <c r="AD375">
        <f>3.14*((AA375+AB375)/2)^2*L375</f>
        <v>90541.507500000007</v>
      </c>
      <c r="AE375" s="26">
        <v>39</v>
      </c>
      <c r="AF375" s="26">
        <v>33</v>
      </c>
      <c r="AG375">
        <f xml:space="preserve"> AVERAGE(AE375:AF375)</f>
        <v>36</v>
      </c>
      <c r="AH375">
        <f>3.14*((AE375+AF375)/2)^2*M375</f>
        <v>240096.96</v>
      </c>
      <c r="AI375" s="26">
        <v>40</v>
      </c>
      <c r="AJ375" s="26">
        <v>42</v>
      </c>
      <c r="AK375">
        <f xml:space="preserve"> AVERAGE(AI375:AJ375)</f>
        <v>41</v>
      </c>
      <c r="AL375">
        <f>3.14*((AI375+AJ375)/2)^2*N375</f>
        <v>432823.88</v>
      </c>
      <c r="AM375" s="77">
        <v>50</v>
      </c>
      <c r="AN375" s="77">
        <v>46</v>
      </c>
      <c r="AO375" s="81">
        <v>40</v>
      </c>
      <c r="AP375" s="81">
        <v>50</v>
      </c>
      <c r="AQ375">
        <v>1</v>
      </c>
      <c r="AR375" s="42" t="s">
        <v>104</v>
      </c>
      <c r="AS375" s="30">
        <v>1</v>
      </c>
      <c r="AT375" s="31" t="s">
        <v>104</v>
      </c>
      <c r="AU375" s="32" t="s">
        <v>93</v>
      </c>
      <c r="AV375" s="32">
        <v>1</v>
      </c>
      <c r="AW375" s="32" t="s">
        <v>93</v>
      </c>
      <c r="AX375" s="32">
        <v>1</v>
      </c>
      <c r="AY375" s="32" t="s">
        <v>97</v>
      </c>
      <c r="AZ375" s="53" t="s">
        <v>105</v>
      </c>
      <c r="BA375">
        <v>1</v>
      </c>
      <c r="BB375" s="33" t="s">
        <v>106</v>
      </c>
      <c r="BC375">
        <v>1</v>
      </c>
      <c r="BD375" s="33" t="s">
        <v>104</v>
      </c>
      <c r="BE375">
        <v>1</v>
      </c>
      <c r="BF375" s="33" t="s">
        <v>104</v>
      </c>
      <c r="BG375">
        <v>1</v>
      </c>
      <c r="BH375" s="84" t="s">
        <v>93</v>
      </c>
      <c r="BI375" s="40">
        <v>1</v>
      </c>
      <c r="BJ375" s="88" t="s">
        <v>104</v>
      </c>
      <c r="BK375" s="57">
        <v>1</v>
      </c>
      <c r="BL375" s="26">
        <v>5</v>
      </c>
      <c r="BM375" s="32">
        <v>1</v>
      </c>
      <c r="BN375" s="26">
        <v>0</v>
      </c>
      <c r="BO375" s="26">
        <v>2</v>
      </c>
      <c r="BP375" s="26">
        <v>20</v>
      </c>
      <c r="BQ375" s="26">
        <v>3</v>
      </c>
      <c r="BR375" s="77">
        <v>8</v>
      </c>
      <c r="BS375" s="81">
        <v>15</v>
      </c>
      <c r="BU375" s="44">
        <v>1</v>
      </c>
      <c r="BV375" s="44">
        <v>0</v>
      </c>
      <c r="BW375" s="44">
        <v>15</v>
      </c>
      <c r="BX375" s="44">
        <v>0</v>
      </c>
      <c r="BY375" s="43">
        <v>1</v>
      </c>
      <c r="BZ375" s="44">
        <v>30</v>
      </c>
      <c r="CA375" s="44" t="s">
        <v>418</v>
      </c>
      <c r="CB375" s="48"/>
      <c r="CC375" s="47" t="s">
        <v>100</v>
      </c>
      <c r="CD375" s="18" t="s">
        <v>295</v>
      </c>
      <c r="CE375" s="48">
        <v>5</v>
      </c>
      <c r="CF375" s="48">
        <v>1</v>
      </c>
      <c r="CG375" s="48">
        <v>0</v>
      </c>
    </row>
    <row r="376" spans="1:85" ht="34">
      <c r="A376" s="72">
        <v>5</v>
      </c>
      <c r="B376" s="23" t="s">
        <v>907</v>
      </c>
      <c r="C376" s="23">
        <v>60</v>
      </c>
      <c r="D376" s="22" t="s">
        <v>847</v>
      </c>
      <c r="E376" s="42" t="s">
        <v>268</v>
      </c>
      <c r="F376" s="42">
        <v>2</v>
      </c>
      <c r="G376" s="42">
        <v>5.5</v>
      </c>
      <c r="H376" s="42">
        <v>9</v>
      </c>
      <c r="I376" s="32">
        <v>19.5</v>
      </c>
      <c r="J376" s="32">
        <v>20</v>
      </c>
      <c r="K376" s="26">
        <v>20</v>
      </c>
      <c r="L376" s="26"/>
      <c r="M376" s="26"/>
      <c r="Q376">
        <f>K376-'[1]data for JMP'!J378</f>
        <v>0</v>
      </c>
      <c r="R376">
        <f>L376-K376</f>
        <v>-20</v>
      </c>
      <c r="S376">
        <f>M376-L376</f>
        <v>0</v>
      </c>
      <c r="T376">
        <f>N376-M376</f>
        <v>0</v>
      </c>
      <c r="U376">
        <f>O376-N376</f>
        <v>0</v>
      </c>
      <c r="V376">
        <f>P376-O376</f>
        <v>0</v>
      </c>
      <c r="W376" s="32">
        <v>5</v>
      </c>
      <c r="X376" s="27">
        <f>3.14*(W376/2)^2*J376</f>
        <v>392.5</v>
      </c>
      <c r="Y376" s="26">
        <v>3</v>
      </c>
      <c r="Z376">
        <f>3.14*(Y376/2)^2*K376</f>
        <v>141.30000000000001</v>
      </c>
      <c r="AA376" s="26"/>
      <c r="AB376" s="26"/>
      <c r="AE376" s="26"/>
      <c r="AF376" s="26"/>
      <c r="AQ376">
        <v>1</v>
      </c>
      <c r="AR376" s="42" t="s">
        <v>93</v>
      </c>
      <c r="AS376" s="42">
        <v>1</v>
      </c>
      <c r="AT376" s="42" t="s">
        <v>93</v>
      </c>
      <c r="AU376" s="32" t="s">
        <v>104</v>
      </c>
      <c r="AV376" s="32">
        <v>1</v>
      </c>
      <c r="AW376" s="32" t="s">
        <v>84</v>
      </c>
      <c r="AX376" s="32">
        <v>1</v>
      </c>
      <c r="AY376" s="32" t="s">
        <v>97</v>
      </c>
      <c r="AZ376" s="53" t="s">
        <v>86</v>
      </c>
      <c r="BA376">
        <v>0</v>
      </c>
      <c r="BB376" s="33" t="s">
        <v>87</v>
      </c>
      <c r="BC376">
        <v>0</v>
      </c>
      <c r="BD376" s="33" t="s">
        <v>87</v>
      </c>
      <c r="BE376">
        <v>0</v>
      </c>
      <c r="BF376" s="33" t="s">
        <v>87</v>
      </c>
      <c r="BG376">
        <v>0</v>
      </c>
      <c r="BI376">
        <v>0</v>
      </c>
      <c r="BK376">
        <v>0</v>
      </c>
      <c r="BL376" s="26">
        <v>0</v>
      </c>
      <c r="BM376" s="32">
        <v>0</v>
      </c>
      <c r="BN376" s="26">
        <v>0</v>
      </c>
      <c r="BO376" s="32">
        <v>0</v>
      </c>
      <c r="BP376" s="32">
        <v>0</v>
      </c>
      <c r="BQ376" s="32">
        <v>0</v>
      </c>
      <c r="BU376" s="44">
        <v>2</v>
      </c>
      <c r="BV376" s="44">
        <v>10</v>
      </c>
      <c r="BW376" s="44">
        <v>10</v>
      </c>
      <c r="BX376" s="44">
        <v>15</v>
      </c>
      <c r="BY376" s="43">
        <v>0</v>
      </c>
      <c r="BZ376" s="44">
        <v>20</v>
      </c>
      <c r="CA376" s="44" t="s">
        <v>463</v>
      </c>
      <c r="CB376" s="48"/>
      <c r="CC376" s="47" t="s">
        <v>100</v>
      </c>
      <c r="CD376" s="18" t="s">
        <v>295</v>
      </c>
      <c r="CE376" s="48">
        <v>5.5</v>
      </c>
      <c r="CF376" s="48">
        <v>4</v>
      </c>
      <c r="CG376" s="48">
        <v>0</v>
      </c>
    </row>
    <row r="377" spans="1:85" ht="51">
      <c r="A377" s="72">
        <v>5</v>
      </c>
      <c r="B377" s="23" t="s">
        <v>907</v>
      </c>
      <c r="C377" s="23">
        <v>61</v>
      </c>
      <c r="D377" s="22" t="s">
        <v>848</v>
      </c>
      <c r="E377" s="42" t="s">
        <v>324</v>
      </c>
      <c r="F377" s="42">
        <v>2</v>
      </c>
      <c r="G377" s="42">
        <v>7.5</v>
      </c>
      <c r="H377" s="42">
        <v>18</v>
      </c>
      <c r="I377" s="32">
        <v>27</v>
      </c>
      <c r="J377" s="32">
        <v>27</v>
      </c>
      <c r="K377" s="26">
        <v>15</v>
      </c>
      <c r="L377" s="26">
        <v>23</v>
      </c>
      <c r="M377" s="26">
        <v>16</v>
      </c>
      <c r="N377" s="77">
        <v>17</v>
      </c>
      <c r="Q377" s="63">
        <f>K377-'[1]data for JMP'!J379</f>
        <v>-12</v>
      </c>
      <c r="R377">
        <f>L377-K377</f>
        <v>8</v>
      </c>
      <c r="S377">
        <f>M377-L377</f>
        <v>-7</v>
      </c>
      <c r="T377">
        <f>N377-M377</f>
        <v>1</v>
      </c>
      <c r="U377">
        <f>O377-N377</f>
        <v>-17</v>
      </c>
      <c r="V377">
        <f>P377-O377</f>
        <v>0</v>
      </c>
      <c r="W377" s="32">
        <v>8</v>
      </c>
      <c r="X377" s="27">
        <f>3.14*(W377/2)^2*J377</f>
        <v>1356.48</v>
      </c>
      <c r="Y377" s="26">
        <v>4.5</v>
      </c>
      <c r="Z377">
        <f>3.14*(Y377/2)^2*K377</f>
        <v>238.44374999999999</v>
      </c>
      <c r="AA377" s="26">
        <v>8</v>
      </c>
      <c r="AB377" s="26">
        <v>8</v>
      </c>
      <c r="AC377">
        <f xml:space="preserve"> AVERAGE(AA377:AB377)</f>
        <v>8</v>
      </c>
      <c r="AD377">
        <f>3.14*((AA377+AB377)/2)^2*L377</f>
        <v>4622.08</v>
      </c>
      <c r="AE377" s="26"/>
      <c r="AF377" s="26"/>
      <c r="AI377" s="77"/>
      <c r="AJ377" s="77"/>
      <c r="AQ377">
        <v>1</v>
      </c>
      <c r="AR377" s="42" t="s">
        <v>104</v>
      </c>
      <c r="AS377" s="30">
        <v>1</v>
      </c>
      <c r="AT377" s="31" t="s">
        <v>104</v>
      </c>
      <c r="AU377" s="32" t="s">
        <v>104</v>
      </c>
      <c r="AV377" s="32">
        <v>1</v>
      </c>
      <c r="AW377" s="32" t="s">
        <v>97</v>
      </c>
      <c r="AX377" s="32">
        <v>1</v>
      </c>
      <c r="AY377" s="32" t="s">
        <v>97</v>
      </c>
      <c r="AZ377" s="53" t="s">
        <v>86</v>
      </c>
      <c r="BA377">
        <v>0</v>
      </c>
      <c r="BB377" s="33" t="s">
        <v>112</v>
      </c>
      <c r="BC377">
        <v>1</v>
      </c>
      <c r="BD377" s="33" t="s">
        <v>85</v>
      </c>
      <c r="BE377">
        <v>0</v>
      </c>
      <c r="BF377" s="33" t="s">
        <v>85</v>
      </c>
      <c r="BG377">
        <v>0</v>
      </c>
      <c r="BI377">
        <v>0</v>
      </c>
      <c r="BK377">
        <v>0</v>
      </c>
      <c r="BL377" s="26">
        <v>5</v>
      </c>
      <c r="BM377" s="32">
        <v>5</v>
      </c>
      <c r="BN377" s="26">
        <v>2</v>
      </c>
      <c r="BO377" s="26">
        <v>15</v>
      </c>
      <c r="BP377" s="26">
        <v>20</v>
      </c>
      <c r="BQ377" s="32">
        <v>0</v>
      </c>
      <c r="BU377" s="44">
        <v>1</v>
      </c>
      <c r="BV377" s="44">
        <v>3</v>
      </c>
      <c r="BW377" s="44">
        <v>4</v>
      </c>
      <c r="BX377" s="44">
        <v>20</v>
      </c>
      <c r="BY377" s="43">
        <v>5</v>
      </c>
      <c r="BZ377" s="44">
        <v>50</v>
      </c>
      <c r="CA377" s="44" t="s">
        <v>437</v>
      </c>
      <c r="CB377" s="48"/>
      <c r="CC377" s="47" t="s">
        <v>100</v>
      </c>
      <c r="CD377" s="18" t="s">
        <v>295</v>
      </c>
      <c r="CE377" s="48">
        <v>7.5</v>
      </c>
      <c r="CF377" s="48">
        <v>6</v>
      </c>
      <c r="CG377" s="48">
        <v>0</v>
      </c>
    </row>
    <row r="378" spans="1:85" ht="17">
      <c r="A378" s="72">
        <v>5</v>
      </c>
      <c r="B378" s="23" t="s">
        <v>907</v>
      </c>
      <c r="C378" s="23">
        <v>62</v>
      </c>
      <c r="D378" s="22" t="s">
        <v>849</v>
      </c>
      <c r="E378" s="42" t="s">
        <v>324</v>
      </c>
      <c r="F378" s="42">
        <v>3</v>
      </c>
      <c r="G378" s="42">
        <v>7</v>
      </c>
      <c r="H378" s="42">
        <v>7</v>
      </c>
      <c r="I378" s="32">
        <v>12.5</v>
      </c>
      <c r="J378" s="32">
        <v>8</v>
      </c>
      <c r="K378" s="26"/>
      <c r="L378" s="26"/>
      <c r="M378" s="26"/>
      <c r="Q378">
        <f>K378-'[1]data for JMP'!J380</f>
        <v>-8</v>
      </c>
      <c r="R378">
        <f>L378-K378</f>
        <v>0</v>
      </c>
      <c r="S378">
        <f>M378-L378</f>
        <v>0</v>
      </c>
      <c r="T378">
        <f>N378-M378</f>
        <v>0</v>
      </c>
      <c r="U378">
        <f>O378-N378</f>
        <v>0</v>
      </c>
      <c r="V378">
        <f>P378-O378</f>
        <v>0</v>
      </c>
      <c r="W378" s="32">
        <v>3</v>
      </c>
      <c r="X378" s="27">
        <f>3.14*(W378/2)^2*J378</f>
        <v>56.52</v>
      </c>
      <c r="Y378" s="26"/>
      <c r="AA378" s="26"/>
      <c r="AB378" s="26"/>
      <c r="AE378" s="26"/>
      <c r="AF378" s="26"/>
      <c r="AQ378">
        <v>1</v>
      </c>
      <c r="AR378" s="42" t="s">
        <v>93</v>
      </c>
      <c r="AS378" s="30">
        <v>1</v>
      </c>
      <c r="AT378" s="31" t="s">
        <v>93</v>
      </c>
      <c r="AU378" s="32" t="s">
        <v>93</v>
      </c>
      <c r="AV378" s="32">
        <v>1</v>
      </c>
      <c r="AW378" s="32" t="s">
        <v>85</v>
      </c>
      <c r="AX378" s="32">
        <v>0</v>
      </c>
      <c r="AY378" s="32" t="s">
        <v>85</v>
      </c>
      <c r="AZ378" s="53" t="s">
        <v>86</v>
      </c>
      <c r="BA378">
        <v>0</v>
      </c>
      <c r="BB378" s="33" t="s">
        <v>87</v>
      </c>
      <c r="BC378">
        <v>0</v>
      </c>
      <c r="BD378" s="33" t="s">
        <v>87</v>
      </c>
      <c r="BE378">
        <v>0</v>
      </c>
      <c r="BF378" s="33" t="s">
        <v>87</v>
      </c>
      <c r="BG378">
        <v>0</v>
      </c>
      <c r="BI378">
        <v>0</v>
      </c>
      <c r="BK378">
        <v>0</v>
      </c>
      <c r="BL378" s="26">
        <v>1</v>
      </c>
      <c r="BM378" s="32">
        <v>2</v>
      </c>
      <c r="BN378" s="32">
        <v>0</v>
      </c>
      <c r="BO378" s="32">
        <v>0</v>
      </c>
      <c r="BP378" s="32">
        <v>0</v>
      </c>
      <c r="BQ378" s="32">
        <v>0</v>
      </c>
      <c r="BU378" s="44">
        <v>15</v>
      </c>
      <c r="BV378" s="44">
        <v>1</v>
      </c>
      <c r="BW378" s="44">
        <v>20</v>
      </c>
      <c r="BX378" s="44">
        <v>0</v>
      </c>
      <c r="BY378" s="43">
        <v>2</v>
      </c>
      <c r="BZ378" s="44">
        <v>60</v>
      </c>
      <c r="CA378" s="44" t="s">
        <v>353</v>
      </c>
      <c r="CB378" s="48"/>
      <c r="CC378" s="47" t="s">
        <v>100</v>
      </c>
      <c r="CD378" s="18" t="s">
        <v>295</v>
      </c>
      <c r="CE378" s="48">
        <v>7</v>
      </c>
      <c r="CF378" s="48">
        <v>8</v>
      </c>
      <c r="CG378" s="48">
        <v>0</v>
      </c>
    </row>
    <row r="379" spans="1:85" ht="34">
      <c r="A379" s="72">
        <v>5</v>
      </c>
      <c r="B379" s="23" t="s">
        <v>907</v>
      </c>
      <c r="C379" s="23">
        <v>63</v>
      </c>
      <c r="D379" s="22" t="s">
        <v>850</v>
      </c>
      <c r="E379" s="42" t="s">
        <v>102</v>
      </c>
      <c r="F379" s="42">
        <v>2</v>
      </c>
      <c r="G379" s="42">
        <v>7</v>
      </c>
      <c r="H379" s="42">
        <v>6.5</v>
      </c>
      <c r="I379" s="32">
        <v>11.5</v>
      </c>
      <c r="J379" s="32">
        <v>1</v>
      </c>
      <c r="K379" s="26"/>
      <c r="L379" s="26"/>
      <c r="M379" s="26"/>
      <c r="N379" s="26"/>
      <c r="Q379">
        <f>K379-'[1]data for JMP'!J381</f>
        <v>-1</v>
      </c>
      <c r="R379">
        <f>L379-K379</f>
        <v>0</v>
      </c>
      <c r="S379">
        <f>M379-L379</f>
        <v>0</v>
      </c>
      <c r="T379">
        <f>N379-M379</f>
        <v>0</v>
      </c>
      <c r="U379">
        <f>O379-N379</f>
        <v>0</v>
      </c>
      <c r="V379">
        <f>P379-O379</f>
        <v>0</v>
      </c>
      <c r="W379" s="32"/>
      <c r="X379" s="27"/>
      <c r="Y379" s="26"/>
      <c r="AA379" s="26"/>
      <c r="AB379" s="26"/>
      <c r="AE379" s="26"/>
      <c r="AF379" s="26"/>
      <c r="AI379" s="26"/>
      <c r="AJ379" s="26"/>
      <c r="AQ379">
        <v>1</v>
      </c>
      <c r="AR379" s="42" t="s">
        <v>97</v>
      </c>
      <c r="AS379" s="30">
        <v>1</v>
      </c>
      <c r="AT379" s="31" t="s">
        <v>97</v>
      </c>
      <c r="AU379" s="32" t="s">
        <v>93</v>
      </c>
      <c r="AV379" s="32">
        <v>1</v>
      </c>
      <c r="AW379" s="32" t="s">
        <v>85</v>
      </c>
      <c r="AX379" s="32">
        <v>0</v>
      </c>
      <c r="AY379" s="32" t="s">
        <v>85</v>
      </c>
      <c r="AZ379" s="53" t="s">
        <v>86</v>
      </c>
      <c r="BA379">
        <v>0</v>
      </c>
      <c r="BB379" s="33" t="s">
        <v>87</v>
      </c>
      <c r="BC379">
        <v>0</v>
      </c>
      <c r="BD379" s="33" t="s">
        <v>87</v>
      </c>
      <c r="BE379">
        <v>0</v>
      </c>
      <c r="BF379" s="33" t="s">
        <v>87</v>
      </c>
      <c r="BG379">
        <v>0</v>
      </c>
      <c r="BI379">
        <v>0</v>
      </c>
      <c r="BK379">
        <v>0</v>
      </c>
      <c r="BL379" s="26">
        <v>10</v>
      </c>
      <c r="BM379" s="32">
        <v>20</v>
      </c>
      <c r="BN379" s="32">
        <v>0</v>
      </c>
      <c r="BO379" s="32">
        <v>0</v>
      </c>
      <c r="BP379" s="32">
        <v>0</v>
      </c>
      <c r="BQ379" s="32">
        <v>0</v>
      </c>
      <c r="BU379" s="44">
        <v>10</v>
      </c>
      <c r="BV379" s="44">
        <v>0</v>
      </c>
      <c r="BW379" s="44">
        <v>27</v>
      </c>
      <c r="BX379" s="44">
        <v>0</v>
      </c>
      <c r="BY379" s="43">
        <v>20</v>
      </c>
      <c r="BZ379" s="44">
        <v>60</v>
      </c>
      <c r="CA379" s="44" t="s">
        <v>393</v>
      </c>
      <c r="CB379" s="48"/>
      <c r="CC379" s="47" t="s">
        <v>100</v>
      </c>
      <c r="CD379" s="18" t="s">
        <v>350</v>
      </c>
      <c r="CE379" s="48">
        <v>7</v>
      </c>
      <c r="CF379" s="48">
        <v>3</v>
      </c>
      <c r="CG379" s="48">
        <v>0</v>
      </c>
    </row>
    <row r="380" spans="1:85" ht="34">
      <c r="A380" s="72">
        <v>5</v>
      </c>
      <c r="B380" s="23" t="s">
        <v>907</v>
      </c>
      <c r="C380" s="23">
        <v>64</v>
      </c>
      <c r="D380" s="22" t="s">
        <v>851</v>
      </c>
      <c r="E380" s="42" t="s">
        <v>102</v>
      </c>
      <c r="F380" s="42">
        <v>3</v>
      </c>
      <c r="G380" s="42">
        <v>6</v>
      </c>
      <c r="H380" s="42">
        <v>11</v>
      </c>
      <c r="I380" s="32"/>
      <c r="J380" s="32"/>
      <c r="K380" s="26"/>
      <c r="L380" s="26"/>
      <c r="Q380">
        <f>K380-'[1]data for JMP'!J382</f>
        <v>0</v>
      </c>
      <c r="R380">
        <f>L380-K380</f>
        <v>0</v>
      </c>
      <c r="S380">
        <f>M380-L380</f>
        <v>0</v>
      </c>
      <c r="T380">
        <f>N380-M380</f>
        <v>0</v>
      </c>
      <c r="U380">
        <f>O380-N380</f>
        <v>0</v>
      </c>
      <c r="V380">
        <f>P380-O380</f>
        <v>0</v>
      </c>
      <c r="W380" s="32"/>
      <c r="X380" s="27"/>
      <c r="Y380" s="26"/>
      <c r="AA380" s="26"/>
      <c r="AB380" s="26"/>
      <c r="AQ380">
        <v>1</v>
      </c>
      <c r="AR380" s="42" t="s">
        <v>84</v>
      </c>
      <c r="AS380" s="30">
        <v>1</v>
      </c>
      <c r="AT380" s="31" t="s">
        <v>85</v>
      </c>
      <c r="AU380" s="32" t="s">
        <v>85</v>
      </c>
      <c r="AV380" s="32">
        <v>0</v>
      </c>
      <c r="AW380" s="32" t="s">
        <v>85</v>
      </c>
      <c r="AX380" s="32">
        <v>0</v>
      </c>
      <c r="AY380" s="32" t="s">
        <v>85</v>
      </c>
      <c r="AZ380" s="33" t="s">
        <v>87</v>
      </c>
      <c r="BA380">
        <v>0</v>
      </c>
      <c r="BB380" s="33" t="s">
        <v>87</v>
      </c>
      <c r="BC380">
        <v>0</v>
      </c>
      <c r="BD380" s="33" t="s">
        <v>87</v>
      </c>
      <c r="BE380">
        <v>0</v>
      </c>
      <c r="BF380" s="33" t="s">
        <v>87</v>
      </c>
      <c r="BG380">
        <v>0</v>
      </c>
      <c r="BI380">
        <v>0</v>
      </c>
      <c r="BK380">
        <v>0</v>
      </c>
      <c r="BL380" s="26">
        <v>0</v>
      </c>
      <c r="BM380" s="26">
        <v>0</v>
      </c>
      <c r="BN380" s="32">
        <v>0</v>
      </c>
      <c r="BO380" s="32">
        <v>0</v>
      </c>
      <c r="BP380" s="32">
        <v>0</v>
      </c>
      <c r="BQ380" s="32">
        <v>0</v>
      </c>
      <c r="BU380" s="44">
        <v>4</v>
      </c>
      <c r="BV380" s="44">
        <v>1</v>
      </c>
      <c r="BW380" s="44">
        <v>5</v>
      </c>
      <c r="BX380" s="44">
        <v>1</v>
      </c>
      <c r="BY380" s="43"/>
      <c r="BZ380" s="44">
        <v>30</v>
      </c>
      <c r="CA380" s="44" t="s">
        <v>355</v>
      </c>
      <c r="CB380" s="48"/>
      <c r="CC380" s="40" t="s">
        <v>89</v>
      </c>
      <c r="CD380" s="18" t="s">
        <v>90</v>
      </c>
      <c r="CE380" s="48">
        <v>6</v>
      </c>
      <c r="CF380" s="48">
        <v>5</v>
      </c>
      <c r="CG380" s="48">
        <v>0</v>
      </c>
    </row>
    <row r="381" spans="1:85" ht="51">
      <c r="A381" s="72">
        <v>5</v>
      </c>
      <c r="B381" s="23" t="s">
        <v>907</v>
      </c>
      <c r="C381" s="23">
        <v>65</v>
      </c>
      <c r="D381" s="22" t="s">
        <v>852</v>
      </c>
      <c r="E381" s="42" t="s">
        <v>324</v>
      </c>
      <c r="F381" s="42">
        <v>3</v>
      </c>
      <c r="G381" s="42">
        <v>8</v>
      </c>
      <c r="H381" s="42">
        <v>17</v>
      </c>
      <c r="I381" s="32"/>
      <c r="J381" s="32"/>
      <c r="K381" s="26"/>
      <c r="L381" s="26"/>
      <c r="Q381">
        <f>K381-'[1]data for JMP'!J383</f>
        <v>0</v>
      </c>
      <c r="R381">
        <f>L381-K381</f>
        <v>0</v>
      </c>
      <c r="S381">
        <f>M381-L381</f>
        <v>0</v>
      </c>
      <c r="T381">
        <f>N381-M381</f>
        <v>0</v>
      </c>
      <c r="U381">
        <f>O381-N381</f>
        <v>0</v>
      </c>
      <c r="V381">
        <f>P381-O381</f>
        <v>0</v>
      </c>
      <c r="W381" s="32"/>
      <c r="X381" s="27"/>
      <c r="Y381" s="26"/>
      <c r="AA381" s="26"/>
      <c r="AB381" s="26"/>
      <c r="AQ381">
        <v>1</v>
      </c>
      <c r="AR381" s="42" t="s">
        <v>93</v>
      </c>
      <c r="AS381" s="30">
        <v>1</v>
      </c>
      <c r="AT381" s="31" t="s">
        <v>85</v>
      </c>
      <c r="AU381" s="32" t="s">
        <v>85</v>
      </c>
      <c r="AV381" s="32">
        <v>0</v>
      </c>
      <c r="AW381" s="32" t="s">
        <v>85</v>
      </c>
      <c r="AX381" s="32">
        <v>0</v>
      </c>
      <c r="AY381" s="32" t="s">
        <v>85</v>
      </c>
      <c r="AZ381" s="33" t="s">
        <v>87</v>
      </c>
      <c r="BA381">
        <v>0</v>
      </c>
      <c r="BB381" s="33" t="s">
        <v>87</v>
      </c>
      <c r="BC381">
        <v>0</v>
      </c>
      <c r="BD381" s="33" t="s">
        <v>87</v>
      </c>
      <c r="BE381">
        <v>0</v>
      </c>
      <c r="BF381" s="33" t="s">
        <v>87</v>
      </c>
      <c r="BG381">
        <v>0</v>
      </c>
      <c r="BI381">
        <v>0</v>
      </c>
      <c r="BK381">
        <v>0</v>
      </c>
      <c r="BL381" s="26">
        <v>0</v>
      </c>
      <c r="BM381" s="26">
        <v>0</v>
      </c>
      <c r="BN381" s="32">
        <v>0</v>
      </c>
      <c r="BO381" s="32">
        <v>0</v>
      </c>
      <c r="BP381" s="32">
        <v>0</v>
      </c>
      <c r="BQ381" s="32">
        <v>0</v>
      </c>
      <c r="BU381" s="44">
        <v>0</v>
      </c>
      <c r="BV381" s="44">
        <v>8</v>
      </c>
      <c r="BW381" s="44">
        <v>1</v>
      </c>
      <c r="BX381" s="44">
        <v>2</v>
      </c>
      <c r="BY381" s="43"/>
      <c r="BZ381" s="44">
        <v>45</v>
      </c>
      <c r="CA381" s="44" t="s">
        <v>464</v>
      </c>
      <c r="CB381" s="48" t="s">
        <v>465</v>
      </c>
      <c r="CC381" s="47" t="s">
        <v>100</v>
      </c>
      <c r="CD381" s="18" t="s">
        <v>90</v>
      </c>
      <c r="CE381" s="48">
        <v>8</v>
      </c>
      <c r="CF381" s="48">
        <v>7</v>
      </c>
      <c r="CG381" s="48">
        <v>0</v>
      </c>
    </row>
    <row r="382" spans="1:85" ht="51">
      <c r="A382" s="72">
        <v>5</v>
      </c>
      <c r="B382" s="23" t="s">
        <v>907</v>
      </c>
      <c r="C382" s="23">
        <v>66</v>
      </c>
      <c r="D382" s="22" t="s">
        <v>853</v>
      </c>
      <c r="E382" s="42" t="s">
        <v>102</v>
      </c>
      <c r="F382" s="42">
        <v>2</v>
      </c>
      <c r="G382" s="42">
        <v>6</v>
      </c>
      <c r="H382" s="42">
        <v>10</v>
      </c>
      <c r="I382" s="32">
        <v>22</v>
      </c>
      <c r="J382" s="32">
        <v>2</v>
      </c>
      <c r="K382" s="26"/>
      <c r="L382" s="26"/>
      <c r="Q382">
        <f>K382-'[1]data for JMP'!J384</f>
        <v>-2</v>
      </c>
      <c r="R382">
        <f>L382-K382</f>
        <v>0</v>
      </c>
      <c r="S382">
        <f>M382-L382</f>
        <v>0</v>
      </c>
      <c r="T382">
        <f>N382-M382</f>
        <v>0</v>
      </c>
      <c r="U382">
        <f>O382-N382</f>
        <v>0</v>
      </c>
      <c r="V382">
        <f>P382-O382</f>
        <v>0</v>
      </c>
      <c r="W382" s="32"/>
      <c r="X382" s="27"/>
      <c r="Y382" s="26"/>
      <c r="AA382" s="26"/>
      <c r="AB382" s="26"/>
      <c r="AQ382">
        <v>1</v>
      </c>
      <c r="AR382" s="42" t="s">
        <v>104</v>
      </c>
      <c r="AS382" s="30">
        <v>1</v>
      </c>
      <c r="AT382" s="31" t="s">
        <v>93</v>
      </c>
      <c r="AU382" s="32" t="s">
        <v>104</v>
      </c>
      <c r="AV382" s="32">
        <v>1</v>
      </c>
      <c r="AW382" s="32" t="s">
        <v>85</v>
      </c>
      <c r="AX382" s="32">
        <v>0</v>
      </c>
      <c r="AY382" s="32" t="s">
        <v>85</v>
      </c>
      <c r="AZ382" s="53" t="s">
        <v>86</v>
      </c>
      <c r="BA382">
        <v>0</v>
      </c>
      <c r="BB382" s="33" t="s">
        <v>87</v>
      </c>
      <c r="BC382">
        <v>0</v>
      </c>
      <c r="BD382" s="33" t="s">
        <v>87</v>
      </c>
      <c r="BE382">
        <v>0</v>
      </c>
      <c r="BF382" s="33" t="s">
        <v>87</v>
      </c>
      <c r="BG382">
        <v>0</v>
      </c>
      <c r="BI382">
        <v>0</v>
      </c>
      <c r="BK382">
        <v>0</v>
      </c>
      <c r="BL382" s="26">
        <v>5</v>
      </c>
      <c r="BM382" s="32">
        <v>2</v>
      </c>
      <c r="BN382" s="32">
        <v>0</v>
      </c>
      <c r="BO382" s="32">
        <v>0</v>
      </c>
      <c r="BP382" s="32">
        <v>0</v>
      </c>
      <c r="BQ382" s="32">
        <v>0</v>
      </c>
      <c r="BU382" s="44">
        <v>4</v>
      </c>
      <c r="BV382" s="44">
        <v>3</v>
      </c>
      <c r="BW382" s="44">
        <v>35</v>
      </c>
      <c r="BX382" s="44">
        <v>15</v>
      </c>
      <c r="BY382" s="43">
        <v>2</v>
      </c>
      <c r="BZ382" s="44">
        <v>70</v>
      </c>
      <c r="CA382" s="44" t="s">
        <v>368</v>
      </c>
      <c r="CB382" s="48"/>
      <c r="CC382" s="47" t="s">
        <v>100</v>
      </c>
      <c r="CD382" s="18" t="s">
        <v>295</v>
      </c>
      <c r="CE382" s="48">
        <v>6</v>
      </c>
      <c r="CF382" s="48">
        <v>4</v>
      </c>
      <c r="CG382" s="48">
        <v>0</v>
      </c>
    </row>
    <row r="383" spans="1:85" ht="51">
      <c r="A383" s="72">
        <v>5</v>
      </c>
      <c r="B383" s="23" t="s">
        <v>907</v>
      </c>
      <c r="C383" s="23">
        <v>67</v>
      </c>
      <c r="D383" s="22" t="s">
        <v>854</v>
      </c>
      <c r="E383" s="42" t="s">
        <v>346</v>
      </c>
      <c r="F383" s="42">
        <v>4</v>
      </c>
      <c r="G383" s="42">
        <v>3.5</v>
      </c>
      <c r="H383" s="42">
        <v>7</v>
      </c>
      <c r="I383" s="32"/>
      <c r="J383" s="32"/>
      <c r="K383" s="26"/>
      <c r="L383" s="26"/>
      <c r="Q383">
        <f>K383-'[1]data for JMP'!J385</f>
        <v>0</v>
      </c>
      <c r="R383">
        <f>L383-K383</f>
        <v>0</v>
      </c>
      <c r="S383">
        <f>M383-L383</f>
        <v>0</v>
      </c>
      <c r="T383">
        <f>N383-M383</f>
        <v>0</v>
      </c>
      <c r="U383">
        <f>O383-N383</f>
        <v>0</v>
      </c>
      <c r="V383">
        <f>P383-O383</f>
        <v>0</v>
      </c>
      <c r="W383" s="32"/>
      <c r="X383" s="27"/>
      <c r="Y383" s="26"/>
      <c r="AA383" s="26"/>
      <c r="AB383" s="26"/>
      <c r="AQ383">
        <v>1</v>
      </c>
      <c r="AR383" s="42" t="s">
        <v>97</v>
      </c>
      <c r="AS383" s="30">
        <v>1</v>
      </c>
      <c r="AT383" s="31" t="s">
        <v>85</v>
      </c>
      <c r="AU383" s="32" t="s">
        <v>85</v>
      </c>
      <c r="AV383" s="32">
        <v>0</v>
      </c>
      <c r="AW383" s="32" t="s">
        <v>85</v>
      </c>
      <c r="AX383" s="32">
        <v>0</v>
      </c>
      <c r="AY383" s="32" t="s">
        <v>85</v>
      </c>
      <c r="AZ383" s="33" t="s">
        <v>87</v>
      </c>
      <c r="BA383">
        <v>0</v>
      </c>
      <c r="BB383" s="33" t="s">
        <v>87</v>
      </c>
      <c r="BC383">
        <v>0</v>
      </c>
      <c r="BD383" s="33" t="s">
        <v>87</v>
      </c>
      <c r="BE383">
        <v>0</v>
      </c>
      <c r="BF383" s="33" t="s">
        <v>87</v>
      </c>
      <c r="BG383">
        <v>0</v>
      </c>
      <c r="BI383">
        <v>0</v>
      </c>
      <c r="BK383">
        <v>0</v>
      </c>
      <c r="BL383" s="26">
        <v>0</v>
      </c>
      <c r="BM383" s="26">
        <v>0</v>
      </c>
      <c r="BN383" s="32">
        <v>0</v>
      </c>
      <c r="BO383" s="32">
        <v>0</v>
      </c>
      <c r="BP383" s="32">
        <v>0</v>
      </c>
      <c r="BQ383" s="32">
        <v>0</v>
      </c>
      <c r="BU383" s="44">
        <v>1</v>
      </c>
      <c r="BV383" s="44">
        <v>10</v>
      </c>
      <c r="BW383" s="44">
        <v>10</v>
      </c>
      <c r="BX383" s="44">
        <v>15</v>
      </c>
      <c r="BY383" s="43"/>
      <c r="BZ383" s="44">
        <v>30</v>
      </c>
      <c r="CA383" s="44" t="s">
        <v>466</v>
      </c>
      <c r="CB383" s="48"/>
      <c r="CC383" s="40" t="s">
        <v>89</v>
      </c>
      <c r="CD383" s="18" t="s">
        <v>90</v>
      </c>
      <c r="CE383" s="48">
        <v>3.5</v>
      </c>
      <c r="CF383" s="48">
        <v>0</v>
      </c>
      <c r="CG383" s="48">
        <v>0</v>
      </c>
    </row>
    <row r="384" spans="1:85" ht="34">
      <c r="A384" s="72">
        <v>5</v>
      </c>
      <c r="B384" s="23" t="s">
        <v>907</v>
      </c>
      <c r="C384" s="23">
        <v>68</v>
      </c>
      <c r="D384" s="22" t="s">
        <v>855</v>
      </c>
      <c r="E384" s="42" t="s">
        <v>102</v>
      </c>
      <c r="F384" s="42">
        <v>3</v>
      </c>
      <c r="G384" s="42">
        <v>6</v>
      </c>
      <c r="H384" s="42">
        <v>22.5</v>
      </c>
      <c r="I384" s="32">
        <v>29</v>
      </c>
      <c r="J384" s="32">
        <v>26</v>
      </c>
      <c r="K384" s="26">
        <v>26</v>
      </c>
      <c r="L384" s="26"/>
      <c r="Q384">
        <f>K384-'[1]data for JMP'!J386</f>
        <v>0</v>
      </c>
      <c r="R384">
        <f>L384-K384</f>
        <v>-26</v>
      </c>
      <c r="S384">
        <f>M384-L384</f>
        <v>0</v>
      </c>
      <c r="T384">
        <f>N384-M384</f>
        <v>0</v>
      </c>
      <c r="U384">
        <f>O384-N384</f>
        <v>0</v>
      </c>
      <c r="V384">
        <f>P384-O384</f>
        <v>0</v>
      </c>
      <c r="W384" s="32">
        <v>6</v>
      </c>
      <c r="X384" s="27">
        <f>3.14*(W384/2)^2*J384</f>
        <v>734.76</v>
      </c>
      <c r="Y384" s="26">
        <v>4</v>
      </c>
      <c r="Z384">
        <f>3.14*(Y384/2)^2*K384</f>
        <v>326.56</v>
      </c>
      <c r="AA384" s="26"/>
      <c r="AB384" s="26"/>
      <c r="AQ384">
        <v>1</v>
      </c>
      <c r="AR384" s="42" t="s">
        <v>104</v>
      </c>
      <c r="AS384" s="30">
        <v>1</v>
      </c>
      <c r="AT384" s="31" t="s">
        <v>104</v>
      </c>
      <c r="AU384" s="32" t="s">
        <v>104</v>
      </c>
      <c r="AV384" s="32">
        <v>1</v>
      </c>
      <c r="AW384" s="32" t="s">
        <v>84</v>
      </c>
      <c r="AX384" s="32">
        <v>1</v>
      </c>
      <c r="AY384" s="32" t="s">
        <v>97</v>
      </c>
      <c r="AZ384" s="53" t="s">
        <v>86</v>
      </c>
      <c r="BA384">
        <v>0</v>
      </c>
      <c r="BB384" s="33" t="s">
        <v>87</v>
      </c>
      <c r="BC384">
        <v>0</v>
      </c>
      <c r="BD384" s="33" t="s">
        <v>87</v>
      </c>
      <c r="BE384">
        <v>0</v>
      </c>
      <c r="BF384" s="33" t="s">
        <v>87</v>
      </c>
      <c r="BG384">
        <v>0</v>
      </c>
      <c r="BI384">
        <v>0</v>
      </c>
      <c r="BK384">
        <v>0</v>
      </c>
      <c r="BL384" s="26">
        <v>0</v>
      </c>
      <c r="BM384" s="32">
        <v>0</v>
      </c>
      <c r="BN384" s="26">
        <v>0</v>
      </c>
      <c r="BO384" s="32">
        <v>0</v>
      </c>
      <c r="BP384" s="32">
        <v>0</v>
      </c>
      <c r="BQ384" s="32">
        <v>0</v>
      </c>
      <c r="BU384" s="44">
        <v>0</v>
      </c>
      <c r="BV384" s="44">
        <v>2</v>
      </c>
      <c r="BW384" s="44">
        <v>1</v>
      </c>
      <c r="BX384" s="44">
        <v>3</v>
      </c>
      <c r="BY384" s="43">
        <v>0</v>
      </c>
      <c r="BZ384" s="44">
        <v>25</v>
      </c>
      <c r="CA384" s="44" t="s">
        <v>467</v>
      </c>
      <c r="CB384" s="48" t="s">
        <v>111</v>
      </c>
      <c r="CC384" s="47" t="s">
        <v>100</v>
      </c>
      <c r="CD384" s="18" t="s">
        <v>295</v>
      </c>
      <c r="CE384" s="48">
        <v>6</v>
      </c>
      <c r="CF384" s="48">
        <v>5</v>
      </c>
      <c r="CG384" s="48">
        <v>0</v>
      </c>
    </row>
    <row r="385" spans="1:85" ht="34">
      <c r="A385" s="72">
        <v>5</v>
      </c>
      <c r="B385" s="23" t="s">
        <v>907</v>
      </c>
      <c r="C385" s="23">
        <v>69</v>
      </c>
      <c r="D385" s="22" t="s">
        <v>856</v>
      </c>
      <c r="E385" s="42" t="s">
        <v>342</v>
      </c>
      <c r="F385" s="42">
        <v>4</v>
      </c>
      <c r="G385" s="42">
        <v>3.5</v>
      </c>
      <c r="H385" s="42">
        <v>12</v>
      </c>
      <c r="I385" s="32">
        <v>25</v>
      </c>
      <c r="J385" s="32">
        <v>4.5</v>
      </c>
      <c r="K385" s="26">
        <v>4</v>
      </c>
      <c r="L385" s="26"/>
      <c r="Q385">
        <f>K385-'[1]data for JMP'!J387</f>
        <v>-0.5</v>
      </c>
      <c r="R385">
        <f>L385-K385</f>
        <v>-4</v>
      </c>
      <c r="S385">
        <f>M385-L385</f>
        <v>0</v>
      </c>
      <c r="T385">
        <f>N385-M385</f>
        <v>0</v>
      </c>
      <c r="U385">
        <f>O385-N385</f>
        <v>0</v>
      </c>
      <c r="V385">
        <f>P385-O385</f>
        <v>0</v>
      </c>
      <c r="W385" s="32">
        <v>1</v>
      </c>
      <c r="X385" s="27">
        <f>3.14*(W385/2)^2*J385</f>
        <v>3.5325000000000002</v>
      </c>
      <c r="Y385" s="28" t="s">
        <v>468</v>
      </c>
      <c r="AA385" s="26"/>
      <c r="AB385" s="26"/>
      <c r="AQ385">
        <v>1</v>
      </c>
      <c r="AR385" s="42" t="s">
        <v>93</v>
      </c>
      <c r="AS385" s="30">
        <v>1</v>
      </c>
      <c r="AT385" s="31" t="s">
        <v>93</v>
      </c>
      <c r="AU385" s="32" t="s">
        <v>104</v>
      </c>
      <c r="AV385" s="32">
        <v>1</v>
      </c>
      <c r="AW385" s="32" t="s">
        <v>84</v>
      </c>
      <c r="AX385" s="32">
        <v>1</v>
      </c>
      <c r="AY385" s="32" t="s">
        <v>85</v>
      </c>
      <c r="AZ385" s="53" t="s">
        <v>86</v>
      </c>
      <c r="BA385">
        <v>0</v>
      </c>
      <c r="BB385" s="33" t="s">
        <v>87</v>
      </c>
      <c r="BC385">
        <v>0</v>
      </c>
      <c r="BD385" s="33" t="s">
        <v>87</v>
      </c>
      <c r="BE385">
        <v>0</v>
      </c>
      <c r="BF385" s="33" t="s">
        <v>87</v>
      </c>
      <c r="BG385">
        <v>0</v>
      </c>
      <c r="BI385">
        <v>0</v>
      </c>
      <c r="BK385">
        <v>0</v>
      </c>
      <c r="BL385" s="26">
        <v>0</v>
      </c>
      <c r="BM385" s="32">
        <v>0</v>
      </c>
      <c r="BN385" s="26">
        <v>0</v>
      </c>
      <c r="BO385" s="32">
        <v>0</v>
      </c>
      <c r="BP385" s="32">
        <v>0</v>
      </c>
      <c r="BQ385" s="32">
        <v>0</v>
      </c>
      <c r="BU385" s="44">
        <v>0</v>
      </c>
      <c r="BV385" s="44">
        <v>5</v>
      </c>
      <c r="BW385" s="44">
        <v>0</v>
      </c>
      <c r="BX385" s="44">
        <v>3</v>
      </c>
      <c r="BY385" s="43">
        <v>0</v>
      </c>
      <c r="BZ385" s="44">
        <v>18</v>
      </c>
      <c r="CA385" s="44" t="s">
        <v>469</v>
      </c>
      <c r="CB385" s="48"/>
      <c r="CC385" s="47" t="s">
        <v>100</v>
      </c>
      <c r="CD385" s="18" t="s">
        <v>295</v>
      </c>
      <c r="CE385" s="48">
        <v>3.5</v>
      </c>
      <c r="CF385" s="48">
        <v>0</v>
      </c>
      <c r="CG385" s="48">
        <v>0</v>
      </c>
    </row>
    <row r="386" spans="1:85" ht="68">
      <c r="A386" s="72">
        <v>5</v>
      </c>
      <c r="B386" s="23" t="s">
        <v>907</v>
      </c>
      <c r="C386" s="23">
        <v>7</v>
      </c>
      <c r="D386" s="22" t="s">
        <v>857</v>
      </c>
      <c r="E386" s="42" t="s">
        <v>268</v>
      </c>
      <c r="F386" s="42">
        <v>2</v>
      </c>
      <c r="G386" s="42">
        <v>5.5</v>
      </c>
      <c r="H386" s="42">
        <v>11</v>
      </c>
      <c r="I386" s="32">
        <v>21</v>
      </c>
      <c r="J386" s="32">
        <v>12.5</v>
      </c>
      <c r="K386" s="26">
        <v>18</v>
      </c>
      <c r="L386" s="26">
        <v>28</v>
      </c>
      <c r="M386" s="77">
        <v>32</v>
      </c>
      <c r="N386" s="77">
        <v>48</v>
      </c>
      <c r="O386" s="77">
        <v>46</v>
      </c>
      <c r="P386" s="81">
        <v>72</v>
      </c>
      <c r="Q386">
        <f>K386-'[1]data for JMP'!J325</f>
        <v>5.5</v>
      </c>
      <c r="R386">
        <f>L386-K386</f>
        <v>10</v>
      </c>
      <c r="S386">
        <f>M386-L386</f>
        <v>4</v>
      </c>
      <c r="T386">
        <f>N386-M386</f>
        <v>16</v>
      </c>
      <c r="U386">
        <f>O386-N386</f>
        <v>-2</v>
      </c>
      <c r="V386">
        <f>P386-O386</f>
        <v>26</v>
      </c>
      <c r="W386" s="32">
        <v>1.5</v>
      </c>
      <c r="X386" s="27">
        <f>3.14*(W386/2)^2*J386</f>
        <v>22.078125</v>
      </c>
      <c r="Y386" s="26">
        <v>5</v>
      </c>
      <c r="Z386">
        <f>3.14*(Y386/2)^2*K386</f>
        <v>353.25</v>
      </c>
      <c r="AA386" s="26">
        <v>17</v>
      </c>
      <c r="AB386" s="26">
        <v>9</v>
      </c>
      <c r="AC386">
        <f xml:space="preserve"> AVERAGE(AA386:AB386)</f>
        <v>13</v>
      </c>
      <c r="AD386">
        <f>3.14*((AA386+AB386)/2)^2*L386</f>
        <v>14858.48</v>
      </c>
      <c r="AE386" s="77">
        <v>21</v>
      </c>
      <c r="AF386" s="77">
        <v>12</v>
      </c>
      <c r="AG386">
        <f xml:space="preserve"> AVERAGE(AE386:AF386)</f>
        <v>16.5</v>
      </c>
      <c r="AH386">
        <f>3.14*((AE386+AF386)/2)^2*M386</f>
        <v>27355.68</v>
      </c>
      <c r="AI386" s="77">
        <v>33</v>
      </c>
      <c r="AJ386" s="77">
        <v>16</v>
      </c>
      <c r="AK386">
        <f xml:space="preserve"> AVERAGE(AI386:AJ386)</f>
        <v>24.5</v>
      </c>
      <c r="AL386">
        <f>3.14*((AI386+AJ386)/2)^2*N386</f>
        <v>90469.680000000008</v>
      </c>
      <c r="AM386" s="77">
        <v>34</v>
      </c>
      <c r="AN386" s="77">
        <v>19</v>
      </c>
      <c r="AO386" s="81">
        <v>39</v>
      </c>
      <c r="AP386" s="81">
        <v>27</v>
      </c>
      <c r="AQ386">
        <v>1</v>
      </c>
      <c r="AR386" s="42" t="s">
        <v>93</v>
      </c>
      <c r="AS386" s="30">
        <v>1</v>
      </c>
      <c r="AT386" s="31" t="s">
        <v>93</v>
      </c>
      <c r="AU386" s="32" t="s">
        <v>93</v>
      </c>
      <c r="AV386" s="32">
        <v>1</v>
      </c>
      <c r="AW386" s="32" t="s">
        <v>84</v>
      </c>
      <c r="AX386" s="32">
        <v>1</v>
      </c>
      <c r="AY386" s="32" t="s">
        <v>84</v>
      </c>
      <c r="AZ386" s="53" t="s">
        <v>105</v>
      </c>
      <c r="BA386">
        <v>1</v>
      </c>
      <c r="BB386" s="33" t="s">
        <v>106</v>
      </c>
      <c r="BC386">
        <v>1</v>
      </c>
      <c r="BD386" s="33" t="s">
        <v>104</v>
      </c>
      <c r="BE386">
        <v>1</v>
      </c>
      <c r="BF386" s="33" t="s">
        <v>104</v>
      </c>
      <c r="BG386">
        <v>1</v>
      </c>
      <c r="BH386" s="84" t="s">
        <v>104</v>
      </c>
      <c r="BI386" s="40">
        <v>1</v>
      </c>
      <c r="BJ386" s="88" t="s">
        <v>104</v>
      </c>
      <c r="BK386" s="57">
        <v>1</v>
      </c>
      <c r="BL386" s="26">
        <v>20</v>
      </c>
      <c r="BM386" s="32">
        <v>20</v>
      </c>
      <c r="BN386" s="26">
        <v>20</v>
      </c>
      <c r="BO386" s="26">
        <v>35</v>
      </c>
      <c r="BP386" s="26">
        <v>60</v>
      </c>
      <c r="BQ386" s="26">
        <v>25</v>
      </c>
      <c r="BR386" s="77">
        <v>45</v>
      </c>
      <c r="BS386" s="81">
        <v>55</v>
      </c>
      <c r="BU386" s="44">
        <v>10</v>
      </c>
      <c r="BV386" s="44">
        <v>1</v>
      </c>
      <c r="BW386" s="44">
        <v>30</v>
      </c>
      <c r="BX386" s="44">
        <v>10</v>
      </c>
      <c r="BY386" s="43">
        <v>20</v>
      </c>
      <c r="BZ386" s="44">
        <v>40</v>
      </c>
      <c r="CA386" s="44" t="s">
        <v>419</v>
      </c>
      <c r="CB386" s="48"/>
      <c r="CC386" s="47" t="s">
        <v>100</v>
      </c>
      <c r="CD386" s="18" t="s">
        <v>295</v>
      </c>
      <c r="CE386" s="48">
        <v>5.5</v>
      </c>
      <c r="CF386" s="48">
        <v>4</v>
      </c>
      <c r="CG386" s="48" t="s">
        <v>165</v>
      </c>
    </row>
    <row r="387" spans="1:85" ht="51">
      <c r="A387" s="72">
        <v>5</v>
      </c>
      <c r="B387" s="23" t="s">
        <v>907</v>
      </c>
      <c r="C387" s="23">
        <v>70</v>
      </c>
      <c r="D387" s="22" t="s">
        <v>858</v>
      </c>
      <c r="E387" s="42" t="s">
        <v>342</v>
      </c>
      <c r="F387" s="42">
        <v>4</v>
      </c>
      <c r="G387" s="42">
        <v>5</v>
      </c>
      <c r="H387" s="42">
        <v>10</v>
      </c>
      <c r="I387" s="32">
        <v>17</v>
      </c>
      <c r="J387" s="32">
        <v>7.5</v>
      </c>
      <c r="K387" s="26"/>
      <c r="L387" s="26"/>
      <c r="Q387">
        <f>K387-'[1]data for JMP'!J388</f>
        <v>-7.5</v>
      </c>
      <c r="R387">
        <f>L387-K387</f>
        <v>0</v>
      </c>
      <c r="S387">
        <f>M387-L387</f>
        <v>0</v>
      </c>
      <c r="T387">
        <f>N387-M387</f>
        <v>0</v>
      </c>
      <c r="U387">
        <f>O387-N387</f>
        <v>0</v>
      </c>
      <c r="V387">
        <f>P387-O387</f>
        <v>0</v>
      </c>
      <c r="W387" s="32">
        <v>0.5</v>
      </c>
      <c r="X387" s="27">
        <f>3.14*(W387/2)^2*J387</f>
        <v>1.471875</v>
      </c>
      <c r="Y387" s="26"/>
      <c r="AA387" s="26"/>
      <c r="AB387" s="26"/>
      <c r="AQ387">
        <v>1</v>
      </c>
      <c r="AR387" s="42" t="s">
        <v>104</v>
      </c>
      <c r="AS387" s="30">
        <v>1</v>
      </c>
      <c r="AT387" s="31" t="s">
        <v>93</v>
      </c>
      <c r="AU387" s="32" t="s">
        <v>104</v>
      </c>
      <c r="AV387" s="32">
        <v>1</v>
      </c>
      <c r="AW387" s="32" t="s">
        <v>85</v>
      </c>
      <c r="AX387" s="32">
        <v>0</v>
      </c>
      <c r="AY387" s="32" t="s">
        <v>85</v>
      </c>
      <c r="AZ387" s="33" t="s">
        <v>87</v>
      </c>
      <c r="BA387">
        <v>0</v>
      </c>
      <c r="BB387" s="33" t="s">
        <v>87</v>
      </c>
      <c r="BC387">
        <v>0</v>
      </c>
      <c r="BD387" s="33" t="s">
        <v>87</v>
      </c>
      <c r="BE387">
        <v>0</v>
      </c>
      <c r="BF387" s="33" t="s">
        <v>87</v>
      </c>
      <c r="BG387">
        <v>0</v>
      </c>
      <c r="BI387">
        <v>0</v>
      </c>
      <c r="BK387">
        <v>0</v>
      </c>
      <c r="BL387" s="26">
        <v>0</v>
      </c>
      <c r="BM387" s="32">
        <v>0</v>
      </c>
      <c r="BN387" s="32">
        <v>0</v>
      </c>
      <c r="BO387" s="32">
        <v>0</v>
      </c>
      <c r="BP387" s="32">
        <v>0</v>
      </c>
      <c r="BQ387" s="32">
        <v>0</v>
      </c>
      <c r="BU387" s="44">
        <v>0</v>
      </c>
      <c r="BV387" s="44">
        <v>8</v>
      </c>
      <c r="BW387" s="44">
        <v>1</v>
      </c>
      <c r="BX387" s="44">
        <v>10</v>
      </c>
      <c r="BY387" s="43">
        <v>0</v>
      </c>
      <c r="BZ387" s="44">
        <v>30</v>
      </c>
      <c r="CA387" s="44" t="s">
        <v>470</v>
      </c>
      <c r="CB387" s="48"/>
      <c r="CC387" s="47" t="s">
        <v>100</v>
      </c>
      <c r="CD387" s="18" t="s">
        <v>295</v>
      </c>
      <c r="CE387" s="48">
        <v>5</v>
      </c>
      <c r="CF387" s="48">
        <v>2</v>
      </c>
      <c r="CG387" s="48">
        <v>0</v>
      </c>
    </row>
    <row r="388" spans="1:85" ht="34">
      <c r="A388" s="72">
        <v>5</v>
      </c>
      <c r="B388" s="23" t="s">
        <v>907</v>
      </c>
      <c r="C388" s="23">
        <v>71</v>
      </c>
      <c r="D388" s="22" t="s">
        <v>859</v>
      </c>
      <c r="E388" s="42" t="s">
        <v>346</v>
      </c>
      <c r="F388" s="42">
        <v>3</v>
      </c>
      <c r="G388" s="42">
        <v>3.5</v>
      </c>
      <c r="H388" s="42">
        <v>7</v>
      </c>
      <c r="I388" s="32">
        <v>9</v>
      </c>
      <c r="J388" s="32">
        <v>0.5</v>
      </c>
      <c r="K388" s="26"/>
      <c r="L388" s="26"/>
      <c r="Q388">
        <f>K388-'[1]data for JMP'!J389</f>
        <v>-0.5</v>
      </c>
      <c r="R388">
        <f>L388-K388</f>
        <v>0</v>
      </c>
      <c r="S388">
        <f>M388-L388</f>
        <v>0</v>
      </c>
      <c r="T388">
        <f>N388-M388</f>
        <v>0</v>
      </c>
      <c r="U388">
        <f>O388-N388</f>
        <v>0</v>
      </c>
      <c r="V388">
        <f>P388-O388</f>
        <v>0</v>
      </c>
      <c r="W388" s="32">
        <v>1</v>
      </c>
      <c r="X388" s="27">
        <f>3.14*(W388/2)^2*J388</f>
        <v>0.39250000000000002</v>
      </c>
      <c r="Y388" s="26"/>
      <c r="AA388" s="26"/>
      <c r="AB388" s="26"/>
      <c r="AQ388">
        <v>1</v>
      </c>
      <c r="AR388" s="42" t="s">
        <v>93</v>
      </c>
      <c r="AS388" s="30">
        <v>1</v>
      </c>
      <c r="AT388" s="31" t="s">
        <v>93</v>
      </c>
      <c r="AU388" s="32" t="s">
        <v>104</v>
      </c>
      <c r="AV388" s="32">
        <v>1</v>
      </c>
      <c r="AW388" s="32" t="s">
        <v>85</v>
      </c>
      <c r="AX388" s="32">
        <v>0</v>
      </c>
      <c r="AY388" s="32" t="s">
        <v>85</v>
      </c>
      <c r="AZ388" s="33" t="s">
        <v>87</v>
      </c>
      <c r="BA388">
        <v>0</v>
      </c>
      <c r="BB388" s="33" t="s">
        <v>87</v>
      </c>
      <c r="BC388">
        <v>0</v>
      </c>
      <c r="BD388" s="33" t="s">
        <v>87</v>
      </c>
      <c r="BE388">
        <v>0</v>
      </c>
      <c r="BF388" s="33" t="s">
        <v>87</v>
      </c>
      <c r="BG388">
        <v>0</v>
      </c>
      <c r="BI388">
        <v>0</v>
      </c>
      <c r="BK388">
        <v>0</v>
      </c>
      <c r="BL388" s="26">
        <v>0</v>
      </c>
      <c r="BM388" s="32">
        <v>0</v>
      </c>
      <c r="BN388" s="32">
        <v>0</v>
      </c>
      <c r="BO388" s="32">
        <v>0</v>
      </c>
      <c r="BP388" s="32">
        <v>0</v>
      </c>
      <c r="BQ388" s="32">
        <v>0</v>
      </c>
      <c r="BU388" s="44">
        <v>3</v>
      </c>
      <c r="BV388" s="44">
        <v>0</v>
      </c>
      <c r="BW388" s="44">
        <v>15</v>
      </c>
      <c r="BX388" s="44">
        <v>1</v>
      </c>
      <c r="BY388" s="43">
        <v>0</v>
      </c>
      <c r="BZ388" s="44">
        <v>40</v>
      </c>
      <c r="CA388" s="44" t="s">
        <v>467</v>
      </c>
      <c r="CB388" s="48"/>
      <c r="CC388" s="47" t="s">
        <v>100</v>
      </c>
      <c r="CD388" s="18" t="s">
        <v>350</v>
      </c>
      <c r="CE388" s="48">
        <v>3.5</v>
      </c>
      <c r="CF388" s="48">
        <v>0</v>
      </c>
      <c r="CG388" s="48" t="s">
        <v>91</v>
      </c>
    </row>
    <row r="389" spans="1:85" ht="34">
      <c r="A389" s="72">
        <v>5</v>
      </c>
      <c r="B389" s="23" t="s">
        <v>907</v>
      </c>
      <c r="C389" s="23">
        <v>72</v>
      </c>
      <c r="D389" s="22" t="s">
        <v>860</v>
      </c>
      <c r="E389" s="42" t="s">
        <v>346</v>
      </c>
      <c r="F389" s="42">
        <v>2</v>
      </c>
      <c r="G389" s="73">
        <v>5</v>
      </c>
      <c r="H389" s="42">
        <v>14.5</v>
      </c>
      <c r="I389" s="32">
        <v>26</v>
      </c>
      <c r="J389" s="32"/>
      <c r="K389" s="26"/>
      <c r="L389" s="26"/>
      <c r="Q389">
        <f>K389-'[1]data for JMP'!J390</f>
        <v>0</v>
      </c>
      <c r="R389">
        <f>L389-K389</f>
        <v>0</v>
      </c>
      <c r="S389">
        <f>M389-L389</f>
        <v>0</v>
      </c>
      <c r="T389">
        <f>N389-M389</f>
        <v>0</v>
      </c>
      <c r="U389">
        <f>O389-N389</f>
        <v>0</v>
      </c>
      <c r="V389">
        <f>P389-O389</f>
        <v>0</v>
      </c>
      <c r="W389" s="32"/>
      <c r="X389" s="27"/>
      <c r="Y389" s="26"/>
      <c r="AA389" s="26"/>
      <c r="AB389" s="26"/>
      <c r="AQ389">
        <v>1</v>
      </c>
      <c r="AR389" s="42" t="s">
        <v>93</v>
      </c>
      <c r="AS389" s="30">
        <v>1</v>
      </c>
      <c r="AT389" s="31" t="s">
        <v>93</v>
      </c>
      <c r="AU389" s="32" t="s">
        <v>93</v>
      </c>
      <c r="AV389" s="32">
        <v>1</v>
      </c>
      <c r="AW389" s="32" t="s">
        <v>85</v>
      </c>
      <c r="AX389" s="32">
        <v>0</v>
      </c>
      <c r="AY389" s="32" t="s">
        <v>85</v>
      </c>
      <c r="AZ389" s="53" t="s">
        <v>86</v>
      </c>
      <c r="BA389">
        <v>0</v>
      </c>
      <c r="BB389" s="33" t="s">
        <v>87</v>
      </c>
      <c r="BC389">
        <v>0</v>
      </c>
      <c r="BD389" s="33" t="s">
        <v>87</v>
      </c>
      <c r="BE389">
        <v>0</v>
      </c>
      <c r="BF389" s="33" t="s">
        <v>87</v>
      </c>
      <c r="BG389">
        <v>0</v>
      </c>
      <c r="BI389">
        <v>0</v>
      </c>
      <c r="BK389">
        <v>0</v>
      </c>
      <c r="BL389" s="26">
        <v>20</v>
      </c>
      <c r="BM389" s="32">
        <v>10</v>
      </c>
      <c r="BN389" s="32">
        <v>0</v>
      </c>
      <c r="BO389" s="32">
        <v>0</v>
      </c>
      <c r="BP389" s="32">
        <v>0</v>
      </c>
      <c r="BQ389" s="32">
        <v>0</v>
      </c>
      <c r="BU389" s="44">
        <v>15</v>
      </c>
      <c r="BV389" s="44">
        <v>0</v>
      </c>
      <c r="BW389" s="44">
        <v>40</v>
      </c>
      <c r="BX389" s="44">
        <v>0</v>
      </c>
      <c r="BY389" s="43">
        <v>10</v>
      </c>
      <c r="BZ389" s="44">
        <v>95</v>
      </c>
      <c r="CA389" s="44" t="s">
        <v>371</v>
      </c>
      <c r="CB389" s="48"/>
      <c r="CC389" s="47" t="s">
        <v>100</v>
      </c>
      <c r="CD389" s="18" t="s">
        <v>350</v>
      </c>
      <c r="CE389" s="48">
        <v>5</v>
      </c>
      <c r="CF389" s="48">
        <v>4</v>
      </c>
      <c r="CG389" s="48" t="s">
        <v>91</v>
      </c>
    </row>
    <row r="390" spans="1:85" ht="34">
      <c r="A390" s="72">
        <v>5</v>
      </c>
      <c r="B390" s="23" t="s">
        <v>907</v>
      </c>
      <c r="C390" s="23">
        <v>73</v>
      </c>
      <c r="D390" s="22" t="s">
        <v>861</v>
      </c>
      <c r="E390" s="42" t="s">
        <v>346</v>
      </c>
      <c r="F390" s="73">
        <v>2</v>
      </c>
      <c r="G390" s="42">
        <v>4</v>
      </c>
      <c r="H390" s="42">
        <v>8.5</v>
      </c>
      <c r="I390" s="32">
        <v>14.5</v>
      </c>
      <c r="J390" s="32">
        <v>2</v>
      </c>
      <c r="K390" s="26"/>
      <c r="L390" s="26"/>
      <c r="Q390">
        <f>K390-'[1]data for JMP'!J391</f>
        <v>-2</v>
      </c>
      <c r="R390">
        <f>L390-K390</f>
        <v>0</v>
      </c>
      <c r="S390">
        <f>M390-L390</f>
        <v>0</v>
      </c>
      <c r="T390">
        <f>N390-M390</f>
        <v>0</v>
      </c>
      <c r="U390">
        <f>O390-N390</f>
        <v>0</v>
      </c>
      <c r="V390">
        <f>P390-O390</f>
        <v>0</v>
      </c>
      <c r="W390" s="32">
        <v>0.5</v>
      </c>
      <c r="X390" s="27">
        <f>3.14*(W390/2)^2*J390</f>
        <v>0.39250000000000002</v>
      </c>
      <c r="Y390" s="26"/>
      <c r="AA390" s="26"/>
      <c r="AB390" s="26"/>
      <c r="AQ390">
        <v>1</v>
      </c>
      <c r="AR390" s="73" t="s">
        <v>93</v>
      </c>
      <c r="AS390" s="30">
        <v>1</v>
      </c>
      <c r="AT390" s="31" t="s">
        <v>93</v>
      </c>
      <c r="AU390" s="32" t="s">
        <v>104</v>
      </c>
      <c r="AV390" s="32">
        <v>1</v>
      </c>
      <c r="AW390" s="32" t="s">
        <v>85</v>
      </c>
      <c r="AX390" s="32">
        <v>0</v>
      </c>
      <c r="AY390" s="32" t="s">
        <v>85</v>
      </c>
      <c r="AZ390" s="53" t="s">
        <v>86</v>
      </c>
      <c r="BA390">
        <v>0</v>
      </c>
      <c r="BB390" s="33" t="s">
        <v>87</v>
      </c>
      <c r="BC390">
        <v>0</v>
      </c>
      <c r="BD390" s="33" t="s">
        <v>87</v>
      </c>
      <c r="BE390">
        <v>0</v>
      </c>
      <c r="BF390" s="33" t="s">
        <v>87</v>
      </c>
      <c r="BG390">
        <v>0</v>
      </c>
      <c r="BI390">
        <v>0</v>
      </c>
      <c r="BK390">
        <v>0</v>
      </c>
      <c r="BL390" s="26">
        <v>20</v>
      </c>
      <c r="BM390" s="32">
        <v>10</v>
      </c>
      <c r="BN390" s="32">
        <v>0</v>
      </c>
      <c r="BO390" s="32">
        <v>0</v>
      </c>
      <c r="BP390" s="32">
        <v>0</v>
      </c>
      <c r="BQ390" s="32">
        <v>0</v>
      </c>
      <c r="BU390" s="44">
        <v>16</v>
      </c>
      <c r="BV390" s="44">
        <v>0</v>
      </c>
      <c r="BW390" s="44">
        <v>30</v>
      </c>
      <c r="BX390" s="44">
        <v>0</v>
      </c>
      <c r="BY390" s="43">
        <v>10</v>
      </c>
      <c r="BZ390" s="44">
        <v>130</v>
      </c>
      <c r="CA390" s="44" t="s">
        <v>347</v>
      </c>
      <c r="CB390" s="48"/>
      <c r="CC390" s="47" t="s">
        <v>100</v>
      </c>
      <c r="CD390" s="18" t="s">
        <v>295</v>
      </c>
      <c r="CE390" s="74">
        <v>4</v>
      </c>
      <c r="CF390" s="48">
        <v>0</v>
      </c>
      <c r="CG390" s="48" t="s">
        <v>165</v>
      </c>
    </row>
    <row r="391" spans="1:85" ht="34">
      <c r="A391" s="72">
        <v>5</v>
      </c>
      <c r="B391" s="23" t="s">
        <v>907</v>
      </c>
      <c r="C391" s="23">
        <v>74</v>
      </c>
      <c r="D391" s="22" t="s">
        <v>862</v>
      </c>
      <c r="E391" s="42" t="s">
        <v>346</v>
      </c>
      <c r="F391" s="42">
        <v>2</v>
      </c>
      <c r="G391" s="42">
        <v>6</v>
      </c>
      <c r="H391" s="73">
        <v>31.5</v>
      </c>
      <c r="I391" s="32">
        <v>38</v>
      </c>
      <c r="J391" s="32">
        <v>48</v>
      </c>
      <c r="K391" s="26">
        <v>22</v>
      </c>
      <c r="L391" s="26">
        <v>32</v>
      </c>
      <c r="M391" s="77">
        <v>44</v>
      </c>
      <c r="N391" s="77">
        <v>72</v>
      </c>
      <c r="O391" s="77">
        <v>77</v>
      </c>
      <c r="P391" s="81">
        <v>122</v>
      </c>
      <c r="Q391">
        <f>K391-'[1]data for JMP'!J392</f>
        <v>-26</v>
      </c>
      <c r="R391">
        <f>L391-K391</f>
        <v>10</v>
      </c>
      <c r="S391">
        <f>M391-L391</f>
        <v>12</v>
      </c>
      <c r="T391">
        <f>N391-M391</f>
        <v>28</v>
      </c>
      <c r="U391">
        <f>O391-N391</f>
        <v>5</v>
      </c>
      <c r="V391">
        <f>P391-O391</f>
        <v>45</v>
      </c>
      <c r="W391" s="32">
        <v>8</v>
      </c>
      <c r="X391" s="27">
        <f>3.14*(W391/2)^2*J391</f>
        <v>2411.52</v>
      </c>
      <c r="Y391" s="26">
        <v>8</v>
      </c>
      <c r="Z391">
        <f>3.14*(Y391/2)^2*K391</f>
        <v>1105.28</v>
      </c>
      <c r="AA391" s="26">
        <v>27</v>
      </c>
      <c r="AB391" s="26">
        <v>24</v>
      </c>
      <c r="AC391">
        <f xml:space="preserve"> AVERAGE(AA391:AB391)</f>
        <v>25.5</v>
      </c>
      <c r="AD391">
        <f>3.14*((AA391+AB391)/2)^2*L391</f>
        <v>65337.120000000003</v>
      </c>
      <c r="AE391" s="77">
        <v>33</v>
      </c>
      <c r="AF391" s="77">
        <v>26</v>
      </c>
      <c r="AG391">
        <f xml:space="preserve"> AVERAGE(AE391:AF391)</f>
        <v>29.5</v>
      </c>
      <c r="AH391">
        <f>3.14*((AE391+AF391)/2)^2*M391</f>
        <v>120233.74</v>
      </c>
      <c r="AI391" s="77">
        <v>38</v>
      </c>
      <c r="AJ391" s="77">
        <v>28</v>
      </c>
      <c r="AK391">
        <f xml:space="preserve"> AVERAGE(AI391:AJ391)</f>
        <v>33</v>
      </c>
      <c r="AL391">
        <f>3.14*((AI391+AJ391)/2)^2*N391</f>
        <v>246201.12</v>
      </c>
      <c r="AM391" s="77">
        <v>42</v>
      </c>
      <c r="AN391" s="77">
        <v>25</v>
      </c>
      <c r="AO391" s="81">
        <v>54</v>
      </c>
      <c r="AP391" s="81">
        <v>24</v>
      </c>
      <c r="AQ391">
        <v>1</v>
      </c>
      <c r="AR391" s="42" t="s">
        <v>93</v>
      </c>
      <c r="AS391" s="30">
        <v>1</v>
      </c>
      <c r="AT391" s="31" t="s">
        <v>93</v>
      </c>
      <c r="AU391" s="32" t="s">
        <v>104</v>
      </c>
      <c r="AV391" s="32">
        <v>1</v>
      </c>
      <c r="AW391" s="32" t="s">
        <v>93</v>
      </c>
      <c r="AX391" s="32">
        <v>1</v>
      </c>
      <c r="AY391" s="32" t="s">
        <v>84</v>
      </c>
      <c r="AZ391" s="53" t="s">
        <v>108</v>
      </c>
      <c r="BA391">
        <v>1</v>
      </c>
      <c r="BB391" s="33" t="s">
        <v>108</v>
      </c>
      <c r="BC391">
        <v>1</v>
      </c>
      <c r="BD391" s="33" t="s">
        <v>118</v>
      </c>
      <c r="BE391">
        <v>1</v>
      </c>
      <c r="BF391" s="33" t="s">
        <v>93</v>
      </c>
      <c r="BG391">
        <v>1</v>
      </c>
      <c r="BH391" s="84" t="s">
        <v>121</v>
      </c>
      <c r="BI391" s="40">
        <v>1</v>
      </c>
      <c r="BJ391" s="88" t="s">
        <v>93</v>
      </c>
      <c r="BK391" s="57">
        <v>1</v>
      </c>
      <c r="BL391" s="26">
        <v>20</v>
      </c>
      <c r="BM391" s="32">
        <v>5</v>
      </c>
      <c r="BN391" s="26">
        <v>25</v>
      </c>
      <c r="BO391" s="26">
        <v>40</v>
      </c>
      <c r="BP391" s="26">
        <v>25</v>
      </c>
      <c r="BQ391" s="26">
        <v>25</v>
      </c>
      <c r="BR391" s="77">
        <v>12</v>
      </c>
      <c r="BS391" s="81">
        <v>35</v>
      </c>
      <c r="BU391" s="44">
        <v>17</v>
      </c>
      <c r="BV391" s="44">
        <v>0</v>
      </c>
      <c r="BW391" s="44">
        <v>25</v>
      </c>
      <c r="BX391" s="44">
        <v>0</v>
      </c>
      <c r="BY391" s="43">
        <v>5</v>
      </c>
      <c r="BZ391" s="44">
        <v>95</v>
      </c>
      <c r="CA391" s="44" t="s">
        <v>471</v>
      </c>
      <c r="CB391" s="48"/>
      <c r="CC391" s="40" t="s">
        <v>89</v>
      </c>
      <c r="CD391" s="18" t="s">
        <v>90</v>
      </c>
      <c r="CE391" s="48">
        <v>6</v>
      </c>
      <c r="CF391" s="48">
        <v>3</v>
      </c>
      <c r="CG391" s="48" t="s">
        <v>91</v>
      </c>
    </row>
    <row r="392" spans="1:85" ht="51">
      <c r="A392" s="72">
        <v>5</v>
      </c>
      <c r="B392" s="23" t="s">
        <v>907</v>
      </c>
      <c r="C392" s="23">
        <v>75</v>
      </c>
      <c r="D392" s="22" t="s">
        <v>863</v>
      </c>
      <c r="E392" s="42" t="s">
        <v>268</v>
      </c>
      <c r="F392" s="42">
        <v>3</v>
      </c>
      <c r="G392" s="42">
        <v>7</v>
      </c>
      <c r="H392" s="42">
        <v>27</v>
      </c>
      <c r="I392" s="32">
        <v>35.5</v>
      </c>
      <c r="J392" s="32">
        <v>5</v>
      </c>
      <c r="K392" s="26"/>
      <c r="L392" s="26"/>
      <c r="M392" s="26"/>
      <c r="N392" s="26"/>
      <c r="O392" s="26"/>
      <c r="P392" s="83"/>
      <c r="Q392">
        <f>K392-'[1]data for JMP'!J393</f>
        <v>-5</v>
      </c>
      <c r="R392">
        <f>L392-K392</f>
        <v>0</v>
      </c>
      <c r="S392">
        <f>M392-L392</f>
        <v>0</v>
      </c>
      <c r="T392">
        <f>N392-M392</f>
        <v>0</v>
      </c>
      <c r="U392">
        <f>O392-N392</f>
        <v>0</v>
      </c>
      <c r="V392">
        <f>P392-O392</f>
        <v>0</v>
      </c>
      <c r="W392" s="32">
        <v>0.5</v>
      </c>
      <c r="X392" s="27">
        <f>3.14*(W392/2)^2*J392</f>
        <v>0.98125000000000007</v>
      </c>
      <c r="Y392" s="26"/>
      <c r="AA392" s="26"/>
      <c r="AB392" s="26"/>
      <c r="AE392" s="26"/>
      <c r="AF392" s="26"/>
      <c r="AI392" s="26"/>
      <c r="AJ392" s="26"/>
      <c r="AM392" s="26"/>
      <c r="AN392" s="26"/>
      <c r="AO392" s="83"/>
      <c r="AP392" s="83"/>
      <c r="AQ392">
        <v>1</v>
      </c>
      <c r="AR392" s="42" t="s">
        <v>93</v>
      </c>
      <c r="AS392" s="30">
        <v>1</v>
      </c>
      <c r="AT392" s="31" t="s">
        <v>104</v>
      </c>
      <c r="AU392" s="32" t="s">
        <v>104</v>
      </c>
      <c r="AV392" s="32">
        <v>1</v>
      </c>
      <c r="AW392" s="32" t="s">
        <v>85</v>
      </c>
      <c r="AX392" s="32">
        <v>0</v>
      </c>
      <c r="AY392" s="32" t="s">
        <v>85</v>
      </c>
      <c r="AZ392" s="53" t="s">
        <v>86</v>
      </c>
      <c r="BA392">
        <v>0</v>
      </c>
      <c r="BB392" s="33" t="s">
        <v>87</v>
      </c>
      <c r="BC392">
        <v>0</v>
      </c>
      <c r="BD392" s="33" t="s">
        <v>87</v>
      </c>
      <c r="BE392">
        <v>0</v>
      </c>
      <c r="BF392" s="33" t="s">
        <v>87</v>
      </c>
      <c r="BG392">
        <v>0</v>
      </c>
      <c r="BH392" s="33"/>
      <c r="BI392">
        <v>0</v>
      </c>
      <c r="BJ392" s="82"/>
      <c r="BK392">
        <v>0</v>
      </c>
      <c r="BL392" s="26">
        <v>60</v>
      </c>
      <c r="BM392" s="32">
        <v>55</v>
      </c>
      <c r="BN392" s="32">
        <v>0</v>
      </c>
      <c r="BO392" s="32">
        <v>0</v>
      </c>
      <c r="BP392" s="32">
        <v>0</v>
      </c>
      <c r="BQ392" s="32">
        <v>0</v>
      </c>
      <c r="BR392" s="26"/>
      <c r="BS392" s="83"/>
      <c r="BU392" s="44">
        <v>33</v>
      </c>
      <c r="BV392" s="44">
        <v>0</v>
      </c>
      <c r="BW392" s="44">
        <v>60</v>
      </c>
      <c r="BX392" s="44">
        <v>0</v>
      </c>
      <c r="BY392" s="43">
        <v>55</v>
      </c>
      <c r="BZ392" s="44">
        <v>130</v>
      </c>
      <c r="CA392" s="44" t="s">
        <v>348</v>
      </c>
      <c r="CB392" s="48"/>
      <c r="CC392" s="47" t="s">
        <v>100</v>
      </c>
      <c r="CD392" s="18" t="s">
        <v>295</v>
      </c>
      <c r="CE392" s="48">
        <v>7</v>
      </c>
      <c r="CF392" s="48">
        <v>5</v>
      </c>
      <c r="CG392" s="48" t="s">
        <v>91</v>
      </c>
    </row>
    <row r="393" spans="1:85" ht="51">
      <c r="A393" s="72">
        <v>5</v>
      </c>
      <c r="B393" s="23" t="s">
        <v>907</v>
      </c>
      <c r="C393" s="23">
        <v>76</v>
      </c>
      <c r="D393" s="22" t="s">
        <v>864</v>
      </c>
      <c r="E393" s="42" t="s">
        <v>342</v>
      </c>
      <c r="F393" s="42">
        <v>3</v>
      </c>
      <c r="G393" s="42">
        <v>4.5</v>
      </c>
      <c r="H393" s="42">
        <v>6</v>
      </c>
      <c r="I393" s="32">
        <v>16</v>
      </c>
      <c r="J393" s="32">
        <v>1.5</v>
      </c>
      <c r="K393" s="26"/>
      <c r="L393" s="26"/>
      <c r="N393" s="25"/>
      <c r="O393" s="25"/>
      <c r="Q393">
        <f>K393-'[1]data for JMP'!J394</f>
        <v>-1.5</v>
      </c>
      <c r="R393">
        <f>L393-K393</f>
        <v>0</v>
      </c>
      <c r="S393">
        <f>M393-L393</f>
        <v>0</v>
      </c>
      <c r="T393">
        <f>N393-M393</f>
        <v>0</v>
      </c>
      <c r="U393">
        <f>O393-N393</f>
        <v>0</v>
      </c>
      <c r="V393">
        <f>P393-O393</f>
        <v>0</v>
      </c>
      <c r="W393" s="32"/>
      <c r="X393" s="27"/>
      <c r="Y393" s="26"/>
      <c r="AA393" s="26"/>
      <c r="AB393" s="26"/>
      <c r="AI393" s="25"/>
      <c r="AJ393" s="25"/>
      <c r="AM393" s="25"/>
      <c r="AN393" s="25"/>
      <c r="AQ393">
        <v>1</v>
      </c>
      <c r="AR393" s="42" t="s">
        <v>97</v>
      </c>
      <c r="AS393" s="30">
        <v>1</v>
      </c>
      <c r="AT393" s="31" t="s">
        <v>97</v>
      </c>
      <c r="AU393" s="32" t="s">
        <v>104</v>
      </c>
      <c r="AV393" s="32">
        <v>1</v>
      </c>
      <c r="AW393" s="32" t="s">
        <v>85</v>
      </c>
      <c r="AX393" s="32">
        <v>0</v>
      </c>
      <c r="AY393" s="32" t="s">
        <v>85</v>
      </c>
      <c r="AZ393" s="53" t="s">
        <v>86</v>
      </c>
      <c r="BA393">
        <v>0</v>
      </c>
      <c r="BB393" s="33" t="s">
        <v>87</v>
      </c>
      <c r="BC393">
        <v>0</v>
      </c>
      <c r="BD393" s="33" t="s">
        <v>87</v>
      </c>
      <c r="BE393">
        <v>0</v>
      </c>
      <c r="BF393" s="33" t="s">
        <v>87</v>
      </c>
      <c r="BG393">
        <v>0</v>
      </c>
      <c r="BH393" s="33"/>
      <c r="BI393">
        <v>0</v>
      </c>
      <c r="BK393">
        <v>0</v>
      </c>
      <c r="BL393" s="26">
        <v>5</v>
      </c>
      <c r="BM393" s="32">
        <v>1</v>
      </c>
      <c r="BN393" s="32">
        <v>0</v>
      </c>
      <c r="BO393" s="32">
        <v>0</v>
      </c>
      <c r="BP393" s="32">
        <v>0</v>
      </c>
      <c r="BQ393" s="32">
        <v>0</v>
      </c>
      <c r="BR393" s="25"/>
      <c r="BU393" s="44">
        <v>22</v>
      </c>
      <c r="BV393" s="44">
        <v>1</v>
      </c>
      <c r="BW393" s="44">
        <v>42</v>
      </c>
      <c r="BX393" s="44">
        <v>0</v>
      </c>
      <c r="BY393" s="43">
        <v>1</v>
      </c>
      <c r="BZ393" s="44">
        <v>80</v>
      </c>
      <c r="CA393" s="44" t="s">
        <v>352</v>
      </c>
      <c r="CB393" s="48"/>
      <c r="CC393" s="47" t="s">
        <v>100</v>
      </c>
      <c r="CD393" s="18" t="s">
        <v>350</v>
      </c>
      <c r="CE393" s="48">
        <v>4.5</v>
      </c>
      <c r="CF393" s="48">
        <v>0</v>
      </c>
      <c r="CG393" s="48" t="s">
        <v>91</v>
      </c>
    </row>
    <row r="394" spans="1:85" ht="34">
      <c r="A394" s="72">
        <v>5</v>
      </c>
      <c r="B394" s="23" t="s">
        <v>907</v>
      </c>
      <c r="C394" s="23">
        <v>77</v>
      </c>
      <c r="D394" s="22" t="s">
        <v>865</v>
      </c>
      <c r="E394" s="42" t="s">
        <v>342</v>
      </c>
      <c r="F394" s="42">
        <v>3</v>
      </c>
      <c r="G394" s="42">
        <v>5.5</v>
      </c>
      <c r="H394" s="42">
        <v>15</v>
      </c>
      <c r="I394" s="32">
        <v>18.5</v>
      </c>
      <c r="J394" s="32">
        <v>4</v>
      </c>
      <c r="K394" s="26">
        <v>4</v>
      </c>
      <c r="L394" s="26"/>
      <c r="N394" s="25"/>
      <c r="O394" s="25"/>
      <c r="Q394">
        <f>K394-'[1]data for JMP'!J395</f>
        <v>0</v>
      </c>
      <c r="R394">
        <f>L394-K394</f>
        <v>-4</v>
      </c>
      <c r="S394">
        <f>M394-L394</f>
        <v>0</v>
      </c>
      <c r="T394">
        <f>N394-M394</f>
        <v>0</v>
      </c>
      <c r="U394">
        <f>O394-N394</f>
        <v>0</v>
      </c>
      <c r="V394">
        <f>P394-O394</f>
        <v>0</v>
      </c>
      <c r="W394" s="32">
        <v>1</v>
      </c>
      <c r="X394" s="27">
        <f>3.14*(W394/2)^2*J394</f>
        <v>3.14</v>
      </c>
      <c r="Y394" s="26">
        <v>1</v>
      </c>
      <c r="Z394">
        <f>3.14*(Y394/2)^2*K394</f>
        <v>3.14</v>
      </c>
      <c r="AA394" s="26"/>
      <c r="AB394" s="26"/>
      <c r="AI394" s="25"/>
      <c r="AJ394" s="25"/>
      <c r="AM394" s="25"/>
      <c r="AN394" s="25"/>
      <c r="AQ394">
        <v>1</v>
      </c>
      <c r="AR394" s="42" t="s">
        <v>93</v>
      </c>
      <c r="AS394" s="30">
        <v>1</v>
      </c>
      <c r="AT394" s="31" t="s">
        <v>93</v>
      </c>
      <c r="AU394" s="32" t="s">
        <v>104</v>
      </c>
      <c r="AV394" s="32">
        <v>1</v>
      </c>
      <c r="AW394" s="32" t="s">
        <v>84</v>
      </c>
      <c r="AX394" s="32">
        <v>1</v>
      </c>
      <c r="AY394" s="32" t="s">
        <v>84</v>
      </c>
      <c r="AZ394" s="53" t="s">
        <v>86</v>
      </c>
      <c r="BA394">
        <v>0</v>
      </c>
      <c r="BB394" s="33" t="s">
        <v>87</v>
      </c>
      <c r="BC394">
        <v>0</v>
      </c>
      <c r="BD394" s="33" t="s">
        <v>87</v>
      </c>
      <c r="BE394">
        <v>0</v>
      </c>
      <c r="BF394" s="33" t="s">
        <v>87</v>
      </c>
      <c r="BG394">
        <v>0</v>
      </c>
      <c r="BH394" s="33"/>
      <c r="BI394">
        <v>0</v>
      </c>
      <c r="BK394">
        <v>0</v>
      </c>
      <c r="BL394" s="26">
        <v>25</v>
      </c>
      <c r="BM394" s="32">
        <v>1</v>
      </c>
      <c r="BN394" s="26">
        <v>20</v>
      </c>
      <c r="BO394" s="32">
        <v>0</v>
      </c>
      <c r="BP394" s="32">
        <v>0</v>
      </c>
      <c r="BQ394" s="32">
        <v>0</v>
      </c>
      <c r="BR394" s="25"/>
      <c r="BU394" s="44">
        <v>60</v>
      </c>
      <c r="BV394" s="44">
        <v>0</v>
      </c>
      <c r="BW394" s="44">
        <v>80</v>
      </c>
      <c r="BX394" s="44">
        <v>0</v>
      </c>
      <c r="BY394" s="43">
        <v>1</v>
      </c>
      <c r="BZ394" s="44">
        <v>80</v>
      </c>
      <c r="CA394" s="44" t="s">
        <v>472</v>
      </c>
      <c r="CB394" s="48"/>
      <c r="CC394" s="40" t="s">
        <v>89</v>
      </c>
      <c r="CD394" s="18" t="s">
        <v>90</v>
      </c>
      <c r="CE394" s="48">
        <v>5.5</v>
      </c>
      <c r="CF394" s="48">
        <v>0</v>
      </c>
      <c r="CG394" s="48" t="s">
        <v>165</v>
      </c>
    </row>
    <row r="395" spans="1:85" ht="34">
      <c r="A395" s="72">
        <v>5</v>
      </c>
      <c r="B395" s="23" t="s">
        <v>907</v>
      </c>
      <c r="C395" s="23">
        <v>78</v>
      </c>
      <c r="D395" s="22" t="s">
        <v>866</v>
      </c>
      <c r="E395" s="42" t="s">
        <v>342</v>
      </c>
      <c r="F395" s="42">
        <v>2</v>
      </c>
      <c r="G395" s="42">
        <v>6</v>
      </c>
      <c r="H395" s="42">
        <v>12</v>
      </c>
      <c r="I395" s="32">
        <v>20</v>
      </c>
      <c r="J395" s="32">
        <v>12.5</v>
      </c>
      <c r="K395" s="26">
        <v>14</v>
      </c>
      <c r="L395" s="26">
        <v>15</v>
      </c>
      <c r="M395" s="77">
        <v>22</v>
      </c>
      <c r="N395" s="25">
        <v>48</v>
      </c>
      <c r="O395" s="25">
        <v>48</v>
      </c>
      <c r="P395" s="81">
        <v>78</v>
      </c>
      <c r="Q395">
        <f>K395-'[1]data for JMP'!J396</f>
        <v>1.5</v>
      </c>
      <c r="R395">
        <f>L395-K395</f>
        <v>1</v>
      </c>
      <c r="S395">
        <f>M395-L395</f>
        <v>7</v>
      </c>
      <c r="T395">
        <f>N395-M395</f>
        <v>26</v>
      </c>
      <c r="U395">
        <f>O395-N395</f>
        <v>0</v>
      </c>
      <c r="V395">
        <f>P395-O395</f>
        <v>30</v>
      </c>
      <c r="W395" s="32">
        <v>3</v>
      </c>
      <c r="X395" s="27">
        <f>3.14*(W395/2)^2*J395</f>
        <v>88.3125</v>
      </c>
      <c r="Y395" s="26">
        <v>5</v>
      </c>
      <c r="Z395">
        <f>3.14*(Y395/2)^2*K395</f>
        <v>274.75</v>
      </c>
      <c r="AA395" s="26">
        <v>12</v>
      </c>
      <c r="AB395" s="26">
        <v>11</v>
      </c>
      <c r="AC395">
        <f xml:space="preserve"> AVERAGE(AA395:AB395)</f>
        <v>11.5</v>
      </c>
      <c r="AD395">
        <f>3.14*((AA395+AB395)/2)^2*L395</f>
        <v>6228.9750000000004</v>
      </c>
      <c r="AE395" s="77">
        <v>12</v>
      </c>
      <c r="AF395" s="77">
        <v>12</v>
      </c>
      <c r="AG395">
        <f xml:space="preserve"> AVERAGE(AE395:AF395)</f>
        <v>12</v>
      </c>
      <c r="AH395">
        <f>3.14*((AE395+AF395)/2)^2*M395</f>
        <v>9947.52</v>
      </c>
      <c r="AI395" s="25">
        <v>19</v>
      </c>
      <c r="AJ395" s="25">
        <v>15</v>
      </c>
      <c r="AK395">
        <f xml:space="preserve"> AVERAGE(AI395:AJ395)</f>
        <v>17</v>
      </c>
      <c r="AL395">
        <f>3.14*((AI395+AJ395)/2)^2*N395</f>
        <v>43558.080000000002</v>
      </c>
      <c r="AM395" s="25">
        <v>22</v>
      </c>
      <c r="AN395" s="25">
        <v>18</v>
      </c>
      <c r="AO395" s="81">
        <v>25</v>
      </c>
      <c r="AP395" s="81">
        <v>20</v>
      </c>
      <c r="AQ395">
        <v>1</v>
      </c>
      <c r="AR395" s="42" t="s">
        <v>93</v>
      </c>
      <c r="AS395" s="30">
        <v>1</v>
      </c>
      <c r="AT395" s="31" t="s">
        <v>93</v>
      </c>
      <c r="AU395" s="32" t="s">
        <v>104</v>
      </c>
      <c r="AV395" s="32">
        <v>1</v>
      </c>
      <c r="AW395" s="32" t="s">
        <v>84</v>
      </c>
      <c r="AX395" s="32">
        <v>1</v>
      </c>
      <c r="AY395" s="32" t="s">
        <v>84</v>
      </c>
      <c r="AZ395" s="53" t="s">
        <v>108</v>
      </c>
      <c r="BA395">
        <v>1</v>
      </c>
      <c r="BB395" s="33" t="s">
        <v>105</v>
      </c>
      <c r="BC395">
        <v>1</v>
      </c>
      <c r="BD395" s="33" t="s">
        <v>118</v>
      </c>
      <c r="BE395">
        <v>1</v>
      </c>
      <c r="BF395" s="33" t="s">
        <v>93</v>
      </c>
      <c r="BG395">
        <v>1</v>
      </c>
      <c r="BH395" s="33" t="s">
        <v>104</v>
      </c>
      <c r="BI395" s="40">
        <v>1</v>
      </c>
      <c r="BJ395" s="88" t="s">
        <v>93</v>
      </c>
      <c r="BK395" s="57">
        <v>1</v>
      </c>
      <c r="BL395" s="26">
        <v>0</v>
      </c>
      <c r="BM395" s="32">
        <v>5</v>
      </c>
      <c r="BN395" s="26">
        <v>5</v>
      </c>
      <c r="BO395" s="26">
        <v>5</v>
      </c>
      <c r="BP395" s="26">
        <v>20</v>
      </c>
      <c r="BQ395" s="26">
        <v>8</v>
      </c>
      <c r="BR395" s="25">
        <v>5</v>
      </c>
      <c r="BS395" s="81">
        <v>20</v>
      </c>
      <c r="BU395" s="44">
        <v>15</v>
      </c>
      <c r="BV395" s="44">
        <v>0</v>
      </c>
      <c r="BW395" s="44">
        <v>35</v>
      </c>
      <c r="BX395" s="44">
        <v>0</v>
      </c>
      <c r="BY395" s="43">
        <v>5</v>
      </c>
      <c r="BZ395" s="44">
        <v>80</v>
      </c>
      <c r="CA395" s="44" t="s">
        <v>389</v>
      </c>
      <c r="CB395" s="48"/>
      <c r="CC395" s="47" t="s">
        <v>100</v>
      </c>
      <c r="CD395" s="18" t="s">
        <v>295</v>
      </c>
      <c r="CE395" s="48">
        <v>6</v>
      </c>
      <c r="CF395" s="48">
        <v>2</v>
      </c>
      <c r="CG395" s="48" t="s">
        <v>91</v>
      </c>
    </row>
    <row r="396" spans="1:85" ht="51">
      <c r="A396" s="72">
        <v>5</v>
      </c>
      <c r="B396" s="23" t="s">
        <v>907</v>
      </c>
      <c r="C396" s="23">
        <v>79</v>
      </c>
      <c r="D396" s="22" t="s">
        <v>867</v>
      </c>
      <c r="E396" s="42" t="s">
        <v>268</v>
      </c>
      <c r="F396" s="42">
        <v>2</v>
      </c>
      <c r="G396" s="42">
        <v>4</v>
      </c>
      <c r="H396" s="42">
        <v>20</v>
      </c>
      <c r="I396" s="32">
        <v>46</v>
      </c>
      <c r="J396" s="32"/>
      <c r="K396" s="26"/>
      <c r="L396" s="26"/>
      <c r="M396" s="25"/>
      <c r="N396" s="25"/>
      <c r="O396" s="25"/>
      <c r="P396" s="55"/>
      <c r="Q396">
        <f>K396-'[1]data for JMP'!J397</f>
        <v>0</v>
      </c>
      <c r="R396">
        <f>L396-K396</f>
        <v>0</v>
      </c>
      <c r="S396">
        <f>M396-L396</f>
        <v>0</v>
      </c>
      <c r="T396">
        <f>N396-M396</f>
        <v>0</v>
      </c>
      <c r="U396">
        <f>O396-N396</f>
        <v>0</v>
      </c>
      <c r="V396">
        <f>P396-O396</f>
        <v>0</v>
      </c>
      <c r="W396" s="32"/>
      <c r="X396" s="27"/>
      <c r="Y396" s="26"/>
      <c r="AA396" s="26"/>
      <c r="AB396" s="26"/>
      <c r="AE396" s="25"/>
      <c r="AF396" s="25"/>
      <c r="AI396" s="25"/>
      <c r="AJ396" s="25"/>
      <c r="AM396" s="25"/>
      <c r="AN396" s="25"/>
      <c r="AO396" s="55"/>
      <c r="AP396" s="55"/>
      <c r="AQ396">
        <v>1</v>
      </c>
      <c r="AR396" s="42" t="s">
        <v>104</v>
      </c>
      <c r="AS396" s="30">
        <v>1</v>
      </c>
      <c r="AT396" s="31" t="s">
        <v>104</v>
      </c>
      <c r="AU396" s="32" t="s">
        <v>104</v>
      </c>
      <c r="AV396" s="32">
        <v>1</v>
      </c>
      <c r="AW396" s="32" t="s">
        <v>85</v>
      </c>
      <c r="AX396" s="32">
        <v>0</v>
      </c>
      <c r="AY396" s="32" t="s">
        <v>85</v>
      </c>
      <c r="AZ396" s="53" t="s">
        <v>86</v>
      </c>
      <c r="BA396">
        <v>0</v>
      </c>
      <c r="BB396" s="33" t="s">
        <v>87</v>
      </c>
      <c r="BC396">
        <v>0</v>
      </c>
      <c r="BD396" s="33" t="s">
        <v>87</v>
      </c>
      <c r="BE396">
        <v>0</v>
      </c>
      <c r="BF396" s="33" t="s">
        <v>87</v>
      </c>
      <c r="BG396">
        <v>0</v>
      </c>
      <c r="BH396" s="33"/>
      <c r="BI396">
        <v>0</v>
      </c>
      <c r="BJ396" s="56"/>
      <c r="BK396">
        <v>0</v>
      </c>
      <c r="BL396" s="26">
        <v>0</v>
      </c>
      <c r="BM396" s="32">
        <v>0</v>
      </c>
      <c r="BN396" s="32">
        <v>0</v>
      </c>
      <c r="BO396" s="32">
        <v>0</v>
      </c>
      <c r="BP396" s="24">
        <v>0</v>
      </c>
      <c r="BQ396" s="24">
        <v>0</v>
      </c>
      <c r="BR396" s="25"/>
      <c r="BS396" s="58"/>
      <c r="BU396" s="44">
        <v>80</v>
      </c>
      <c r="BV396" s="44">
        <v>1</v>
      </c>
      <c r="BW396" s="44">
        <v>70</v>
      </c>
      <c r="BX396" s="44">
        <v>0</v>
      </c>
      <c r="BY396" s="43">
        <v>0</v>
      </c>
      <c r="BZ396" s="44">
        <v>110</v>
      </c>
      <c r="CA396" s="44" t="s">
        <v>473</v>
      </c>
      <c r="CB396" s="48"/>
      <c r="CC396" s="47" t="s">
        <v>100</v>
      </c>
      <c r="CD396" s="18" t="s">
        <v>350</v>
      </c>
      <c r="CE396" s="48">
        <v>4</v>
      </c>
      <c r="CF396" s="48">
        <v>0</v>
      </c>
      <c r="CG396" s="48" t="s">
        <v>91</v>
      </c>
    </row>
    <row r="397" spans="1:85" ht="51">
      <c r="A397" s="72">
        <v>5</v>
      </c>
      <c r="B397" s="23" t="s">
        <v>907</v>
      </c>
      <c r="C397" s="23">
        <v>8</v>
      </c>
      <c r="D397" s="22" t="s">
        <v>868</v>
      </c>
      <c r="E397" s="42" t="s">
        <v>102</v>
      </c>
      <c r="F397" s="42">
        <v>2</v>
      </c>
      <c r="G397" s="42">
        <v>5.5</v>
      </c>
      <c r="H397" s="42">
        <v>12</v>
      </c>
      <c r="I397" s="32">
        <v>25.5</v>
      </c>
      <c r="J397" s="32">
        <v>4</v>
      </c>
      <c r="K397" s="26"/>
      <c r="L397" s="26"/>
      <c r="M397" s="25"/>
      <c r="N397" s="25"/>
      <c r="O397" s="25"/>
      <c r="P397" s="82"/>
      <c r="Q397">
        <f>K397-'[1]data for JMP'!J326</f>
        <v>-4</v>
      </c>
      <c r="R397">
        <f>L397-K397</f>
        <v>0</v>
      </c>
      <c r="S397">
        <f>M397-L397</f>
        <v>0</v>
      </c>
      <c r="T397">
        <f>N397-M397</f>
        <v>0</v>
      </c>
      <c r="U397">
        <f>O397-N397</f>
        <v>0</v>
      </c>
      <c r="V397">
        <f>P397-O397</f>
        <v>0</v>
      </c>
      <c r="W397" s="32">
        <v>2</v>
      </c>
      <c r="X397" s="27">
        <f>3.14*(W397/2)^2*J397</f>
        <v>12.56</v>
      </c>
      <c r="Y397" s="26"/>
      <c r="AA397" s="26"/>
      <c r="AB397" s="26"/>
      <c r="AE397" s="25"/>
      <c r="AF397" s="25"/>
      <c r="AI397" s="25"/>
      <c r="AJ397" s="25"/>
      <c r="AM397" s="25"/>
      <c r="AN397" s="25"/>
      <c r="AO397" s="82"/>
      <c r="AP397" s="82"/>
      <c r="AQ397">
        <v>1</v>
      </c>
      <c r="AR397" s="42" t="s">
        <v>93</v>
      </c>
      <c r="AS397" s="30">
        <v>1</v>
      </c>
      <c r="AT397" s="31" t="s">
        <v>93</v>
      </c>
      <c r="AU397" s="32" t="s">
        <v>93</v>
      </c>
      <c r="AV397" s="32">
        <v>1</v>
      </c>
      <c r="AW397" s="32" t="s">
        <v>85</v>
      </c>
      <c r="AX397" s="32">
        <v>0</v>
      </c>
      <c r="AY397" s="32" t="s">
        <v>85</v>
      </c>
      <c r="AZ397" s="53" t="s">
        <v>86</v>
      </c>
      <c r="BA397">
        <v>0</v>
      </c>
      <c r="BB397" s="33" t="s">
        <v>87</v>
      </c>
      <c r="BC397">
        <v>0</v>
      </c>
      <c r="BD397" s="33" t="s">
        <v>87</v>
      </c>
      <c r="BE397">
        <v>0</v>
      </c>
      <c r="BF397" s="33" t="s">
        <v>87</v>
      </c>
      <c r="BG397">
        <v>0</v>
      </c>
      <c r="BH397" s="25"/>
      <c r="BI397">
        <v>0</v>
      </c>
      <c r="BJ397" s="82"/>
      <c r="BK397">
        <v>0</v>
      </c>
      <c r="BL397" s="26">
        <v>0</v>
      </c>
      <c r="BM397" s="32">
        <v>1</v>
      </c>
      <c r="BN397" s="32">
        <v>0</v>
      </c>
      <c r="BO397" s="32">
        <v>0</v>
      </c>
      <c r="BP397" s="32">
        <v>0</v>
      </c>
      <c r="BQ397" s="32">
        <v>0</v>
      </c>
      <c r="BR397" s="25"/>
      <c r="BS397" s="83"/>
      <c r="BU397" s="44">
        <v>10</v>
      </c>
      <c r="BV397" s="44">
        <v>4</v>
      </c>
      <c r="BW397" s="44">
        <v>13</v>
      </c>
      <c r="BX397" s="44">
        <v>25</v>
      </c>
      <c r="BY397" s="43">
        <v>1</v>
      </c>
      <c r="BZ397" s="44">
        <v>25</v>
      </c>
      <c r="CA397" s="44" t="s">
        <v>414</v>
      </c>
      <c r="CB397" s="48"/>
      <c r="CC397" s="47" t="s">
        <v>100</v>
      </c>
      <c r="CD397" s="18" t="s">
        <v>295</v>
      </c>
      <c r="CE397" s="48">
        <v>5.5</v>
      </c>
      <c r="CF397" s="48">
        <v>1</v>
      </c>
      <c r="CG397" s="48">
        <v>0</v>
      </c>
    </row>
    <row r="398" spans="1:85" ht="17">
      <c r="A398" s="72">
        <v>5</v>
      </c>
      <c r="B398" s="23" t="s">
        <v>907</v>
      </c>
      <c r="C398" s="23">
        <v>80</v>
      </c>
      <c r="D398" s="22" t="s">
        <v>869</v>
      </c>
      <c r="E398" s="42" t="s">
        <v>342</v>
      </c>
      <c r="F398" s="42">
        <v>2</v>
      </c>
      <c r="G398" s="42">
        <v>7</v>
      </c>
      <c r="H398" s="42">
        <v>20.5</v>
      </c>
      <c r="I398" s="32">
        <v>50</v>
      </c>
      <c r="J398" s="32">
        <v>29.5</v>
      </c>
      <c r="K398" s="26">
        <v>34</v>
      </c>
      <c r="L398" s="26">
        <v>45</v>
      </c>
      <c r="M398" s="26">
        <v>55</v>
      </c>
      <c r="N398" s="26">
        <v>75</v>
      </c>
      <c r="O398" s="26">
        <v>77</v>
      </c>
      <c r="P398" s="58">
        <v>105</v>
      </c>
      <c r="Q398">
        <f>K398-'[1]data for JMP'!J398</f>
        <v>4.5</v>
      </c>
      <c r="R398">
        <f>L398-K398</f>
        <v>11</v>
      </c>
      <c r="S398">
        <f>M398-L398</f>
        <v>10</v>
      </c>
      <c r="T398">
        <f>N398-M398</f>
        <v>20</v>
      </c>
      <c r="U398">
        <f>O398-N398</f>
        <v>2</v>
      </c>
      <c r="V398">
        <f>P398-O398</f>
        <v>28</v>
      </c>
      <c r="W398" s="32">
        <v>6</v>
      </c>
      <c r="X398" s="27">
        <f>3.14*(W398/2)^2*J398</f>
        <v>833.67000000000007</v>
      </c>
      <c r="Y398" s="26">
        <v>7</v>
      </c>
      <c r="Z398">
        <f>3.14*(Y398/2)^2*K398</f>
        <v>1307.8100000000002</v>
      </c>
      <c r="AA398" s="26">
        <v>22</v>
      </c>
      <c r="AB398" s="26">
        <v>22</v>
      </c>
      <c r="AC398">
        <f xml:space="preserve"> AVERAGE(AA398:AB398)</f>
        <v>22</v>
      </c>
      <c r="AD398">
        <f>3.14*((AA398+AB398)/2)^2*L398</f>
        <v>68389.2</v>
      </c>
      <c r="AE398" s="26">
        <v>26</v>
      </c>
      <c r="AF398" s="26">
        <v>21</v>
      </c>
      <c r="AG398">
        <f xml:space="preserve"> AVERAGE(AE398:AF398)</f>
        <v>23.5</v>
      </c>
      <c r="AH398">
        <f>3.14*((AE398+AF398)/2)^2*M398</f>
        <v>95373.574999999997</v>
      </c>
      <c r="AI398" s="26">
        <v>31</v>
      </c>
      <c r="AJ398" s="26">
        <v>31</v>
      </c>
      <c r="AK398">
        <f xml:space="preserve"> AVERAGE(AI398:AJ398)</f>
        <v>31</v>
      </c>
      <c r="AL398">
        <f>3.14*((AI398+AJ398)/2)^2*N398</f>
        <v>226315.5</v>
      </c>
      <c r="AM398" s="26">
        <v>33</v>
      </c>
      <c r="AN398" s="26">
        <v>30</v>
      </c>
      <c r="AO398" s="58">
        <v>42</v>
      </c>
      <c r="AP398" s="58">
        <v>39</v>
      </c>
      <c r="AQ398">
        <v>1</v>
      </c>
      <c r="AR398" s="42" t="s">
        <v>104</v>
      </c>
      <c r="AS398" s="30">
        <v>1</v>
      </c>
      <c r="AT398" s="31" t="s">
        <v>104</v>
      </c>
      <c r="AU398" s="32" t="s">
        <v>104</v>
      </c>
      <c r="AV398" s="32">
        <v>1</v>
      </c>
      <c r="AW398" s="32" t="s">
        <v>93</v>
      </c>
      <c r="AX398" s="32">
        <v>1</v>
      </c>
      <c r="AY398" s="32" t="s">
        <v>93</v>
      </c>
      <c r="AZ398" s="53" t="s">
        <v>105</v>
      </c>
      <c r="BA398">
        <v>1</v>
      </c>
      <c r="BB398" s="33" t="s">
        <v>105</v>
      </c>
      <c r="BC398">
        <v>1</v>
      </c>
      <c r="BD398" s="33" t="s">
        <v>104</v>
      </c>
      <c r="BE398">
        <v>1</v>
      </c>
      <c r="BF398" s="33" t="s">
        <v>104</v>
      </c>
      <c r="BG398">
        <v>1</v>
      </c>
      <c r="BH398" s="33" t="s">
        <v>104</v>
      </c>
      <c r="BI398" s="40">
        <v>1</v>
      </c>
      <c r="BJ398" s="56" t="s">
        <v>104</v>
      </c>
      <c r="BK398" s="57">
        <v>1</v>
      </c>
      <c r="BL398" s="26">
        <v>2</v>
      </c>
      <c r="BM398" s="32">
        <v>0</v>
      </c>
      <c r="BN398" s="26">
        <v>0</v>
      </c>
      <c r="BO398" s="26">
        <v>0</v>
      </c>
      <c r="BP398" s="26">
        <v>0</v>
      </c>
      <c r="BQ398" s="26">
        <v>0</v>
      </c>
      <c r="BR398" s="26">
        <v>0</v>
      </c>
      <c r="BS398" s="58">
        <v>0</v>
      </c>
      <c r="BU398" s="44">
        <v>30</v>
      </c>
      <c r="BV398" s="44">
        <v>0</v>
      </c>
      <c r="BW398" s="44">
        <v>65</v>
      </c>
      <c r="BX398" s="44">
        <v>0</v>
      </c>
      <c r="BY398" s="43">
        <v>0</v>
      </c>
      <c r="BZ398" s="44">
        <v>70</v>
      </c>
      <c r="CA398" s="45" t="s">
        <v>353</v>
      </c>
      <c r="CB398" s="46" t="s">
        <v>474</v>
      </c>
      <c r="CC398" s="47" t="s">
        <v>100</v>
      </c>
      <c r="CD398" s="18" t="s">
        <v>295</v>
      </c>
      <c r="CE398" s="48">
        <v>7</v>
      </c>
      <c r="CF398" s="48">
        <v>3</v>
      </c>
      <c r="CG398" s="48">
        <v>0</v>
      </c>
    </row>
    <row r="399" spans="1:85" ht="43">
      <c r="A399" s="72">
        <v>5</v>
      </c>
      <c r="B399" s="23" t="s">
        <v>907</v>
      </c>
      <c r="C399" s="23">
        <v>81</v>
      </c>
      <c r="D399" s="22" t="s">
        <v>870</v>
      </c>
      <c r="E399" s="42" t="s">
        <v>346</v>
      </c>
      <c r="F399" s="42">
        <v>3</v>
      </c>
      <c r="G399" s="42">
        <v>2.5</v>
      </c>
      <c r="H399" s="42">
        <v>4.5</v>
      </c>
      <c r="I399" s="32"/>
      <c r="J399" s="62"/>
      <c r="K399" s="26"/>
      <c r="L399" s="26"/>
      <c r="Q399">
        <f>K399-'[1]data for JMP'!J399</f>
        <v>0</v>
      </c>
      <c r="R399">
        <f>L399-K399</f>
        <v>0</v>
      </c>
      <c r="S399">
        <f>M399-L399</f>
        <v>0</v>
      </c>
      <c r="T399">
        <f>N399-M399</f>
        <v>0</v>
      </c>
      <c r="U399">
        <f>O399-N399</f>
        <v>0</v>
      </c>
      <c r="V399">
        <f>P399-O399</f>
        <v>0</v>
      </c>
      <c r="W399" s="32"/>
      <c r="X399" s="27"/>
      <c r="Y399" s="26"/>
      <c r="AA399" s="26"/>
      <c r="AB399" s="26"/>
      <c r="AQ399">
        <v>1</v>
      </c>
      <c r="AR399" s="42" t="s">
        <v>93</v>
      </c>
      <c r="AS399" s="30">
        <v>1</v>
      </c>
      <c r="AT399" s="31" t="s">
        <v>97</v>
      </c>
      <c r="AU399" s="32" t="s">
        <v>85</v>
      </c>
      <c r="AV399" s="32">
        <v>0</v>
      </c>
      <c r="AW399" s="32" t="s">
        <v>85</v>
      </c>
      <c r="AX399" s="32">
        <v>0</v>
      </c>
      <c r="AY399" s="32" t="s">
        <v>85</v>
      </c>
      <c r="AZ399" s="33" t="s">
        <v>87</v>
      </c>
      <c r="BA399">
        <v>0</v>
      </c>
      <c r="BB399" s="33" t="s">
        <v>87</v>
      </c>
      <c r="BC399">
        <v>0</v>
      </c>
      <c r="BD399" s="33" t="s">
        <v>87</v>
      </c>
      <c r="BE399">
        <v>0</v>
      </c>
      <c r="BF399" s="33" t="s">
        <v>87</v>
      </c>
      <c r="BG399">
        <v>0</v>
      </c>
      <c r="BI399">
        <v>0</v>
      </c>
      <c r="BK399">
        <v>0</v>
      </c>
      <c r="BL399" s="26">
        <v>0</v>
      </c>
      <c r="BM399" s="26">
        <v>0</v>
      </c>
      <c r="BN399" s="32">
        <v>0</v>
      </c>
      <c r="BO399" s="32">
        <v>0</v>
      </c>
      <c r="BP399" s="32">
        <v>0</v>
      </c>
      <c r="BQ399" s="32">
        <v>0</v>
      </c>
      <c r="BU399" s="44">
        <v>20</v>
      </c>
      <c r="BV399" s="44">
        <v>0</v>
      </c>
      <c r="BW399" s="44">
        <v>15</v>
      </c>
      <c r="BX399" s="44">
        <v>0</v>
      </c>
      <c r="BY399" s="43"/>
      <c r="BZ399" s="44">
        <v>70</v>
      </c>
      <c r="CA399" s="45" t="s">
        <v>475</v>
      </c>
      <c r="CB399" s="48"/>
      <c r="CC399" s="40" t="s">
        <v>89</v>
      </c>
      <c r="CD399" s="18" t="s">
        <v>90</v>
      </c>
      <c r="CE399" s="48">
        <v>2.5</v>
      </c>
      <c r="CF399" s="48">
        <v>0</v>
      </c>
      <c r="CG399" s="48" t="s">
        <v>91</v>
      </c>
    </row>
    <row r="400" spans="1:85" ht="29">
      <c r="A400" s="72">
        <v>5</v>
      </c>
      <c r="B400" s="23" t="s">
        <v>907</v>
      </c>
      <c r="C400" s="23">
        <v>82</v>
      </c>
      <c r="D400" s="22" t="s">
        <v>871</v>
      </c>
      <c r="E400" s="42" t="s">
        <v>346</v>
      </c>
      <c r="F400" s="42">
        <v>2</v>
      </c>
      <c r="G400" s="42">
        <v>2.5</v>
      </c>
      <c r="H400" s="42">
        <v>5</v>
      </c>
      <c r="I400" s="32">
        <v>9</v>
      </c>
      <c r="J400" s="32">
        <v>0.5</v>
      </c>
      <c r="K400" s="26"/>
      <c r="L400" s="26"/>
      <c r="Q400">
        <f>K400-'[1]data for JMP'!J400</f>
        <v>-0.5</v>
      </c>
      <c r="R400">
        <f>L400-K400</f>
        <v>0</v>
      </c>
      <c r="S400">
        <f>M400-L400</f>
        <v>0</v>
      </c>
      <c r="T400">
        <f>N400-M400</f>
        <v>0</v>
      </c>
      <c r="U400">
        <f>O400-N400</f>
        <v>0</v>
      </c>
      <c r="V400">
        <f>P400-O400</f>
        <v>0</v>
      </c>
      <c r="W400" s="32">
        <v>0.5</v>
      </c>
      <c r="X400" s="27">
        <f>3.14*(W400/2)^2*J400</f>
        <v>9.8125000000000004E-2</v>
      </c>
      <c r="Y400" s="26"/>
      <c r="AA400" s="26"/>
      <c r="AB400" s="26"/>
      <c r="AQ400">
        <v>1</v>
      </c>
      <c r="AR400" s="42" t="s">
        <v>93</v>
      </c>
      <c r="AS400" s="30">
        <v>1</v>
      </c>
      <c r="AT400" s="31" t="s">
        <v>97</v>
      </c>
      <c r="AU400" s="32" t="s">
        <v>93</v>
      </c>
      <c r="AV400" s="32">
        <v>1</v>
      </c>
      <c r="AW400" s="32" t="s">
        <v>85</v>
      </c>
      <c r="AX400" s="32">
        <v>0</v>
      </c>
      <c r="AY400" s="32" t="s">
        <v>85</v>
      </c>
      <c r="AZ400" s="53" t="s">
        <v>86</v>
      </c>
      <c r="BA400">
        <v>0</v>
      </c>
      <c r="BB400" s="33" t="s">
        <v>87</v>
      </c>
      <c r="BC400">
        <v>0</v>
      </c>
      <c r="BD400" s="33" t="s">
        <v>87</v>
      </c>
      <c r="BE400">
        <v>0</v>
      </c>
      <c r="BF400" s="33" t="s">
        <v>87</v>
      </c>
      <c r="BG400">
        <v>0</v>
      </c>
      <c r="BI400">
        <v>0</v>
      </c>
      <c r="BK400">
        <v>0</v>
      </c>
      <c r="BL400" s="26">
        <v>0</v>
      </c>
      <c r="BM400" s="32">
        <v>0</v>
      </c>
      <c r="BN400" s="32">
        <v>0</v>
      </c>
      <c r="BO400" s="32">
        <v>0</v>
      </c>
      <c r="BP400" s="32">
        <v>0</v>
      </c>
      <c r="BQ400" s="32">
        <v>0</v>
      </c>
      <c r="BU400" s="44">
        <v>1</v>
      </c>
      <c r="BV400" s="44">
        <v>0</v>
      </c>
      <c r="BW400" s="44">
        <v>25</v>
      </c>
      <c r="BX400" s="44">
        <v>0</v>
      </c>
      <c r="BY400" s="43">
        <v>0</v>
      </c>
      <c r="BZ400" s="44">
        <v>70</v>
      </c>
      <c r="CA400" s="45" t="s">
        <v>371</v>
      </c>
      <c r="CB400" s="48"/>
      <c r="CC400" s="47" t="s">
        <v>100</v>
      </c>
      <c r="CD400" s="18" t="s">
        <v>295</v>
      </c>
      <c r="CE400" s="48">
        <v>2.5</v>
      </c>
      <c r="CF400" s="48">
        <v>0</v>
      </c>
      <c r="CG400" s="48" t="s">
        <v>91</v>
      </c>
    </row>
    <row r="401" spans="1:85" ht="43">
      <c r="A401" s="72">
        <v>5</v>
      </c>
      <c r="B401" s="23" t="s">
        <v>907</v>
      </c>
      <c r="C401" s="23">
        <v>83</v>
      </c>
      <c r="D401" s="22" t="s">
        <v>872</v>
      </c>
      <c r="E401" s="42" t="s">
        <v>346</v>
      </c>
      <c r="F401" s="42">
        <v>2</v>
      </c>
      <c r="G401" s="42">
        <v>1.5</v>
      </c>
      <c r="H401" s="42">
        <v>3</v>
      </c>
      <c r="I401" s="32">
        <v>13</v>
      </c>
      <c r="J401" s="32">
        <v>3</v>
      </c>
      <c r="K401" s="26">
        <v>1</v>
      </c>
      <c r="L401" s="26">
        <v>0</v>
      </c>
      <c r="Q401">
        <f>K401-'[1]data for JMP'!J401</f>
        <v>-2</v>
      </c>
      <c r="R401">
        <f>L401-K401</f>
        <v>-1</v>
      </c>
      <c r="S401">
        <f>M401-L401</f>
        <v>0</v>
      </c>
      <c r="T401">
        <f>N401-M401</f>
        <v>0</v>
      </c>
      <c r="U401">
        <f>O401-N401</f>
        <v>0</v>
      </c>
      <c r="V401">
        <f>P401-O401</f>
        <v>0</v>
      </c>
      <c r="W401" s="32">
        <v>1</v>
      </c>
      <c r="X401" s="27">
        <f>3.14*(W401/2)^2*J401</f>
        <v>2.355</v>
      </c>
      <c r="Y401" s="26">
        <v>1</v>
      </c>
      <c r="Z401">
        <f>3.14*(Y401/2)^2*K401</f>
        <v>0.78500000000000003</v>
      </c>
      <c r="AA401" s="26"/>
      <c r="AB401" s="26"/>
      <c r="AQ401">
        <v>1</v>
      </c>
      <c r="AR401" s="42" t="s">
        <v>93</v>
      </c>
      <c r="AS401" s="30">
        <v>1</v>
      </c>
      <c r="AT401" s="31" t="s">
        <v>93</v>
      </c>
      <c r="AU401" s="32" t="s">
        <v>104</v>
      </c>
      <c r="AV401" s="32">
        <v>1</v>
      </c>
      <c r="AW401" s="32" t="s">
        <v>84</v>
      </c>
      <c r="AX401" s="32">
        <v>1</v>
      </c>
      <c r="AY401" s="32" t="s">
        <v>85</v>
      </c>
      <c r="AZ401" s="53" t="s">
        <v>86</v>
      </c>
      <c r="BA401">
        <v>0</v>
      </c>
      <c r="BB401" s="33" t="s">
        <v>476</v>
      </c>
      <c r="BC401">
        <v>0</v>
      </c>
      <c r="BD401" s="33" t="s">
        <v>87</v>
      </c>
      <c r="BE401">
        <v>0</v>
      </c>
      <c r="BF401" s="33" t="s">
        <v>87</v>
      </c>
      <c r="BG401">
        <v>0</v>
      </c>
      <c r="BI401">
        <v>0</v>
      </c>
      <c r="BK401">
        <v>0</v>
      </c>
      <c r="BL401" s="26">
        <v>15</v>
      </c>
      <c r="BM401" s="32">
        <v>15</v>
      </c>
      <c r="BN401" s="26">
        <v>40</v>
      </c>
      <c r="BO401" s="26">
        <v>5</v>
      </c>
      <c r="BP401" s="32">
        <v>0</v>
      </c>
      <c r="BQ401" s="32">
        <v>0</v>
      </c>
      <c r="BU401" s="44">
        <v>25</v>
      </c>
      <c r="BV401" s="44">
        <v>2</v>
      </c>
      <c r="BW401" s="44">
        <v>50</v>
      </c>
      <c r="BX401" s="44">
        <v>0</v>
      </c>
      <c r="BY401" s="43">
        <v>15</v>
      </c>
      <c r="BZ401" s="44">
        <v>80</v>
      </c>
      <c r="CA401" s="45" t="s">
        <v>477</v>
      </c>
      <c r="CB401" s="48"/>
      <c r="CC401" s="47" t="s">
        <v>100</v>
      </c>
      <c r="CD401" s="18" t="s">
        <v>295</v>
      </c>
      <c r="CE401" s="48">
        <v>1.5</v>
      </c>
      <c r="CF401" s="48">
        <v>0</v>
      </c>
      <c r="CG401" s="48" t="s">
        <v>165</v>
      </c>
    </row>
    <row r="402" spans="1:85" ht="57">
      <c r="A402" s="72">
        <v>5</v>
      </c>
      <c r="B402" s="23" t="s">
        <v>907</v>
      </c>
      <c r="C402" s="23">
        <v>84</v>
      </c>
      <c r="D402" s="22" t="s">
        <v>873</v>
      </c>
      <c r="E402" s="42" t="s">
        <v>346</v>
      </c>
      <c r="F402" s="42">
        <v>2</v>
      </c>
      <c r="G402" s="42">
        <v>4</v>
      </c>
      <c r="H402" s="42">
        <v>12</v>
      </c>
      <c r="I402" s="32">
        <v>24</v>
      </c>
      <c r="J402" s="62"/>
      <c r="K402" s="26"/>
      <c r="L402" s="26"/>
      <c r="Q402">
        <f>K402-'[1]data for JMP'!J402</f>
        <v>0</v>
      </c>
      <c r="R402">
        <f>L402-K402</f>
        <v>0</v>
      </c>
      <c r="S402">
        <f>M402-L402</f>
        <v>0</v>
      </c>
      <c r="T402">
        <f>N402-M402</f>
        <v>0</v>
      </c>
      <c r="U402">
        <f>O402-N402</f>
        <v>0</v>
      </c>
      <c r="V402">
        <f>P402-O402</f>
        <v>0</v>
      </c>
      <c r="W402" s="32"/>
      <c r="X402" s="27"/>
      <c r="Y402" s="26"/>
      <c r="AA402" s="26"/>
      <c r="AB402" s="26"/>
      <c r="AQ402">
        <v>1</v>
      </c>
      <c r="AR402" s="42" t="s">
        <v>97</v>
      </c>
      <c r="AS402" s="30">
        <v>1</v>
      </c>
      <c r="AT402" s="31" t="s">
        <v>93</v>
      </c>
      <c r="AU402" s="32" t="s">
        <v>104</v>
      </c>
      <c r="AV402" s="32">
        <v>1</v>
      </c>
      <c r="AW402" s="32" t="s">
        <v>85</v>
      </c>
      <c r="AX402" s="32">
        <v>0</v>
      </c>
      <c r="AY402" s="32" t="s">
        <v>85</v>
      </c>
      <c r="AZ402" s="33" t="s">
        <v>87</v>
      </c>
      <c r="BA402">
        <v>0</v>
      </c>
      <c r="BB402" s="33" t="s">
        <v>87</v>
      </c>
      <c r="BC402">
        <v>0</v>
      </c>
      <c r="BD402" s="33" t="s">
        <v>87</v>
      </c>
      <c r="BE402">
        <v>0</v>
      </c>
      <c r="BF402" s="33" t="s">
        <v>87</v>
      </c>
      <c r="BG402">
        <v>0</v>
      </c>
      <c r="BI402">
        <v>0</v>
      </c>
      <c r="BK402">
        <v>0</v>
      </c>
      <c r="BL402" s="26">
        <v>2</v>
      </c>
      <c r="BM402" s="32">
        <v>5</v>
      </c>
      <c r="BN402" s="32">
        <v>0</v>
      </c>
      <c r="BO402" s="32">
        <v>0</v>
      </c>
      <c r="BP402" s="32">
        <v>0</v>
      </c>
      <c r="BQ402" s="32">
        <v>0</v>
      </c>
      <c r="BU402" s="44">
        <v>5</v>
      </c>
      <c r="BV402" s="44">
        <v>2</v>
      </c>
      <c r="BW402" s="44">
        <v>25</v>
      </c>
      <c r="BX402" s="44">
        <v>1</v>
      </c>
      <c r="BY402" s="43">
        <v>5</v>
      </c>
      <c r="BZ402" s="44">
        <v>60</v>
      </c>
      <c r="CA402" s="45" t="s">
        <v>478</v>
      </c>
      <c r="CB402" s="48"/>
      <c r="CC402" s="47" t="s">
        <v>100</v>
      </c>
      <c r="CD402" s="18" t="s">
        <v>350</v>
      </c>
      <c r="CE402" s="48">
        <v>4</v>
      </c>
      <c r="CF402" s="48">
        <v>0</v>
      </c>
      <c r="CG402" s="48" t="s">
        <v>91</v>
      </c>
    </row>
    <row r="403" spans="1:85" ht="29">
      <c r="A403" s="72">
        <v>5</v>
      </c>
      <c r="B403" s="23" t="s">
        <v>907</v>
      </c>
      <c r="C403" s="23">
        <v>85</v>
      </c>
      <c r="D403" s="22" t="s">
        <v>874</v>
      </c>
      <c r="E403" s="42" t="s">
        <v>346</v>
      </c>
      <c r="F403" s="42">
        <v>3</v>
      </c>
      <c r="G403" s="42">
        <v>4</v>
      </c>
      <c r="H403" s="42">
        <v>7.5</v>
      </c>
      <c r="I403" s="32">
        <v>11.5</v>
      </c>
      <c r="J403" s="32">
        <v>11</v>
      </c>
      <c r="K403" s="26">
        <v>10</v>
      </c>
      <c r="L403" s="26"/>
      <c r="Q403">
        <f>K403-'[1]data for JMP'!J403</f>
        <v>-1</v>
      </c>
      <c r="R403">
        <f>L403-K403</f>
        <v>-10</v>
      </c>
      <c r="S403">
        <f>M403-L403</f>
        <v>0</v>
      </c>
      <c r="T403">
        <f>N403-M403</f>
        <v>0</v>
      </c>
      <c r="U403">
        <f>O403-N403</f>
        <v>0</v>
      </c>
      <c r="V403">
        <f>P403-O403</f>
        <v>0</v>
      </c>
      <c r="W403" s="32">
        <v>2.5</v>
      </c>
      <c r="X403" s="27">
        <f>3.14*(W403/2)^2*J403</f>
        <v>53.96875</v>
      </c>
      <c r="Y403" s="26">
        <v>2</v>
      </c>
      <c r="Z403">
        <f>3.14*(Y403/2)^2*K403</f>
        <v>31.400000000000002</v>
      </c>
      <c r="AA403" s="26"/>
      <c r="AB403" s="26"/>
      <c r="AQ403">
        <v>1</v>
      </c>
      <c r="AR403" s="42" t="s">
        <v>93</v>
      </c>
      <c r="AS403" s="30">
        <v>1</v>
      </c>
      <c r="AT403" s="31" t="s">
        <v>93</v>
      </c>
      <c r="AU403" s="32" t="s">
        <v>93</v>
      </c>
      <c r="AV403" s="32">
        <v>1</v>
      </c>
      <c r="AW403" s="32" t="s">
        <v>93</v>
      </c>
      <c r="AX403" s="32">
        <v>1</v>
      </c>
      <c r="AY403" s="32" t="s">
        <v>84</v>
      </c>
      <c r="AZ403" s="53" t="s">
        <v>86</v>
      </c>
      <c r="BA403">
        <v>0</v>
      </c>
      <c r="BB403" s="33" t="s">
        <v>87</v>
      </c>
      <c r="BC403">
        <v>0</v>
      </c>
      <c r="BD403" s="33" t="s">
        <v>87</v>
      </c>
      <c r="BE403">
        <v>0</v>
      </c>
      <c r="BF403" s="33" t="s">
        <v>87</v>
      </c>
      <c r="BG403">
        <v>0</v>
      </c>
      <c r="BI403">
        <v>0</v>
      </c>
      <c r="BK403">
        <v>0</v>
      </c>
      <c r="BL403" s="26">
        <v>2</v>
      </c>
      <c r="BM403" s="32">
        <v>0</v>
      </c>
      <c r="BN403" s="26">
        <v>5</v>
      </c>
      <c r="BO403" s="32">
        <v>0</v>
      </c>
      <c r="BP403" s="32">
        <v>0</v>
      </c>
      <c r="BQ403" s="32">
        <v>0</v>
      </c>
      <c r="BU403" s="44">
        <v>3</v>
      </c>
      <c r="BV403" s="44">
        <v>1</v>
      </c>
      <c r="BW403" s="44">
        <v>15</v>
      </c>
      <c r="BX403" s="44">
        <v>0</v>
      </c>
      <c r="BY403" s="43">
        <v>0</v>
      </c>
      <c r="BZ403" s="44">
        <v>55</v>
      </c>
      <c r="CA403" s="45" t="s">
        <v>371</v>
      </c>
      <c r="CB403" s="48"/>
      <c r="CC403" s="47" t="s">
        <v>100</v>
      </c>
      <c r="CD403" s="18" t="s">
        <v>295</v>
      </c>
      <c r="CE403" s="48">
        <v>4</v>
      </c>
      <c r="CF403" s="48">
        <v>0</v>
      </c>
      <c r="CG403" s="48" t="s">
        <v>91</v>
      </c>
    </row>
    <row r="404" spans="1:85" ht="57">
      <c r="A404" s="72">
        <v>5</v>
      </c>
      <c r="B404" s="23" t="s">
        <v>907</v>
      </c>
      <c r="C404" s="23">
        <v>86</v>
      </c>
      <c r="D404" s="22" t="s">
        <v>875</v>
      </c>
      <c r="E404" s="42" t="s">
        <v>346</v>
      </c>
      <c r="F404" s="42">
        <v>2</v>
      </c>
      <c r="G404" s="42">
        <v>3.5</v>
      </c>
      <c r="H404" s="42">
        <v>6.5</v>
      </c>
      <c r="I404" s="32">
        <v>9</v>
      </c>
      <c r="J404" s="32">
        <v>3.5</v>
      </c>
      <c r="K404" s="26"/>
      <c r="L404" s="26"/>
      <c r="Q404">
        <f>K404-'[1]data for JMP'!J404</f>
        <v>-3.5</v>
      </c>
      <c r="R404">
        <f>L404-K404</f>
        <v>0</v>
      </c>
      <c r="S404">
        <f>M404-L404</f>
        <v>0</v>
      </c>
      <c r="T404">
        <f>N404-M404</f>
        <v>0</v>
      </c>
      <c r="U404">
        <f>O404-N404</f>
        <v>0</v>
      </c>
      <c r="V404">
        <f>P404-O404</f>
        <v>0</v>
      </c>
      <c r="W404" s="32">
        <v>1.5</v>
      </c>
      <c r="X404" s="27">
        <f>3.14*(W404/2)^2*J404</f>
        <v>6.1818750000000007</v>
      </c>
      <c r="Y404" s="26"/>
      <c r="AA404" s="26"/>
      <c r="AB404" s="26"/>
      <c r="AQ404">
        <v>1</v>
      </c>
      <c r="AR404" s="42" t="s">
        <v>97</v>
      </c>
      <c r="AS404" s="30">
        <v>1</v>
      </c>
      <c r="AT404" s="31" t="s">
        <v>93</v>
      </c>
      <c r="AU404" s="32" t="s">
        <v>93</v>
      </c>
      <c r="AV404" s="32">
        <v>1</v>
      </c>
      <c r="AW404" s="32" t="s">
        <v>85</v>
      </c>
      <c r="AX404" s="32">
        <v>0</v>
      </c>
      <c r="AY404" s="32" t="s">
        <v>85</v>
      </c>
      <c r="AZ404" s="33" t="s">
        <v>87</v>
      </c>
      <c r="BA404">
        <v>0</v>
      </c>
      <c r="BB404" s="33" t="s">
        <v>87</v>
      </c>
      <c r="BC404">
        <v>0</v>
      </c>
      <c r="BD404" s="33" t="s">
        <v>87</v>
      </c>
      <c r="BE404">
        <v>0</v>
      </c>
      <c r="BF404" s="33" t="s">
        <v>87</v>
      </c>
      <c r="BG404">
        <v>0</v>
      </c>
      <c r="BI404">
        <v>0</v>
      </c>
      <c r="BK404">
        <v>0</v>
      </c>
      <c r="BL404" s="26">
        <v>5</v>
      </c>
      <c r="BM404" s="32">
        <v>5</v>
      </c>
      <c r="BN404" s="32">
        <v>0</v>
      </c>
      <c r="BO404" s="32">
        <v>0</v>
      </c>
      <c r="BP404" s="32">
        <v>0</v>
      </c>
      <c r="BQ404" s="32">
        <v>0</v>
      </c>
      <c r="BU404" s="44">
        <v>28</v>
      </c>
      <c r="BV404" s="44">
        <v>2</v>
      </c>
      <c r="BW404" s="44">
        <v>35</v>
      </c>
      <c r="BX404" s="44">
        <v>1</v>
      </c>
      <c r="BY404" s="43">
        <v>5</v>
      </c>
      <c r="BZ404" s="44">
        <v>90</v>
      </c>
      <c r="CA404" s="45" t="s">
        <v>479</v>
      </c>
      <c r="CB404" s="48"/>
      <c r="CC404" s="47" t="s">
        <v>100</v>
      </c>
      <c r="CD404" s="18" t="s">
        <v>295</v>
      </c>
      <c r="CE404" s="48">
        <v>3.5</v>
      </c>
      <c r="CF404" s="48">
        <v>1</v>
      </c>
      <c r="CG404" s="48">
        <v>0</v>
      </c>
    </row>
    <row r="405" spans="1:85" ht="43">
      <c r="A405" s="72">
        <v>5</v>
      </c>
      <c r="B405" s="23" t="s">
        <v>907</v>
      </c>
      <c r="C405" s="23">
        <v>87</v>
      </c>
      <c r="D405" s="22" t="s">
        <v>876</v>
      </c>
      <c r="E405" s="42" t="s">
        <v>346</v>
      </c>
      <c r="F405" s="42">
        <v>3</v>
      </c>
      <c r="G405" s="42">
        <v>5</v>
      </c>
      <c r="H405" s="42">
        <v>12</v>
      </c>
      <c r="I405" s="32">
        <v>10.5</v>
      </c>
      <c r="J405" s="32">
        <v>4</v>
      </c>
      <c r="K405" s="26"/>
      <c r="L405" s="26"/>
      <c r="Q405">
        <f>K405-'[1]data for JMP'!J405</f>
        <v>-4</v>
      </c>
      <c r="R405">
        <f>L405-K405</f>
        <v>0</v>
      </c>
      <c r="S405">
        <f>M405-L405</f>
        <v>0</v>
      </c>
      <c r="T405">
        <f>N405-M405</f>
        <v>0</v>
      </c>
      <c r="U405">
        <f>O405-N405</f>
        <v>0</v>
      </c>
      <c r="V405">
        <f>P405-O405</f>
        <v>0</v>
      </c>
      <c r="W405" s="32">
        <v>1</v>
      </c>
      <c r="X405" s="27">
        <f>3.14*(W405/2)^2*J405</f>
        <v>3.14</v>
      </c>
      <c r="Y405" s="26"/>
      <c r="AA405" s="26"/>
      <c r="AB405" s="26"/>
      <c r="AQ405">
        <v>1</v>
      </c>
      <c r="AR405" s="42" t="s">
        <v>93</v>
      </c>
      <c r="AS405" s="30">
        <v>1</v>
      </c>
      <c r="AT405" s="31" t="s">
        <v>116</v>
      </c>
      <c r="AU405" s="32" t="s">
        <v>93</v>
      </c>
      <c r="AV405" s="32">
        <v>1</v>
      </c>
      <c r="AW405" s="32" t="s">
        <v>85</v>
      </c>
      <c r="AX405" s="32">
        <v>0</v>
      </c>
      <c r="AY405" s="32" t="s">
        <v>85</v>
      </c>
      <c r="AZ405" s="53" t="s">
        <v>86</v>
      </c>
      <c r="BA405">
        <v>0</v>
      </c>
      <c r="BB405" s="33" t="s">
        <v>87</v>
      </c>
      <c r="BC405">
        <v>0</v>
      </c>
      <c r="BD405" s="33" t="s">
        <v>87</v>
      </c>
      <c r="BE405">
        <v>0</v>
      </c>
      <c r="BF405" s="33" t="s">
        <v>87</v>
      </c>
      <c r="BG405">
        <v>0</v>
      </c>
      <c r="BI405">
        <v>0</v>
      </c>
      <c r="BK405">
        <v>0</v>
      </c>
      <c r="BL405" s="26">
        <v>20</v>
      </c>
      <c r="BM405" s="32">
        <v>25</v>
      </c>
      <c r="BN405" s="32">
        <v>0</v>
      </c>
      <c r="BO405" s="32">
        <v>0</v>
      </c>
      <c r="BP405" s="32">
        <v>0</v>
      </c>
      <c r="BQ405" s="32">
        <v>0</v>
      </c>
      <c r="BU405" s="44">
        <v>25</v>
      </c>
      <c r="BV405" s="44">
        <v>1</v>
      </c>
      <c r="BW405" s="44">
        <v>40</v>
      </c>
      <c r="BX405" s="44">
        <v>1</v>
      </c>
      <c r="BY405" s="43">
        <v>25</v>
      </c>
      <c r="BZ405" s="44">
        <v>70</v>
      </c>
      <c r="CA405" s="45" t="s">
        <v>125</v>
      </c>
      <c r="CB405" s="48"/>
      <c r="CC405" s="47" t="s">
        <v>100</v>
      </c>
      <c r="CD405" s="18" t="s">
        <v>295</v>
      </c>
      <c r="CE405" s="48">
        <v>5</v>
      </c>
      <c r="CF405" s="48">
        <v>2</v>
      </c>
      <c r="CG405" s="48" t="s">
        <v>91</v>
      </c>
    </row>
    <row r="406" spans="1:85" ht="43">
      <c r="A406" s="72">
        <v>5</v>
      </c>
      <c r="B406" s="23" t="s">
        <v>907</v>
      </c>
      <c r="C406" s="23">
        <v>88</v>
      </c>
      <c r="D406" s="22" t="s">
        <v>877</v>
      </c>
      <c r="E406" s="42" t="s">
        <v>346</v>
      </c>
      <c r="F406" s="42">
        <v>3</v>
      </c>
      <c r="G406" s="42">
        <v>6</v>
      </c>
      <c r="H406" s="42">
        <v>14.5</v>
      </c>
      <c r="I406" s="32">
        <v>20</v>
      </c>
      <c r="J406" s="32">
        <v>2</v>
      </c>
      <c r="K406" s="26">
        <v>1</v>
      </c>
      <c r="L406" s="26"/>
      <c r="Q406">
        <f>K406-'[1]data for JMP'!J406</f>
        <v>-1</v>
      </c>
      <c r="R406">
        <f>L406-K406</f>
        <v>-1</v>
      </c>
      <c r="S406">
        <f>M406-L406</f>
        <v>0</v>
      </c>
      <c r="T406">
        <f>N406-M406</f>
        <v>0</v>
      </c>
      <c r="U406">
        <f>O406-N406</f>
        <v>0</v>
      </c>
      <c r="V406">
        <f>P406-O406</f>
        <v>0</v>
      </c>
      <c r="W406" s="32">
        <v>1.5</v>
      </c>
      <c r="X406" s="27">
        <f>3.14*(W406/2)^2*J406</f>
        <v>3.5325000000000002</v>
      </c>
      <c r="Y406" s="26">
        <v>1</v>
      </c>
      <c r="Z406">
        <f>3.14*(Y406/2)^2*K406</f>
        <v>0.78500000000000003</v>
      </c>
      <c r="AA406" s="26"/>
      <c r="AB406" s="26"/>
      <c r="AQ406">
        <v>1</v>
      </c>
      <c r="AR406" s="42" t="s">
        <v>104</v>
      </c>
      <c r="AS406" s="30">
        <v>1</v>
      </c>
      <c r="AT406" s="31" t="s">
        <v>93</v>
      </c>
      <c r="AU406" s="32" t="s">
        <v>104</v>
      </c>
      <c r="AV406" s="32">
        <v>1</v>
      </c>
      <c r="AW406" s="32" t="s">
        <v>84</v>
      </c>
      <c r="AX406" s="32">
        <v>1</v>
      </c>
      <c r="AY406" s="32" t="s">
        <v>84</v>
      </c>
      <c r="AZ406" s="53" t="s">
        <v>86</v>
      </c>
      <c r="BA406">
        <v>0</v>
      </c>
      <c r="BB406" s="33" t="s">
        <v>87</v>
      </c>
      <c r="BC406">
        <v>0</v>
      </c>
      <c r="BD406" s="33" t="s">
        <v>87</v>
      </c>
      <c r="BE406">
        <v>0</v>
      </c>
      <c r="BF406" s="33" t="s">
        <v>87</v>
      </c>
      <c r="BG406">
        <v>0</v>
      </c>
      <c r="BI406">
        <v>0</v>
      </c>
      <c r="BK406">
        <v>0</v>
      </c>
      <c r="BL406" s="26">
        <v>5</v>
      </c>
      <c r="BM406" s="32">
        <v>1</v>
      </c>
      <c r="BN406" s="26">
        <v>2</v>
      </c>
      <c r="BO406" s="32">
        <v>0</v>
      </c>
      <c r="BP406" s="32">
        <v>0</v>
      </c>
      <c r="BQ406" s="32">
        <v>0</v>
      </c>
      <c r="BU406" s="44">
        <v>20</v>
      </c>
      <c r="BV406" s="44">
        <v>0</v>
      </c>
      <c r="BW406" s="44">
        <v>35</v>
      </c>
      <c r="BX406" s="44">
        <v>0</v>
      </c>
      <c r="BY406" s="43">
        <v>1</v>
      </c>
      <c r="BZ406" s="44">
        <v>120</v>
      </c>
      <c r="CA406" s="45" t="s">
        <v>480</v>
      </c>
      <c r="CB406" s="48"/>
      <c r="CC406" s="47" t="s">
        <v>100</v>
      </c>
      <c r="CD406" s="18" t="s">
        <v>295</v>
      </c>
      <c r="CE406" s="48">
        <v>6</v>
      </c>
      <c r="CF406" s="48">
        <v>2</v>
      </c>
      <c r="CG406" s="48" t="s">
        <v>165</v>
      </c>
    </row>
    <row r="407" spans="1:85" ht="43">
      <c r="A407" s="72">
        <v>5</v>
      </c>
      <c r="B407" s="23" t="s">
        <v>907</v>
      </c>
      <c r="C407" s="23">
        <v>89</v>
      </c>
      <c r="D407" s="22" t="s">
        <v>878</v>
      </c>
      <c r="E407" s="42" t="s">
        <v>346</v>
      </c>
      <c r="F407" s="42">
        <v>2</v>
      </c>
      <c r="G407" s="42">
        <v>7</v>
      </c>
      <c r="H407" s="42">
        <v>19</v>
      </c>
      <c r="I407" s="32">
        <v>30.5</v>
      </c>
      <c r="J407" s="32">
        <v>2.5</v>
      </c>
      <c r="K407" s="26"/>
      <c r="L407" s="26"/>
      <c r="Q407">
        <f>K407-'[1]data for JMP'!J407</f>
        <v>-2.5</v>
      </c>
      <c r="R407">
        <f>L407-K407</f>
        <v>0</v>
      </c>
      <c r="S407">
        <f>M407-L407</f>
        <v>0</v>
      </c>
      <c r="T407">
        <f>N407-M407</f>
        <v>0</v>
      </c>
      <c r="U407">
        <f>O407-N407</f>
        <v>0</v>
      </c>
      <c r="V407">
        <f>P407-O407</f>
        <v>0</v>
      </c>
      <c r="W407" s="32">
        <v>0.5</v>
      </c>
      <c r="X407" s="27">
        <f>3.14*(W407/2)^2*J407</f>
        <v>0.49062500000000003</v>
      </c>
      <c r="Y407" s="26"/>
      <c r="AA407" s="26"/>
      <c r="AB407" s="26"/>
      <c r="AQ407">
        <v>1</v>
      </c>
      <c r="AR407" s="42" t="s">
        <v>104</v>
      </c>
      <c r="AS407" s="30">
        <v>1</v>
      </c>
      <c r="AT407" s="31" t="s">
        <v>93</v>
      </c>
      <c r="AU407" s="32" t="s">
        <v>104</v>
      </c>
      <c r="AV407" s="32">
        <v>1</v>
      </c>
      <c r="AW407" s="32" t="s">
        <v>85</v>
      </c>
      <c r="AX407" s="32">
        <v>0</v>
      </c>
      <c r="AY407" s="32" t="s">
        <v>85</v>
      </c>
      <c r="AZ407" s="53" t="s">
        <v>86</v>
      </c>
      <c r="BA407">
        <v>0</v>
      </c>
      <c r="BB407" s="33" t="s">
        <v>87</v>
      </c>
      <c r="BC407">
        <v>0</v>
      </c>
      <c r="BD407" s="33" t="s">
        <v>87</v>
      </c>
      <c r="BE407">
        <v>0</v>
      </c>
      <c r="BF407" s="33" t="s">
        <v>87</v>
      </c>
      <c r="BG407">
        <v>0</v>
      </c>
      <c r="BI407">
        <v>0</v>
      </c>
      <c r="BK407">
        <v>0</v>
      </c>
      <c r="BL407" s="26">
        <v>0</v>
      </c>
      <c r="BM407" s="32">
        <v>1</v>
      </c>
      <c r="BN407" s="32">
        <v>0</v>
      </c>
      <c r="BO407" s="32">
        <v>0</v>
      </c>
      <c r="BP407" s="32">
        <v>0</v>
      </c>
      <c r="BQ407" s="32">
        <v>0</v>
      </c>
      <c r="BU407" s="44">
        <v>15</v>
      </c>
      <c r="BV407" s="44">
        <v>1</v>
      </c>
      <c r="BW407" s="44">
        <v>45</v>
      </c>
      <c r="BX407" s="44">
        <v>0</v>
      </c>
      <c r="BY407" s="43">
        <v>1</v>
      </c>
      <c r="BZ407" s="44">
        <v>100</v>
      </c>
      <c r="CA407" s="45" t="s">
        <v>481</v>
      </c>
      <c r="CB407" s="48"/>
      <c r="CC407" s="47" t="s">
        <v>100</v>
      </c>
      <c r="CD407" s="18" t="s">
        <v>295</v>
      </c>
      <c r="CE407" s="48">
        <v>7</v>
      </c>
      <c r="CF407" s="48">
        <v>3</v>
      </c>
      <c r="CG407" s="48" t="s">
        <v>91</v>
      </c>
    </row>
    <row r="408" spans="1:85" ht="68">
      <c r="A408" s="72">
        <v>5</v>
      </c>
      <c r="B408" s="23" t="s">
        <v>907</v>
      </c>
      <c r="C408" s="23">
        <v>9</v>
      </c>
      <c r="D408" s="22" t="s">
        <v>879</v>
      </c>
      <c r="E408" s="42" t="s">
        <v>268</v>
      </c>
      <c r="F408" s="42">
        <v>4</v>
      </c>
      <c r="G408" s="42">
        <v>2.5</v>
      </c>
      <c r="H408" s="42">
        <v>10.5</v>
      </c>
      <c r="I408" s="32">
        <v>13</v>
      </c>
      <c r="J408" s="32">
        <v>3</v>
      </c>
      <c r="K408" s="26"/>
      <c r="L408" s="26"/>
      <c r="M408" s="26"/>
      <c r="N408" s="26"/>
      <c r="Q408">
        <f>K408-'[1]data for JMP'!J327</f>
        <v>-3</v>
      </c>
      <c r="R408">
        <f>L408-K408</f>
        <v>0</v>
      </c>
      <c r="S408">
        <f>M408-L408</f>
        <v>0</v>
      </c>
      <c r="T408">
        <f>N408-M408</f>
        <v>0</v>
      </c>
      <c r="U408">
        <f>O408-N408</f>
        <v>0</v>
      </c>
      <c r="V408">
        <f>P408-O408</f>
        <v>0</v>
      </c>
      <c r="W408" s="32">
        <v>2</v>
      </c>
      <c r="X408" s="27">
        <f>3.14*(W408/2)^2*J408</f>
        <v>9.42</v>
      </c>
      <c r="Y408" s="26"/>
      <c r="AA408" s="26"/>
      <c r="AB408" s="26"/>
      <c r="AE408" s="26"/>
      <c r="AF408" s="26"/>
      <c r="AI408" s="26"/>
      <c r="AJ408" s="26"/>
      <c r="AQ408">
        <v>1</v>
      </c>
      <c r="AR408" s="42" t="s">
        <v>104</v>
      </c>
      <c r="AS408" s="30">
        <v>1</v>
      </c>
      <c r="AT408" s="31" t="s">
        <v>93</v>
      </c>
      <c r="AU408" s="32" t="s">
        <v>93</v>
      </c>
      <c r="AV408" s="32">
        <v>1</v>
      </c>
      <c r="AW408" s="32" t="s">
        <v>85</v>
      </c>
      <c r="AX408" s="32">
        <v>0</v>
      </c>
      <c r="AY408" s="32" t="s">
        <v>85</v>
      </c>
      <c r="AZ408" s="33" t="s">
        <v>87</v>
      </c>
      <c r="BA408">
        <v>0</v>
      </c>
      <c r="BB408" s="33" t="s">
        <v>87</v>
      </c>
      <c r="BC408">
        <v>0</v>
      </c>
      <c r="BD408" s="33" t="s">
        <v>87</v>
      </c>
      <c r="BE408">
        <v>0</v>
      </c>
      <c r="BF408" s="33" t="s">
        <v>87</v>
      </c>
      <c r="BG408">
        <v>0</v>
      </c>
      <c r="BI408">
        <v>0</v>
      </c>
      <c r="BK408">
        <v>0</v>
      </c>
      <c r="BL408" s="26">
        <v>5</v>
      </c>
      <c r="BM408" s="32">
        <v>10</v>
      </c>
      <c r="BN408" s="32">
        <v>0</v>
      </c>
      <c r="BO408" s="32">
        <v>0</v>
      </c>
      <c r="BP408" s="32">
        <v>0</v>
      </c>
      <c r="BQ408" s="32">
        <v>0</v>
      </c>
      <c r="BU408" s="44">
        <v>15</v>
      </c>
      <c r="BV408" s="44">
        <v>1</v>
      </c>
      <c r="BW408" s="44">
        <v>35</v>
      </c>
      <c r="BX408" s="44">
        <v>1</v>
      </c>
      <c r="BY408" s="43">
        <v>10</v>
      </c>
      <c r="BZ408" s="44">
        <v>60</v>
      </c>
      <c r="CA408" s="44" t="s">
        <v>420</v>
      </c>
      <c r="CB408" s="48"/>
      <c r="CC408" s="47" t="s">
        <v>100</v>
      </c>
      <c r="CD408" s="18" t="s">
        <v>295</v>
      </c>
      <c r="CE408" s="48">
        <v>2.5</v>
      </c>
      <c r="CF408" s="48">
        <v>2</v>
      </c>
      <c r="CG408" s="48" t="s">
        <v>91</v>
      </c>
    </row>
    <row r="409" spans="1:85" ht="43">
      <c r="A409" s="72">
        <v>5</v>
      </c>
      <c r="B409" s="23" t="s">
        <v>907</v>
      </c>
      <c r="C409" s="23">
        <v>90</v>
      </c>
      <c r="D409" s="22" t="s">
        <v>880</v>
      </c>
      <c r="E409" s="42" t="s">
        <v>346</v>
      </c>
      <c r="F409" s="42">
        <v>2</v>
      </c>
      <c r="G409" s="42">
        <v>5</v>
      </c>
      <c r="H409" s="42">
        <v>14</v>
      </c>
      <c r="I409" s="32">
        <v>26</v>
      </c>
      <c r="J409" s="32">
        <v>11</v>
      </c>
      <c r="K409" s="26">
        <v>12</v>
      </c>
      <c r="L409" s="26">
        <v>11</v>
      </c>
      <c r="M409" s="26">
        <v>8</v>
      </c>
      <c r="N409" s="26">
        <v>11</v>
      </c>
      <c r="O409" s="26"/>
      <c r="P409" s="83"/>
      <c r="Q409">
        <f>K409-'[1]data for JMP'!J408</f>
        <v>1</v>
      </c>
      <c r="R409">
        <f>L409-K409</f>
        <v>-1</v>
      </c>
      <c r="S409">
        <f>M409-L409</f>
        <v>-3</v>
      </c>
      <c r="T409">
        <f>N409-M409</f>
        <v>3</v>
      </c>
      <c r="U409">
        <f>O409-N409</f>
        <v>-11</v>
      </c>
      <c r="V409">
        <f>P409-O409</f>
        <v>0</v>
      </c>
      <c r="W409" s="32">
        <v>1.5</v>
      </c>
      <c r="X409" s="27">
        <f>3.14*(W409/2)^2*J409</f>
        <v>19.428750000000001</v>
      </c>
      <c r="Y409" s="26">
        <v>2</v>
      </c>
      <c r="Z409">
        <f>3.14*(Y409/2)^2*K409</f>
        <v>37.68</v>
      </c>
      <c r="AA409" s="26">
        <v>5</v>
      </c>
      <c r="AB409" s="26">
        <v>4</v>
      </c>
      <c r="AC409">
        <f xml:space="preserve"> AVERAGE(AA409:AB409)</f>
        <v>4.5</v>
      </c>
      <c r="AD409">
        <f>3.14*((AA409+AB409)/2)^2*L409</f>
        <v>699.43500000000006</v>
      </c>
      <c r="AE409" s="26"/>
      <c r="AF409" s="26"/>
      <c r="AI409" s="26">
        <v>2</v>
      </c>
      <c r="AJ409" s="26">
        <v>2</v>
      </c>
      <c r="AK409">
        <f xml:space="preserve"> AVERAGE(AI409:AJ409)</f>
        <v>2</v>
      </c>
      <c r="AL409">
        <f>3.14*((AI409+AJ409)/2)^2*N409</f>
        <v>138.16</v>
      </c>
      <c r="AM409" s="26"/>
      <c r="AN409" s="26"/>
      <c r="AO409" s="83"/>
      <c r="AP409" s="83"/>
      <c r="AQ409">
        <v>1</v>
      </c>
      <c r="AR409" s="42" t="s">
        <v>104</v>
      </c>
      <c r="AS409" s="30">
        <v>1</v>
      </c>
      <c r="AT409" s="31" t="s">
        <v>93</v>
      </c>
      <c r="AU409" s="32" t="s">
        <v>104</v>
      </c>
      <c r="AV409" s="32">
        <v>1</v>
      </c>
      <c r="AW409" s="32" t="s">
        <v>84</v>
      </c>
      <c r="AX409" s="32">
        <v>1</v>
      </c>
      <c r="AY409" s="32" t="s">
        <v>84</v>
      </c>
      <c r="AZ409" s="53" t="s">
        <v>108</v>
      </c>
      <c r="BA409">
        <v>1</v>
      </c>
      <c r="BB409" s="33" t="s">
        <v>112</v>
      </c>
      <c r="BC409">
        <v>1</v>
      </c>
      <c r="BD409" s="33" t="s">
        <v>85</v>
      </c>
      <c r="BE409">
        <v>0</v>
      </c>
      <c r="BF409" s="33" t="s">
        <v>85</v>
      </c>
      <c r="BG409">
        <v>0</v>
      </c>
      <c r="BH409" s="25"/>
      <c r="BI409">
        <v>0</v>
      </c>
      <c r="BJ409" s="82"/>
      <c r="BK409">
        <v>0</v>
      </c>
      <c r="BL409" s="26">
        <v>10</v>
      </c>
      <c r="BM409" s="32">
        <v>1</v>
      </c>
      <c r="BN409" s="26">
        <v>30</v>
      </c>
      <c r="BO409" s="26">
        <v>10</v>
      </c>
      <c r="BP409" s="26">
        <v>20</v>
      </c>
      <c r="BQ409" s="26">
        <v>15</v>
      </c>
      <c r="BR409" s="26"/>
      <c r="BS409" s="83"/>
      <c r="BU409" s="44">
        <v>45</v>
      </c>
      <c r="BV409" s="44">
        <v>1</v>
      </c>
      <c r="BW409" s="44">
        <v>60</v>
      </c>
      <c r="BX409" s="44">
        <v>0</v>
      </c>
      <c r="BY409" s="43">
        <v>1</v>
      </c>
      <c r="BZ409" s="44">
        <v>110</v>
      </c>
      <c r="CA409" s="45" t="s">
        <v>378</v>
      </c>
      <c r="CB409" s="48"/>
      <c r="CC409" s="47" t="s">
        <v>100</v>
      </c>
      <c r="CD409" s="18" t="s">
        <v>295</v>
      </c>
      <c r="CE409" s="48">
        <v>5</v>
      </c>
      <c r="CF409" s="48">
        <v>0</v>
      </c>
      <c r="CG409" s="48" t="s">
        <v>95</v>
      </c>
    </row>
    <row r="410" spans="1:85" ht="43">
      <c r="A410" s="72">
        <v>5</v>
      </c>
      <c r="B410" s="23" t="s">
        <v>907</v>
      </c>
      <c r="C410" s="23">
        <v>91</v>
      </c>
      <c r="D410" s="22" t="s">
        <v>881</v>
      </c>
      <c r="E410" s="42" t="s">
        <v>346</v>
      </c>
      <c r="F410" s="42">
        <v>4</v>
      </c>
      <c r="G410" s="42">
        <v>3.5</v>
      </c>
      <c r="H410" s="42">
        <v>7</v>
      </c>
      <c r="I410" s="32">
        <v>40</v>
      </c>
      <c r="J410" s="32">
        <v>57</v>
      </c>
      <c r="K410" s="26">
        <v>50</v>
      </c>
      <c r="L410" s="26">
        <v>89</v>
      </c>
      <c r="M410" s="77">
        <v>105</v>
      </c>
      <c r="N410" s="77">
        <v>124</v>
      </c>
      <c r="O410" s="77">
        <v>107</v>
      </c>
      <c r="P410" s="81">
        <v>144</v>
      </c>
      <c r="Q410">
        <f>K410-'[1]data for JMP'!J409</f>
        <v>-7</v>
      </c>
      <c r="R410">
        <f>L410-K410</f>
        <v>39</v>
      </c>
      <c r="S410">
        <f>M410-L410</f>
        <v>16</v>
      </c>
      <c r="T410">
        <f>N410-M410</f>
        <v>19</v>
      </c>
      <c r="U410">
        <f>O410-N410</f>
        <v>-17</v>
      </c>
      <c r="V410">
        <f>P410-O410</f>
        <v>37</v>
      </c>
      <c r="W410" s="32">
        <v>12</v>
      </c>
      <c r="X410" s="27">
        <f>3.14*(W410/2)^2*J410</f>
        <v>6443.2800000000007</v>
      </c>
      <c r="Y410" s="26">
        <v>11</v>
      </c>
      <c r="Z410">
        <f>3.14*(Y410/2)^2*K410</f>
        <v>4749.25</v>
      </c>
      <c r="AA410" s="26">
        <v>35</v>
      </c>
      <c r="AB410" s="26">
        <v>28</v>
      </c>
      <c r="AC410">
        <f xml:space="preserve"> AVERAGE(AA410:AB410)</f>
        <v>31.5</v>
      </c>
      <c r="AD410">
        <f>3.14*((AA410+AB410)/2)^2*L410</f>
        <v>277294.185</v>
      </c>
      <c r="AE410" s="77">
        <v>44</v>
      </c>
      <c r="AF410" s="77">
        <v>21</v>
      </c>
      <c r="AG410">
        <f xml:space="preserve"> AVERAGE(AE410:AF410)</f>
        <v>32.5</v>
      </c>
      <c r="AH410">
        <f>3.14*((AE410+AF410)/2)^2*M410</f>
        <v>348245.625</v>
      </c>
      <c r="AI410" s="77">
        <v>37</v>
      </c>
      <c r="AJ410" s="77">
        <v>37</v>
      </c>
      <c r="AK410">
        <f xml:space="preserve"> AVERAGE(AI410:AJ410)</f>
        <v>37</v>
      </c>
      <c r="AL410">
        <f>3.14*((AI410+AJ410)/2)^2*N410</f>
        <v>533033.84</v>
      </c>
      <c r="AM410" s="77">
        <v>44</v>
      </c>
      <c r="AN410" s="77">
        <v>34</v>
      </c>
      <c r="AO410" s="81">
        <v>60</v>
      </c>
      <c r="AP410" s="81">
        <v>48</v>
      </c>
      <c r="AQ410">
        <v>1</v>
      </c>
      <c r="AR410" s="42" t="s">
        <v>104</v>
      </c>
      <c r="AS410" s="30">
        <v>1</v>
      </c>
      <c r="AT410" s="31" t="s">
        <v>93</v>
      </c>
      <c r="AU410" s="32" t="s">
        <v>104</v>
      </c>
      <c r="AV410" s="32">
        <v>1</v>
      </c>
      <c r="AW410" s="32" t="s">
        <v>104</v>
      </c>
      <c r="AX410" s="32">
        <v>1</v>
      </c>
      <c r="AY410" s="32" t="s">
        <v>93</v>
      </c>
      <c r="AZ410" s="53" t="s">
        <v>106</v>
      </c>
      <c r="BA410">
        <v>1</v>
      </c>
      <c r="BB410" s="33" t="s">
        <v>106</v>
      </c>
      <c r="BC410">
        <v>1</v>
      </c>
      <c r="BD410" s="33" t="s">
        <v>104</v>
      </c>
      <c r="BE410">
        <v>1</v>
      </c>
      <c r="BF410" s="33" t="s">
        <v>104</v>
      </c>
      <c r="BG410">
        <v>1</v>
      </c>
      <c r="BH410" s="84" t="s">
        <v>104</v>
      </c>
      <c r="BI410" s="40">
        <v>1</v>
      </c>
      <c r="BJ410" s="88" t="s">
        <v>104</v>
      </c>
      <c r="BK410" s="57">
        <v>1</v>
      </c>
      <c r="BL410" s="26">
        <v>30</v>
      </c>
      <c r="BM410" s="32">
        <v>40</v>
      </c>
      <c r="BN410" s="26">
        <v>60</v>
      </c>
      <c r="BO410" s="26">
        <v>60</v>
      </c>
      <c r="BP410" s="26">
        <v>90</v>
      </c>
      <c r="BQ410" s="26">
        <v>25</v>
      </c>
      <c r="BR410" s="77">
        <v>18</v>
      </c>
      <c r="BS410" s="81">
        <v>20</v>
      </c>
      <c r="BU410" s="44">
        <v>55</v>
      </c>
      <c r="BV410" s="44">
        <v>1</v>
      </c>
      <c r="BW410" s="44">
        <v>70</v>
      </c>
      <c r="BX410" s="44">
        <v>1</v>
      </c>
      <c r="BY410" s="43">
        <v>40</v>
      </c>
      <c r="BZ410" s="44">
        <v>75</v>
      </c>
      <c r="CA410" s="45" t="s">
        <v>482</v>
      </c>
      <c r="CB410" s="46" t="s">
        <v>483</v>
      </c>
      <c r="CC410" s="40" t="s">
        <v>89</v>
      </c>
      <c r="CD410" s="18" t="s">
        <v>90</v>
      </c>
      <c r="CE410" s="48">
        <v>3.5</v>
      </c>
      <c r="CF410" s="48">
        <v>2</v>
      </c>
      <c r="CG410" s="48" t="s">
        <v>95</v>
      </c>
    </row>
    <row r="411" spans="1:85" ht="57">
      <c r="A411" s="72">
        <v>5</v>
      </c>
      <c r="B411" s="23" t="s">
        <v>907</v>
      </c>
      <c r="C411" s="23">
        <v>92</v>
      </c>
      <c r="D411" s="22" t="s">
        <v>882</v>
      </c>
      <c r="E411" s="42" t="s">
        <v>346</v>
      </c>
      <c r="F411" s="42">
        <v>2</v>
      </c>
      <c r="G411" s="42">
        <v>4</v>
      </c>
      <c r="H411" s="42">
        <v>8</v>
      </c>
      <c r="I411" s="32">
        <v>19</v>
      </c>
      <c r="J411" s="32">
        <v>15</v>
      </c>
      <c r="K411" s="26">
        <v>10</v>
      </c>
      <c r="L411" s="26"/>
      <c r="Q411">
        <f>K411-'[1]data for JMP'!J410</f>
        <v>-5</v>
      </c>
      <c r="R411">
        <f>L411-K411</f>
        <v>-10</v>
      </c>
      <c r="S411">
        <f>M411-L411</f>
        <v>0</v>
      </c>
      <c r="T411">
        <f>N411-M411</f>
        <v>0</v>
      </c>
      <c r="U411">
        <f>O411-N411</f>
        <v>0</v>
      </c>
      <c r="V411">
        <f>P411-O411</f>
        <v>0</v>
      </c>
      <c r="W411" s="32">
        <v>1</v>
      </c>
      <c r="X411" s="27">
        <f>3.14*(W411/2)^2*J411</f>
        <v>11.775</v>
      </c>
      <c r="Y411" s="26"/>
      <c r="AA411" s="26"/>
      <c r="AB411" s="26"/>
      <c r="AQ411">
        <v>1</v>
      </c>
      <c r="AR411" s="42" t="s">
        <v>104</v>
      </c>
      <c r="AS411" s="30">
        <v>1</v>
      </c>
      <c r="AT411" s="31" t="s">
        <v>93</v>
      </c>
      <c r="AU411" s="32" t="s">
        <v>93</v>
      </c>
      <c r="AV411" s="32">
        <v>1</v>
      </c>
      <c r="AW411" s="32" t="s">
        <v>84</v>
      </c>
      <c r="AX411" s="32">
        <v>1</v>
      </c>
      <c r="AY411" s="32" t="s">
        <v>85</v>
      </c>
      <c r="AZ411" s="53" t="s">
        <v>86</v>
      </c>
      <c r="BA411">
        <v>0</v>
      </c>
      <c r="BB411" s="33" t="s">
        <v>87</v>
      </c>
      <c r="BC411">
        <v>0</v>
      </c>
      <c r="BD411" s="33" t="s">
        <v>87</v>
      </c>
      <c r="BE411">
        <v>0</v>
      </c>
      <c r="BF411" s="33" t="s">
        <v>87</v>
      </c>
      <c r="BG411">
        <v>0</v>
      </c>
      <c r="BI411">
        <v>0</v>
      </c>
      <c r="BK411">
        <v>0</v>
      </c>
      <c r="BL411" s="26">
        <v>25</v>
      </c>
      <c r="BM411" s="32">
        <v>25</v>
      </c>
      <c r="BN411" s="32">
        <v>0</v>
      </c>
      <c r="BO411" s="32">
        <v>0</v>
      </c>
      <c r="BP411" s="32">
        <v>0</v>
      </c>
      <c r="BQ411" s="32">
        <v>0</v>
      </c>
      <c r="BU411" s="44">
        <v>5</v>
      </c>
      <c r="BV411" s="44">
        <v>1</v>
      </c>
      <c r="BW411" s="44">
        <v>40</v>
      </c>
      <c r="BX411" s="44">
        <v>1</v>
      </c>
      <c r="BY411" s="43">
        <v>25</v>
      </c>
      <c r="BZ411" s="45">
        <v>0</v>
      </c>
      <c r="CA411" s="45" t="s">
        <v>484</v>
      </c>
      <c r="CB411" s="46" t="s">
        <v>444</v>
      </c>
      <c r="CC411" s="47" t="s">
        <v>100</v>
      </c>
      <c r="CD411" s="18" t="s">
        <v>90</v>
      </c>
      <c r="CE411" s="48">
        <v>4</v>
      </c>
      <c r="CF411" s="48">
        <v>2</v>
      </c>
      <c r="CG411" s="48" t="s">
        <v>165</v>
      </c>
    </row>
    <row r="412" spans="1:85" ht="43">
      <c r="A412" s="72">
        <v>5</v>
      </c>
      <c r="B412" s="23" t="s">
        <v>907</v>
      </c>
      <c r="C412" s="23">
        <v>93</v>
      </c>
      <c r="D412" s="22" t="s">
        <v>883</v>
      </c>
      <c r="E412" s="42" t="s">
        <v>346</v>
      </c>
      <c r="F412" s="42">
        <v>2</v>
      </c>
      <c r="G412" s="42">
        <v>3.5</v>
      </c>
      <c r="H412" s="42">
        <v>6</v>
      </c>
      <c r="I412" s="32">
        <v>7</v>
      </c>
      <c r="J412" s="32">
        <v>5.5</v>
      </c>
      <c r="K412" s="26"/>
      <c r="L412" s="26"/>
      <c r="Q412">
        <f>K412-'[1]data for JMP'!J411</f>
        <v>-5.5</v>
      </c>
      <c r="R412">
        <f>L412-K412</f>
        <v>0</v>
      </c>
      <c r="S412">
        <f>M412-L412</f>
        <v>0</v>
      </c>
      <c r="T412">
        <f>N412-M412</f>
        <v>0</v>
      </c>
      <c r="U412">
        <f>O412-N412</f>
        <v>0</v>
      </c>
      <c r="V412">
        <f>P412-O412</f>
        <v>0</v>
      </c>
      <c r="W412" s="32">
        <v>1</v>
      </c>
      <c r="X412" s="27">
        <f>3.14*(W412/2)^2*J412</f>
        <v>4.3174999999999999</v>
      </c>
      <c r="Y412" s="26"/>
      <c r="AA412" s="26"/>
      <c r="AB412" s="26"/>
      <c r="AQ412">
        <v>1</v>
      </c>
      <c r="AR412" s="42" t="s">
        <v>93</v>
      </c>
      <c r="AS412" s="30">
        <v>1</v>
      </c>
      <c r="AT412" s="31" t="s">
        <v>93</v>
      </c>
      <c r="AU412" s="32" t="s">
        <v>97</v>
      </c>
      <c r="AV412" s="32">
        <v>1</v>
      </c>
      <c r="AW412" s="32" t="s">
        <v>85</v>
      </c>
      <c r="AX412" s="32">
        <v>0</v>
      </c>
      <c r="AY412" s="32" t="s">
        <v>85</v>
      </c>
      <c r="AZ412" s="53" t="s">
        <v>86</v>
      </c>
      <c r="BA412">
        <v>0</v>
      </c>
      <c r="BB412" s="33" t="s">
        <v>87</v>
      </c>
      <c r="BC412">
        <v>0</v>
      </c>
      <c r="BD412" s="33" t="s">
        <v>87</v>
      </c>
      <c r="BE412">
        <v>0</v>
      </c>
      <c r="BF412" s="33" t="s">
        <v>87</v>
      </c>
      <c r="BG412">
        <v>0</v>
      </c>
      <c r="BI412">
        <v>0</v>
      </c>
      <c r="BK412">
        <v>0</v>
      </c>
      <c r="BL412" s="26">
        <v>2</v>
      </c>
      <c r="BM412" s="32">
        <v>0</v>
      </c>
      <c r="BN412" s="32">
        <v>0</v>
      </c>
      <c r="BO412" s="32">
        <v>0</v>
      </c>
      <c r="BP412" s="32">
        <v>0</v>
      </c>
      <c r="BQ412" s="32">
        <v>0</v>
      </c>
      <c r="BU412" s="44">
        <v>16</v>
      </c>
      <c r="BV412" s="44">
        <v>0</v>
      </c>
      <c r="BW412" s="44">
        <v>35</v>
      </c>
      <c r="BX412" s="44">
        <v>0</v>
      </c>
      <c r="BY412" s="43">
        <v>0</v>
      </c>
      <c r="BZ412" s="44">
        <v>60</v>
      </c>
      <c r="CA412" s="45" t="s">
        <v>477</v>
      </c>
      <c r="CB412" s="48"/>
      <c r="CC412" s="40" t="s">
        <v>89</v>
      </c>
      <c r="CD412" s="18" t="s">
        <v>90</v>
      </c>
      <c r="CE412" s="48">
        <v>3.5</v>
      </c>
      <c r="CF412" s="48">
        <v>0</v>
      </c>
      <c r="CG412" s="48" t="s">
        <v>91</v>
      </c>
    </row>
    <row r="413" spans="1:85" ht="43">
      <c r="A413" s="72">
        <v>5</v>
      </c>
      <c r="B413" s="23" t="s">
        <v>907</v>
      </c>
      <c r="C413" s="23">
        <v>94</v>
      </c>
      <c r="D413" s="22" t="s">
        <v>884</v>
      </c>
      <c r="E413" s="42" t="s">
        <v>346</v>
      </c>
      <c r="F413" s="42">
        <v>3</v>
      </c>
      <c r="G413" s="42">
        <v>3</v>
      </c>
      <c r="H413" s="42">
        <v>7</v>
      </c>
      <c r="I413" s="32">
        <v>9</v>
      </c>
      <c r="J413" s="32">
        <v>1.5</v>
      </c>
      <c r="K413" s="26"/>
      <c r="L413" s="26"/>
      <c r="Q413">
        <f>K413-'[1]data for JMP'!J412</f>
        <v>-1.5</v>
      </c>
      <c r="R413">
        <f>L413-K413</f>
        <v>0</v>
      </c>
      <c r="S413">
        <f>M413-L413</f>
        <v>0</v>
      </c>
      <c r="T413">
        <f>N413-M413</f>
        <v>0</v>
      </c>
      <c r="U413">
        <f>O413-N413</f>
        <v>0</v>
      </c>
      <c r="V413">
        <f>P413-O413</f>
        <v>0</v>
      </c>
      <c r="W413" s="32">
        <v>1</v>
      </c>
      <c r="X413" s="27">
        <f>3.14*(W413/2)^2*J413</f>
        <v>1.1775</v>
      </c>
      <c r="Y413" s="26"/>
      <c r="AA413" s="26"/>
      <c r="AB413" s="26"/>
      <c r="AQ413">
        <v>1</v>
      </c>
      <c r="AR413" s="42" t="s">
        <v>93</v>
      </c>
      <c r="AS413" s="30">
        <v>1</v>
      </c>
      <c r="AT413" s="31" t="s">
        <v>93</v>
      </c>
      <c r="AU413" s="32" t="s">
        <v>104</v>
      </c>
      <c r="AV413" s="32">
        <v>1</v>
      </c>
      <c r="AW413" s="32" t="s">
        <v>85</v>
      </c>
      <c r="AX413" s="32">
        <v>0</v>
      </c>
      <c r="AY413" s="32" t="s">
        <v>85</v>
      </c>
      <c r="AZ413" s="53" t="s">
        <v>86</v>
      </c>
      <c r="BA413">
        <v>0</v>
      </c>
      <c r="BB413" s="33" t="s">
        <v>87</v>
      </c>
      <c r="BC413">
        <v>0</v>
      </c>
      <c r="BD413" s="33" t="s">
        <v>87</v>
      </c>
      <c r="BE413">
        <v>0</v>
      </c>
      <c r="BF413" s="33" t="s">
        <v>87</v>
      </c>
      <c r="BG413">
        <v>0</v>
      </c>
      <c r="BI413">
        <v>0</v>
      </c>
      <c r="BK413">
        <v>0</v>
      </c>
      <c r="BL413" s="26">
        <v>5</v>
      </c>
      <c r="BM413" s="32">
        <v>1</v>
      </c>
      <c r="BN413" s="32">
        <v>0</v>
      </c>
      <c r="BO413" s="32">
        <v>0</v>
      </c>
      <c r="BP413" s="32">
        <v>0</v>
      </c>
      <c r="BQ413" s="32">
        <v>0</v>
      </c>
      <c r="BU413" s="44">
        <v>10</v>
      </c>
      <c r="BV413" s="44">
        <v>1</v>
      </c>
      <c r="BW413" s="44">
        <v>20</v>
      </c>
      <c r="BX413" s="44">
        <v>2</v>
      </c>
      <c r="BY413" s="43">
        <v>1</v>
      </c>
      <c r="BZ413" s="44">
        <v>30</v>
      </c>
      <c r="CA413" s="45" t="s">
        <v>485</v>
      </c>
      <c r="CB413" s="48"/>
      <c r="CC413" s="47" t="s">
        <v>100</v>
      </c>
      <c r="CD413" s="18" t="s">
        <v>295</v>
      </c>
      <c r="CE413" s="48">
        <v>3</v>
      </c>
      <c r="CF413" s="48">
        <v>0</v>
      </c>
      <c r="CG413" s="48" t="s">
        <v>91</v>
      </c>
    </row>
    <row r="414" spans="1:85" ht="29">
      <c r="A414" s="72">
        <v>5</v>
      </c>
      <c r="B414" s="23" t="s">
        <v>907</v>
      </c>
      <c r="C414" s="23">
        <v>95</v>
      </c>
      <c r="D414" s="22" t="s">
        <v>885</v>
      </c>
      <c r="E414" s="42" t="s">
        <v>346</v>
      </c>
      <c r="F414" s="42">
        <v>3</v>
      </c>
      <c r="G414" s="42">
        <v>3</v>
      </c>
      <c r="H414" s="42">
        <v>6</v>
      </c>
      <c r="I414" s="32">
        <v>7.5</v>
      </c>
      <c r="J414" s="32">
        <v>3</v>
      </c>
      <c r="K414" s="26"/>
      <c r="L414" s="26"/>
      <c r="Q414">
        <f>K414-'[1]data for JMP'!J413</f>
        <v>-3</v>
      </c>
      <c r="R414">
        <f>L414-K414</f>
        <v>0</v>
      </c>
      <c r="S414">
        <f>M414-L414</f>
        <v>0</v>
      </c>
      <c r="T414">
        <f>N414-M414</f>
        <v>0</v>
      </c>
      <c r="U414">
        <f>O414-N414</f>
        <v>0</v>
      </c>
      <c r="V414">
        <f>P414-O414</f>
        <v>0</v>
      </c>
      <c r="W414" s="32">
        <v>1</v>
      </c>
      <c r="X414" s="27">
        <f>3.14*(W414/2)^2*J414</f>
        <v>2.355</v>
      </c>
      <c r="Y414" s="26"/>
      <c r="AA414" s="26"/>
      <c r="AB414" s="26"/>
      <c r="AQ414">
        <v>1</v>
      </c>
      <c r="AR414" s="42" t="s">
        <v>97</v>
      </c>
      <c r="AS414" s="30">
        <v>1</v>
      </c>
      <c r="AT414" s="31" t="s">
        <v>93</v>
      </c>
      <c r="AU414" s="32" t="s">
        <v>93</v>
      </c>
      <c r="AV414" s="32">
        <v>1</v>
      </c>
      <c r="AW414" s="32" t="s">
        <v>85</v>
      </c>
      <c r="AX414" s="32">
        <v>0</v>
      </c>
      <c r="AY414" s="32" t="s">
        <v>85</v>
      </c>
      <c r="AZ414" s="53" t="s">
        <v>86</v>
      </c>
      <c r="BA414">
        <v>0</v>
      </c>
      <c r="BB414" s="33" t="s">
        <v>87</v>
      </c>
      <c r="BC414">
        <v>0</v>
      </c>
      <c r="BD414" s="33" t="s">
        <v>87</v>
      </c>
      <c r="BE414">
        <v>0</v>
      </c>
      <c r="BF414" s="33" t="s">
        <v>87</v>
      </c>
      <c r="BG414">
        <v>0</v>
      </c>
      <c r="BI414">
        <v>0</v>
      </c>
      <c r="BK414">
        <v>0</v>
      </c>
      <c r="BL414" s="26">
        <v>10</v>
      </c>
      <c r="BM414" s="76">
        <v>5</v>
      </c>
      <c r="BN414" s="32">
        <v>0</v>
      </c>
      <c r="BO414" s="32">
        <v>0</v>
      </c>
      <c r="BP414" s="32">
        <v>0</v>
      </c>
      <c r="BQ414" s="32">
        <v>0</v>
      </c>
      <c r="BU414" s="44">
        <v>5</v>
      </c>
      <c r="BV414" s="44">
        <v>2</v>
      </c>
      <c r="BW414" s="44">
        <v>18</v>
      </c>
      <c r="BX414" s="44">
        <v>0</v>
      </c>
      <c r="BY414" s="90">
        <v>5</v>
      </c>
      <c r="BZ414" s="44">
        <v>35</v>
      </c>
      <c r="CA414" s="45" t="s">
        <v>486</v>
      </c>
      <c r="CB414" s="48"/>
      <c r="CC414" s="47" t="s">
        <v>100</v>
      </c>
      <c r="CD414" s="18" t="s">
        <v>295</v>
      </c>
      <c r="CE414" s="48">
        <v>3</v>
      </c>
      <c r="CF414" s="48">
        <v>3</v>
      </c>
      <c r="CG414" s="48" t="s">
        <v>91</v>
      </c>
    </row>
    <row r="415" spans="1:85" ht="57">
      <c r="A415" s="72">
        <v>5</v>
      </c>
      <c r="B415" s="23" t="s">
        <v>907</v>
      </c>
      <c r="C415" s="23">
        <v>96</v>
      </c>
      <c r="D415" s="22" t="s">
        <v>886</v>
      </c>
      <c r="E415" s="42" t="s">
        <v>102</v>
      </c>
      <c r="F415" s="42">
        <v>2</v>
      </c>
      <c r="G415" s="42">
        <v>4</v>
      </c>
      <c r="H415" s="42">
        <v>6</v>
      </c>
      <c r="I415" s="32">
        <v>8.5</v>
      </c>
      <c r="J415" s="32">
        <v>5.5</v>
      </c>
      <c r="K415" s="26"/>
      <c r="L415" s="26"/>
      <c r="Q415">
        <f>K415-'[1]data for JMP'!J414</f>
        <v>-5.5</v>
      </c>
      <c r="R415">
        <f>L415-K415</f>
        <v>0</v>
      </c>
      <c r="S415">
        <f>M415-L415</f>
        <v>0</v>
      </c>
      <c r="T415">
        <f>N415-M415</f>
        <v>0</v>
      </c>
      <c r="U415">
        <f>O415-N415</f>
        <v>0</v>
      </c>
      <c r="V415">
        <f>P415-O415</f>
        <v>0</v>
      </c>
      <c r="W415" s="32">
        <v>1.5</v>
      </c>
      <c r="X415" s="27">
        <f>3.14*(W415/2)^2*J415</f>
        <v>9.7143750000000004</v>
      </c>
      <c r="Y415" s="26"/>
      <c r="AA415" s="26"/>
      <c r="AB415" s="26"/>
      <c r="AQ415">
        <v>1</v>
      </c>
      <c r="AR415" s="42" t="s">
        <v>97</v>
      </c>
      <c r="AS415" s="30">
        <v>1</v>
      </c>
      <c r="AT415" s="31" t="s">
        <v>93</v>
      </c>
      <c r="AU415" s="32" t="s">
        <v>93</v>
      </c>
      <c r="AV415" s="32">
        <v>1</v>
      </c>
      <c r="AW415" s="32" t="s">
        <v>85</v>
      </c>
      <c r="AX415" s="32">
        <v>0</v>
      </c>
      <c r="AY415" s="32" t="s">
        <v>85</v>
      </c>
      <c r="AZ415" s="53" t="s">
        <v>86</v>
      </c>
      <c r="BA415">
        <v>0</v>
      </c>
      <c r="BB415" s="33" t="s">
        <v>87</v>
      </c>
      <c r="BC415">
        <v>0</v>
      </c>
      <c r="BD415" s="33" t="s">
        <v>87</v>
      </c>
      <c r="BE415">
        <v>0</v>
      </c>
      <c r="BF415" s="33" t="s">
        <v>87</v>
      </c>
      <c r="BG415">
        <v>0</v>
      </c>
      <c r="BI415">
        <v>0</v>
      </c>
      <c r="BK415">
        <v>0</v>
      </c>
      <c r="BL415" s="26">
        <v>3</v>
      </c>
      <c r="BM415" s="62">
        <v>1</v>
      </c>
      <c r="BN415" s="32">
        <v>0</v>
      </c>
      <c r="BO415" s="32">
        <v>0</v>
      </c>
      <c r="BP415" s="32">
        <v>0</v>
      </c>
      <c r="BQ415" s="32">
        <v>0</v>
      </c>
      <c r="BU415" s="44">
        <v>4</v>
      </c>
      <c r="BV415" s="44">
        <v>0</v>
      </c>
      <c r="BW415" s="44">
        <v>12</v>
      </c>
      <c r="BX415" s="44">
        <v>0</v>
      </c>
      <c r="BY415" s="18">
        <v>1</v>
      </c>
      <c r="BZ415" s="44">
        <v>45</v>
      </c>
      <c r="CA415" s="45" t="s">
        <v>487</v>
      </c>
      <c r="CB415" s="48"/>
      <c r="CC415" s="47" t="s">
        <v>100</v>
      </c>
      <c r="CD415" s="18" t="s">
        <v>295</v>
      </c>
      <c r="CE415" s="48">
        <v>2</v>
      </c>
      <c r="CF415" s="48">
        <v>0</v>
      </c>
      <c r="CG415" s="48">
        <v>0</v>
      </c>
    </row>
    <row r="416" spans="1:85" ht="43">
      <c r="A416" s="72">
        <v>5</v>
      </c>
      <c r="B416" s="23" t="s">
        <v>907</v>
      </c>
      <c r="C416" s="23">
        <v>97</v>
      </c>
      <c r="D416" s="22" t="s">
        <v>887</v>
      </c>
      <c r="E416" s="42" t="s">
        <v>346</v>
      </c>
      <c r="F416" s="42">
        <v>2</v>
      </c>
      <c r="G416" s="42">
        <v>6</v>
      </c>
      <c r="H416" s="42">
        <v>7</v>
      </c>
      <c r="I416" s="32">
        <v>9</v>
      </c>
      <c r="J416" s="32">
        <v>3.5</v>
      </c>
      <c r="K416" s="26">
        <v>2</v>
      </c>
      <c r="L416" s="26"/>
      <c r="M416" s="26"/>
      <c r="N416" s="26"/>
      <c r="Q416">
        <f>K416-'[1]data for JMP'!J415</f>
        <v>-1.5</v>
      </c>
      <c r="R416">
        <f>L416-K416</f>
        <v>-2</v>
      </c>
      <c r="S416">
        <f>M416-L416</f>
        <v>0</v>
      </c>
      <c r="T416">
        <f>N416-M416</f>
        <v>0</v>
      </c>
      <c r="U416">
        <f>O416-N416</f>
        <v>0</v>
      </c>
      <c r="V416">
        <f>P416-O416</f>
        <v>0</v>
      </c>
      <c r="W416" s="32">
        <v>2.5</v>
      </c>
      <c r="X416" s="27">
        <f>3.14*(W416/2)^2*J416</f>
        <v>17.171875</v>
      </c>
      <c r="Y416" s="26">
        <v>1</v>
      </c>
      <c r="Z416">
        <f>3.14*(Y416/2)^2*K416</f>
        <v>1.57</v>
      </c>
      <c r="AA416" s="26"/>
      <c r="AB416" s="26"/>
      <c r="AE416" s="26"/>
      <c r="AF416" s="26"/>
      <c r="AI416" s="26"/>
      <c r="AJ416" s="26"/>
      <c r="AQ416">
        <v>1</v>
      </c>
      <c r="AR416" s="42" t="s">
        <v>97</v>
      </c>
      <c r="AS416" s="30">
        <v>1</v>
      </c>
      <c r="AT416" s="31" t="s">
        <v>93</v>
      </c>
      <c r="AU416" s="32" t="s">
        <v>93</v>
      </c>
      <c r="AV416" s="32">
        <v>1</v>
      </c>
      <c r="AW416" s="32" t="s">
        <v>84</v>
      </c>
      <c r="AX416" s="32">
        <v>1</v>
      </c>
      <c r="AY416" s="32" t="s">
        <v>84</v>
      </c>
      <c r="AZ416" s="53" t="s">
        <v>86</v>
      </c>
      <c r="BA416">
        <v>0</v>
      </c>
      <c r="BB416" s="33" t="s">
        <v>87</v>
      </c>
      <c r="BC416">
        <v>0</v>
      </c>
      <c r="BD416" s="33" t="s">
        <v>87</v>
      </c>
      <c r="BE416">
        <v>0</v>
      </c>
      <c r="BF416" s="33" t="s">
        <v>87</v>
      </c>
      <c r="BG416">
        <v>0</v>
      </c>
      <c r="BI416">
        <v>0</v>
      </c>
      <c r="BK416">
        <v>0</v>
      </c>
      <c r="BL416" s="26">
        <v>10</v>
      </c>
      <c r="BM416" s="62">
        <v>15</v>
      </c>
      <c r="BN416" s="26">
        <v>15</v>
      </c>
      <c r="BO416" s="32">
        <v>0</v>
      </c>
      <c r="BP416" s="32">
        <v>0</v>
      </c>
      <c r="BQ416" s="32">
        <v>0</v>
      </c>
      <c r="BU416" s="44">
        <v>7</v>
      </c>
      <c r="BV416" s="44">
        <v>0</v>
      </c>
      <c r="BW416" s="44">
        <v>27</v>
      </c>
      <c r="BX416" s="44">
        <v>0</v>
      </c>
      <c r="BY416" s="18">
        <v>15</v>
      </c>
      <c r="BZ416" s="44">
        <v>40</v>
      </c>
      <c r="CA416" s="45" t="s">
        <v>485</v>
      </c>
      <c r="CB416" s="48"/>
      <c r="CC416" s="47" t="s">
        <v>100</v>
      </c>
      <c r="CD416" s="18" t="s">
        <v>295</v>
      </c>
      <c r="CE416" s="48">
        <v>6</v>
      </c>
      <c r="CF416" s="48">
        <v>2</v>
      </c>
      <c r="CG416" s="48" t="s">
        <v>91</v>
      </c>
    </row>
    <row r="417" spans="1:85" ht="29">
      <c r="A417" s="72">
        <v>5</v>
      </c>
      <c r="B417" s="23" t="s">
        <v>907</v>
      </c>
      <c r="C417" s="23">
        <v>98</v>
      </c>
      <c r="D417" s="22" t="s">
        <v>888</v>
      </c>
      <c r="E417" s="42" t="s">
        <v>346</v>
      </c>
      <c r="F417" s="42">
        <v>2</v>
      </c>
      <c r="G417" s="42">
        <v>3.5</v>
      </c>
      <c r="H417" s="42">
        <v>4</v>
      </c>
      <c r="I417" s="32">
        <v>5</v>
      </c>
      <c r="J417" s="32">
        <v>1.5</v>
      </c>
      <c r="K417" s="26">
        <v>1</v>
      </c>
      <c r="L417" s="26">
        <v>4</v>
      </c>
      <c r="M417" s="26">
        <v>3</v>
      </c>
      <c r="N417" s="77">
        <v>3</v>
      </c>
      <c r="Q417">
        <f>K417-'[1]data for JMP'!J416</f>
        <v>-0.5</v>
      </c>
      <c r="R417">
        <f>L417-K417</f>
        <v>3</v>
      </c>
      <c r="S417">
        <f>M417-L417</f>
        <v>-1</v>
      </c>
      <c r="T417">
        <f>N417-M417</f>
        <v>0</v>
      </c>
      <c r="U417">
        <f>O417-N417</f>
        <v>-3</v>
      </c>
      <c r="V417">
        <f>P417-O417</f>
        <v>0</v>
      </c>
      <c r="W417" s="32">
        <v>1</v>
      </c>
      <c r="X417" s="27">
        <f>3.14*(W417/2)^2*J417</f>
        <v>1.1775</v>
      </c>
      <c r="Y417" s="26">
        <v>2</v>
      </c>
      <c r="Z417">
        <f>3.14*(Y417/2)^2*K417</f>
        <v>3.14</v>
      </c>
      <c r="AA417" s="26">
        <v>3</v>
      </c>
      <c r="AB417" s="26">
        <v>2</v>
      </c>
      <c r="AC417">
        <f xml:space="preserve"> AVERAGE(AA417:AB417)</f>
        <v>2.5</v>
      </c>
      <c r="AD417">
        <f>3.14*((AA417+AB417)/2)^2*L417</f>
        <v>78.5</v>
      </c>
      <c r="AE417" s="26">
        <v>3</v>
      </c>
      <c r="AF417" s="26">
        <v>2</v>
      </c>
      <c r="AG417">
        <f xml:space="preserve"> AVERAGE(AE417:AF417)</f>
        <v>2.5</v>
      </c>
      <c r="AH417">
        <f>3.14*((AE417+AF417)/2)^2*M417</f>
        <v>58.875</v>
      </c>
      <c r="AI417" s="26">
        <v>3</v>
      </c>
      <c r="AJ417" s="26">
        <v>3</v>
      </c>
      <c r="AK417">
        <f xml:space="preserve"> AVERAGE(AI417:AJ417)</f>
        <v>3</v>
      </c>
      <c r="AL417">
        <f>3.14*((AI417+AJ417)/2)^2*N417</f>
        <v>84.78</v>
      </c>
      <c r="AQ417">
        <v>1</v>
      </c>
      <c r="AR417" s="42" t="s">
        <v>84</v>
      </c>
      <c r="AS417" s="30">
        <v>1</v>
      </c>
      <c r="AT417" s="31" t="s">
        <v>93</v>
      </c>
      <c r="AU417" s="32" t="s">
        <v>97</v>
      </c>
      <c r="AV417" s="32">
        <v>1</v>
      </c>
      <c r="AW417" s="32" t="s">
        <v>85</v>
      </c>
      <c r="AX417" s="32">
        <v>0</v>
      </c>
      <c r="AY417" s="32" t="s">
        <v>85</v>
      </c>
      <c r="AZ417" s="53" t="s">
        <v>112</v>
      </c>
      <c r="BA417">
        <v>1</v>
      </c>
      <c r="BB417" s="33" t="s">
        <v>112</v>
      </c>
      <c r="BC417">
        <v>1</v>
      </c>
      <c r="BD417" s="33" t="s">
        <v>84</v>
      </c>
      <c r="BE417">
        <v>1</v>
      </c>
      <c r="BF417" s="33" t="s">
        <v>85</v>
      </c>
      <c r="BG417">
        <v>0</v>
      </c>
      <c r="BI417">
        <v>0</v>
      </c>
      <c r="BK417">
        <v>0</v>
      </c>
      <c r="BL417" s="26">
        <v>5</v>
      </c>
      <c r="BM417" s="62">
        <v>30</v>
      </c>
      <c r="BN417" s="26">
        <v>10</v>
      </c>
      <c r="BO417" s="26">
        <v>30</v>
      </c>
      <c r="BP417" s="26">
        <v>5</v>
      </c>
      <c r="BQ417" s="32">
        <v>0</v>
      </c>
      <c r="BU417" s="44">
        <v>15</v>
      </c>
      <c r="BV417" s="44">
        <v>0</v>
      </c>
      <c r="BW417" s="44">
        <v>30</v>
      </c>
      <c r="BX417" s="44">
        <v>0</v>
      </c>
      <c r="BY417" s="18">
        <v>30</v>
      </c>
      <c r="BZ417" s="44">
        <v>40</v>
      </c>
      <c r="CA417" s="45" t="s">
        <v>488</v>
      </c>
      <c r="CB417" s="48"/>
      <c r="CC417" s="47" t="s">
        <v>100</v>
      </c>
      <c r="CD417" s="18" t="s">
        <v>295</v>
      </c>
      <c r="CE417" s="48">
        <v>3.5</v>
      </c>
      <c r="CF417" s="48">
        <v>1</v>
      </c>
      <c r="CG417" s="48" t="s">
        <v>91</v>
      </c>
    </row>
    <row r="418" spans="1:85" ht="43">
      <c r="A418" s="72">
        <v>5</v>
      </c>
      <c r="B418" s="23" t="s">
        <v>907</v>
      </c>
      <c r="C418" s="23">
        <v>99</v>
      </c>
      <c r="D418" s="22" t="s">
        <v>889</v>
      </c>
      <c r="E418" s="42" t="s">
        <v>346</v>
      </c>
      <c r="F418" s="42">
        <v>2</v>
      </c>
      <c r="G418" s="42">
        <v>4</v>
      </c>
      <c r="H418" s="42">
        <v>5</v>
      </c>
      <c r="I418" s="32">
        <v>6</v>
      </c>
      <c r="J418" s="32">
        <v>3</v>
      </c>
      <c r="K418" s="26"/>
      <c r="L418" s="26"/>
      <c r="M418" s="26"/>
      <c r="N418" s="26"/>
      <c r="Q418">
        <f>K418-'[1]data for JMP'!J417</f>
        <v>-3</v>
      </c>
      <c r="R418">
        <f>L418-K418</f>
        <v>0</v>
      </c>
      <c r="S418">
        <f>M418-L418</f>
        <v>0</v>
      </c>
      <c r="T418">
        <f>N418-M418</f>
        <v>0</v>
      </c>
      <c r="U418">
        <f>O418-N418</f>
        <v>0</v>
      </c>
      <c r="V418">
        <f>P418-O418</f>
        <v>0</v>
      </c>
      <c r="W418" s="32">
        <v>2</v>
      </c>
      <c r="X418" s="27">
        <f>3.14*(W418/2)^2*J418</f>
        <v>9.42</v>
      </c>
      <c r="Y418" s="26"/>
      <c r="AA418" s="26"/>
      <c r="AB418" s="26"/>
      <c r="AE418" s="26"/>
      <c r="AF418" s="26"/>
      <c r="AI418" s="26"/>
      <c r="AJ418" s="26"/>
      <c r="AQ418">
        <v>1</v>
      </c>
      <c r="AR418" s="42" t="s">
        <v>84</v>
      </c>
      <c r="AS418" s="30">
        <v>1</v>
      </c>
      <c r="AT418" s="31" t="s">
        <v>93</v>
      </c>
      <c r="AU418" s="32" t="s">
        <v>97</v>
      </c>
      <c r="AV418" s="32">
        <v>1</v>
      </c>
      <c r="AW418" s="32" t="s">
        <v>85</v>
      </c>
      <c r="AX418" s="32">
        <v>0</v>
      </c>
      <c r="AY418" s="32" t="s">
        <v>85</v>
      </c>
      <c r="AZ418" s="53" t="s">
        <v>86</v>
      </c>
      <c r="BA418">
        <v>0</v>
      </c>
      <c r="BB418" s="33" t="s">
        <v>87</v>
      </c>
      <c r="BC418">
        <v>0</v>
      </c>
      <c r="BD418" s="33" t="s">
        <v>87</v>
      </c>
      <c r="BE418">
        <v>0</v>
      </c>
      <c r="BF418" s="33" t="s">
        <v>87</v>
      </c>
      <c r="BG418">
        <v>0</v>
      </c>
      <c r="BI418">
        <v>0</v>
      </c>
      <c r="BK418">
        <v>0</v>
      </c>
      <c r="BL418" s="26">
        <v>2</v>
      </c>
      <c r="BM418" s="62">
        <v>15</v>
      </c>
      <c r="BN418" s="32">
        <v>0</v>
      </c>
      <c r="BO418" s="32">
        <v>0</v>
      </c>
      <c r="BP418" s="32">
        <v>0</v>
      </c>
      <c r="BQ418" s="32">
        <v>0</v>
      </c>
      <c r="BU418" s="44">
        <v>6</v>
      </c>
      <c r="BV418" s="44">
        <v>0</v>
      </c>
      <c r="BW418" s="44">
        <v>30</v>
      </c>
      <c r="BX418" s="44">
        <v>0</v>
      </c>
      <c r="BY418" s="18">
        <v>15</v>
      </c>
      <c r="BZ418" s="44">
        <v>30</v>
      </c>
      <c r="CA418" s="45" t="s">
        <v>477</v>
      </c>
      <c r="CB418" s="48"/>
      <c r="CC418" s="47" t="s">
        <v>100</v>
      </c>
      <c r="CD418" s="18" t="s">
        <v>295</v>
      </c>
      <c r="CE418" s="48">
        <v>4</v>
      </c>
      <c r="CF418" s="48">
        <v>4</v>
      </c>
      <c r="CG418" s="48" t="s">
        <v>91</v>
      </c>
    </row>
    <row r="419" spans="1:85">
      <c r="BA419">
        <f>SUBTOTAL(9,BA2:BA418)</f>
        <v>177</v>
      </c>
      <c r="BC419">
        <f>SUBTOTAL(9,BC2:BC418)</f>
        <v>211</v>
      </c>
    </row>
  </sheetData>
  <sortState xmlns:xlrd2="http://schemas.microsoft.com/office/spreadsheetml/2017/richdata2" ref="A2:CG419">
    <sortCondition ref="D1"/>
  </sortState>
  <conditionalFormatting sqref="BD398 BD98:BD99 BD221:BD223 BD215:BD218 BD236:BD242 BD260 BD268 BD284 BD304 BD313 BD346:BD347 BD340 BD364:BD368 BD370:BD372 BD355 BD392 BD379 BD408:BD409 BD7:BD9 BD12:BD14 BD17 BD19:BD23 BD25:BD27 BD30:BD32 BD35:BD36 BD38:BD39 BD42 BD44 BD46 BD48 BD52 BD55:BD56 BD59 BD61:BD63 BD67:BD69 BD71:BD78 BD81:BD83 BD85:BD90 BD92:BD95 BD103:BD107 BD109:BD112 BD115:BD116 BD123:BD125 BD133 BD136:BD138 BD141:BD144 BD146:BD150 BD154 BD156:BD161 BD163:BD166 BD170 BD172:BD173 BD175:BD177 BD182 BD184 BD187:BD191 BD193:BD200 BD233 BD257 BD265:BD266 BD275:BD277 BD279 BD281 BD291 BD294:BD295 BD298 BD310 BD320:BD321 BD324:BD325 BD330:BD333 BD335 BD337:BD338 BD352 BD375 BD396 BD416 BD418">
    <cfRule type="containsText" dxfId="0" priority="1" operator="containsText" text="Dead">
      <formula>NOT(ISERROR(SEARCH("Dead",BD7)))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Kenny</dc:creator>
  <cp:lastModifiedBy>Rachel Kenny</cp:lastModifiedBy>
  <dcterms:created xsi:type="dcterms:W3CDTF">2020-08-31T14:26:06Z</dcterms:created>
  <dcterms:modified xsi:type="dcterms:W3CDTF">2020-08-31T14:59:42Z</dcterms:modified>
</cp:coreProperties>
</file>