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lporter/Documents/community_structures/16S_sequencing_experiments/16sDualIndexContainerization/other indexfordemux/"/>
    </mc:Choice>
  </mc:AlternateContent>
  <xr:revisionPtr revIDLastSave="0" documentId="8_{AA0F9948-3565-7C45-A12F-101F8967657C}" xr6:coauthVersionLast="47" xr6:coauthVersionMax="47" xr10:uidLastSave="{00000000-0000-0000-0000-000000000000}"/>
  <bookViews>
    <workbookView xWindow="0" yWindow="760" windowWidth="34560" windowHeight="20240" tabRatio="893" activeTab="13" xr2:uid="{E1D44D55-55D4-4238-8BD6-247E71878E2E}"/>
  </bookViews>
  <sheets>
    <sheet name="Primers" sheetId="1" r:id="rId1"/>
    <sheet name="v1-v2" sheetId="5" r:id="rId2"/>
    <sheet name="v1-v3" sheetId="6" r:id="rId3"/>
    <sheet name="v2-v3" sheetId="7" r:id="rId4"/>
    <sheet name="v3-v4" sheetId="8" r:id="rId5"/>
    <sheet name="v4-v5" sheetId="9" r:id="rId6"/>
    <sheet name="v6-v8" sheetId="10" r:id="rId7"/>
    <sheet name="v5-v7" sheetId="11" r:id="rId8"/>
    <sheet name="v6-v7" sheetId="12" r:id="rId9"/>
    <sheet name="v7-v9" sheetId="13" r:id="rId10"/>
    <sheet name="v3" sheetId="14" r:id="rId11"/>
    <sheet name="v5" sheetId="15" r:id="rId12"/>
    <sheet name="v6" sheetId="16" r:id="rId13"/>
    <sheet name="templat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7" l="1"/>
  <c r="G20" i="17"/>
  <c r="E20" i="17"/>
  <c r="C20" i="17"/>
  <c r="H19" i="17"/>
  <c r="F19" i="17"/>
  <c r="E19" i="17"/>
  <c r="D19" i="17"/>
  <c r="H18" i="17"/>
  <c r="E18" i="17"/>
  <c r="H17" i="17"/>
  <c r="E17" i="17"/>
  <c r="H16" i="17"/>
  <c r="G16" i="17"/>
  <c r="E16" i="17"/>
  <c r="H15" i="17"/>
  <c r="F15" i="17"/>
  <c r="E15" i="17"/>
  <c r="H14" i="17"/>
  <c r="F14" i="17"/>
  <c r="E14" i="17"/>
  <c r="H13" i="17"/>
  <c r="E13" i="17"/>
  <c r="P9" i="17"/>
  <c r="N9" i="17"/>
  <c r="M9" i="17"/>
  <c r="F31" i="17" s="1"/>
  <c r="H9" i="17"/>
  <c r="F9" i="17"/>
  <c r="D20" i="17" s="1"/>
  <c r="E9" i="17"/>
  <c r="E31" i="17" s="1"/>
  <c r="P8" i="17"/>
  <c r="N8" i="17"/>
  <c r="G19" i="17" s="1"/>
  <c r="M8" i="17"/>
  <c r="F30" i="17" s="1"/>
  <c r="H8" i="17"/>
  <c r="F8" i="17"/>
  <c r="E8" i="17"/>
  <c r="E30" i="17" s="1"/>
  <c r="P7" i="17"/>
  <c r="N7" i="17"/>
  <c r="G18" i="17" s="1"/>
  <c r="M7" i="17"/>
  <c r="F29" i="17" s="1"/>
  <c r="H7" i="17"/>
  <c r="F7" i="17"/>
  <c r="D18" i="17" s="1"/>
  <c r="E7" i="17"/>
  <c r="C18" i="17" s="1"/>
  <c r="P6" i="17"/>
  <c r="N6" i="17"/>
  <c r="G17" i="17" s="1"/>
  <c r="M6" i="17"/>
  <c r="F28" i="17" s="1"/>
  <c r="H6" i="17"/>
  <c r="F6" i="17"/>
  <c r="D17" i="17" s="1"/>
  <c r="E6" i="17"/>
  <c r="E28" i="17" s="1"/>
  <c r="P5" i="17"/>
  <c r="N5" i="17"/>
  <c r="M5" i="17"/>
  <c r="F16" i="17" s="1"/>
  <c r="H5" i="17"/>
  <c r="F5" i="17"/>
  <c r="D16" i="17" s="1"/>
  <c r="E5" i="17"/>
  <c r="E27" i="17" s="1"/>
  <c r="P4" i="17"/>
  <c r="N4" i="17"/>
  <c r="G15" i="17" s="1"/>
  <c r="M4" i="17"/>
  <c r="F26" i="17" s="1"/>
  <c r="H4" i="17"/>
  <c r="F4" i="17"/>
  <c r="D15" i="17" s="1"/>
  <c r="E4" i="17"/>
  <c r="E26" i="17" s="1"/>
  <c r="P3" i="17"/>
  <c r="N3" i="17"/>
  <c r="G14" i="17" s="1"/>
  <c r="M3" i="17"/>
  <c r="F25" i="17" s="1"/>
  <c r="H3" i="17"/>
  <c r="F3" i="17"/>
  <c r="D14" i="17" s="1"/>
  <c r="E3" i="17"/>
  <c r="E25" i="17" s="1"/>
  <c r="P2" i="17"/>
  <c r="N2" i="17"/>
  <c r="G13" i="17" s="1"/>
  <c r="M2" i="17"/>
  <c r="F24" i="17" s="1"/>
  <c r="H2" i="17"/>
  <c r="F2" i="17"/>
  <c r="D13" i="17" s="1"/>
  <c r="E2" i="17"/>
  <c r="C13" i="17" s="1"/>
  <c r="E4" i="12"/>
  <c r="E3" i="12"/>
  <c r="E5" i="12"/>
  <c r="E6" i="12"/>
  <c r="C17" i="12" s="1"/>
  <c r="E7" i="12"/>
  <c r="E29" i="12" s="1"/>
  <c r="G29" i="12" s="1"/>
  <c r="E8" i="12"/>
  <c r="C19" i="12" s="1"/>
  <c r="E9" i="12"/>
  <c r="E2" i="12"/>
  <c r="E26" i="12"/>
  <c r="G26" i="12" s="1"/>
  <c r="F31" i="16"/>
  <c r="E31" i="16"/>
  <c r="G31" i="16" s="1"/>
  <c r="G30" i="16"/>
  <c r="F30" i="16"/>
  <c r="E30" i="16"/>
  <c r="F29" i="16"/>
  <c r="E29" i="16"/>
  <c r="G29" i="16" s="1"/>
  <c r="F28" i="16"/>
  <c r="E28" i="16"/>
  <c r="G28" i="16" s="1"/>
  <c r="F27" i="16"/>
  <c r="E27" i="16"/>
  <c r="G27" i="16" s="1"/>
  <c r="G26" i="16"/>
  <c r="F26" i="16"/>
  <c r="E26" i="16"/>
  <c r="F25" i="16"/>
  <c r="G25" i="16" s="1"/>
  <c r="E25" i="16"/>
  <c r="F24" i="16"/>
  <c r="E24" i="16"/>
  <c r="G24" i="16" s="1"/>
  <c r="H20" i="16"/>
  <c r="G20" i="16"/>
  <c r="F20" i="16"/>
  <c r="E20" i="16"/>
  <c r="D20" i="16"/>
  <c r="C20" i="16"/>
  <c r="H19" i="16"/>
  <c r="G19" i="16"/>
  <c r="F19" i="16"/>
  <c r="E19" i="16"/>
  <c r="D19" i="16"/>
  <c r="C19" i="16"/>
  <c r="H18" i="16"/>
  <c r="G18" i="16"/>
  <c r="F18" i="16"/>
  <c r="E18" i="16"/>
  <c r="D18" i="16"/>
  <c r="C18" i="16"/>
  <c r="H17" i="16"/>
  <c r="G17" i="16"/>
  <c r="F17" i="16"/>
  <c r="E17" i="16"/>
  <c r="D17" i="16"/>
  <c r="C17" i="16"/>
  <c r="H16" i="16"/>
  <c r="G16" i="16"/>
  <c r="F16" i="16"/>
  <c r="E16" i="16"/>
  <c r="D16" i="16"/>
  <c r="C16" i="16"/>
  <c r="H15" i="16"/>
  <c r="G15" i="16"/>
  <c r="F15" i="16"/>
  <c r="E15" i="16"/>
  <c r="D15" i="16"/>
  <c r="C15" i="16"/>
  <c r="H14" i="16"/>
  <c r="G14" i="16"/>
  <c r="F14" i="16"/>
  <c r="E14" i="16"/>
  <c r="D14" i="16"/>
  <c r="C14" i="16"/>
  <c r="H13" i="16"/>
  <c r="G13" i="16"/>
  <c r="F13" i="16"/>
  <c r="E13" i="16"/>
  <c r="D13" i="16"/>
  <c r="C13" i="16"/>
  <c r="F31" i="15"/>
  <c r="E31" i="15"/>
  <c r="G31" i="15" s="1"/>
  <c r="F30" i="15"/>
  <c r="E30" i="15"/>
  <c r="G30" i="15" s="1"/>
  <c r="G29" i="15"/>
  <c r="F29" i="15"/>
  <c r="E29" i="15"/>
  <c r="F28" i="15"/>
  <c r="E28" i="15"/>
  <c r="G28" i="15" s="1"/>
  <c r="G27" i="15"/>
  <c r="F27" i="15"/>
  <c r="E27" i="15"/>
  <c r="G26" i="15"/>
  <c r="F26" i="15"/>
  <c r="E26" i="15"/>
  <c r="F25" i="15"/>
  <c r="E25" i="15"/>
  <c r="G25" i="15" s="1"/>
  <c r="F24" i="15"/>
  <c r="E24" i="15"/>
  <c r="G24" i="15" s="1"/>
  <c r="H20" i="15"/>
  <c r="G20" i="15"/>
  <c r="F20" i="15"/>
  <c r="E20" i="15"/>
  <c r="D20" i="15"/>
  <c r="C20" i="15"/>
  <c r="H19" i="15"/>
  <c r="G19" i="15"/>
  <c r="F19" i="15"/>
  <c r="E19" i="15"/>
  <c r="D19" i="15"/>
  <c r="C19" i="15"/>
  <c r="H18" i="15"/>
  <c r="G18" i="15"/>
  <c r="F18" i="15"/>
  <c r="E18" i="15"/>
  <c r="D18" i="15"/>
  <c r="C18" i="15"/>
  <c r="H17" i="15"/>
  <c r="G17" i="15"/>
  <c r="F17" i="15"/>
  <c r="E17" i="15"/>
  <c r="D17" i="15"/>
  <c r="C17" i="15"/>
  <c r="H16" i="15"/>
  <c r="G16" i="15"/>
  <c r="F16" i="15"/>
  <c r="E16" i="15"/>
  <c r="D16" i="15"/>
  <c r="C16" i="15"/>
  <c r="H15" i="15"/>
  <c r="G15" i="15"/>
  <c r="F15" i="15"/>
  <c r="E15" i="15"/>
  <c r="D15" i="15"/>
  <c r="C15" i="15"/>
  <c r="H14" i="15"/>
  <c r="G14" i="15"/>
  <c r="F14" i="15"/>
  <c r="E14" i="15"/>
  <c r="D14" i="15"/>
  <c r="C14" i="15"/>
  <c r="H13" i="15"/>
  <c r="G13" i="15"/>
  <c r="F13" i="15"/>
  <c r="E13" i="15"/>
  <c r="D13" i="15"/>
  <c r="C13" i="15"/>
  <c r="F31" i="14"/>
  <c r="E31" i="14"/>
  <c r="G31" i="14" s="1"/>
  <c r="G30" i="14"/>
  <c r="F30" i="14"/>
  <c r="E30" i="14"/>
  <c r="F29" i="14"/>
  <c r="E29" i="14"/>
  <c r="G29" i="14" s="1"/>
  <c r="F28" i="14"/>
  <c r="E28" i="14"/>
  <c r="G28" i="14" s="1"/>
  <c r="F27" i="14"/>
  <c r="E27" i="14"/>
  <c r="G27" i="14" s="1"/>
  <c r="G26" i="14"/>
  <c r="F26" i="14"/>
  <c r="E26" i="14"/>
  <c r="F25" i="14"/>
  <c r="G25" i="14" s="1"/>
  <c r="E25" i="14"/>
  <c r="F24" i="14"/>
  <c r="E24" i="14"/>
  <c r="G24" i="14" s="1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F31" i="13"/>
  <c r="E31" i="13"/>
  <c r="G31" i="13" s="1"/>
  <c r="G30" i="13"/>
  <c r="F30" i="13"/>
  <c r="E30" i="13"/>
  <c r="F29" i="13"/>
  <c r="E29" i="13"/>
  <c r="G29" i="13" s="1"/>
  <c r="F28" i="13"/>
  <c r="E28" i="13"/>
  <c r="G28" i="13" s="1"/>
  <c r="F27" i="13"/>
  <c r="E27" i="13"/>
  <c r="G27" i="13" s="1"/>
  <c r="G26" i="13"/>
  <c r="F26" i="13"/>
  <c r="E26" i="13"/>
  <c r="F25" i="13"/>
  <c r="G25" i="13" s="1"/>
  <c r="E25" i="13"/>
  <c r="F24" i="13"/>
  <c r="E24" i="13"/>
  <c r="G24" i="13" s="1"/>
  <c r="H20" i="13"/>
  <c r="G20" i="13"/>
  <c r="F20" i="13"/>
  <c r="E20" i="13"/>
  <c r="D20" i="13"/>
  <c r="C20" i="13"/>
  <c r="H19" i="13"/>
  <c r="G19" i="13"/>
  <c r="F19" i="13"/>
  <c r="E19" i="13"/>
  <c r="D19" i="13"/>
  <c r="C19" i="13"/>
  <c r="H18" i="13"/>
  <c r="G18" i="13"/>
  <c r="F18" i="13"/>
  <c r="E18" i="13"/>
  <c r="D18" i="13"/>
  <c r="C18" i="13"/>
  <c r="H17" i="13"/>
  <c r="G17" i="13"/>
  <c r="F17" i="13"/>
  <c r="E17" i="13"/>
  <c r="D17" i="13"/>
  <c r="C17" i="13"/>
  <c r="H16" i="13"/>
  <c r="G16" i="13"/>
  <c r="F16" i="13"/>
  <c r="E16" i="13"/>
  <c r="D16" i="13"/>
  <c r="C16" i="13"/>
  <c r="H15" i="13"/>
  <c r="G15" i="13"/>
  <c r="F15" i="13"/>
  <c r="E15" i="13"/>
  <c r="D15" i="13"/>
  <c r="C15" i="13"/>
  <c r="H14" i="13"/>
  <c r="G14" i="13"/>
  <c r="F14" i="13"/>
  <c r="E14" i="13"/>
  <c r="D14" i="13"/>
  <c r="C14" i="13"/>
  <c r="H13" i="13"/>
  <c r="G13" i="13"/>
  <c r="F13" i="13"/>
  <c r="E13" i="13"/>
  <c r="D13" i="13"/>
  <c r="C13" i="13"/>
  <c r="F31" i="12"/>
  <c r="E31" i="12"/>
  <c r="G31" i="12" s="1"/>
  <c r="F30" i="12"/>
  <c r="F29" i="12"/>
  <c r="F28" i="12"/>
  <c r="F27" i="12"/>
  <c r="E27" i="12"/>
  <c r="G27" i="12" s="1"/>
  <c r="F26" i="12"/>
  <c r="F25" i="12"/>
  <c r="E25" i="12"/>
  <c r="G25" i="12" s="1"/>
  <c r="F24" i="12"/>
  <c r="E24" i="12"/>
  <c r="G24" i="12" s="1"/>
  <c r="H20" i="12"/>
  <c r="G20" i="12"/>
  <c r="F20" i="12"/>
  <c r="E20" i="12"/>
  <c r="D20" i="12"/>
  <c r="C20" i="12"/>
  <c r="H19" i="12"/>
  <c r="G19" i="12"/>
  <c r="F19" i="12"/>
  <c r="E19" i="12"/>
  <c r="D19" i="12"/>
  <c r="H18" i="12"/>
  <c r="G18" i="12"/>
  <c r="F18" i="12"/>
  <c r="E18" i="12"/>
  <c r="D18" i="12"/>
  <c r="H17" i="12"/>
  <c r="G17" i="12"/>
  <c r="F17" i="12"/>
  <c r="E17" i="12"/>
  <c r="D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F31" i="11"/>
  <c r="E31" i="11"/>
  <c r="G31" i="11" s="1"/>
  <c r="F30" i="11"/>
  <c r="E30" i="11"/>
  <c r="G30" i="11" s="1"/>
  <c r="G29" i="11"/>
  <c r="F29" i="11"/>
  <c r="E29" i="11"/>
  <c r="F28" i="11"/>
  <c r="E28" i="11"/>
  <c r="G28" i="11" s="1"/>
  <c r="G27" i="11"/>
  <c r="F27" i="11"/>
  <c r="E27" i="11"/>
  <c r="G26" i="11"/>
  <c r="F26" i="11"/>
  <c r="E26" i="11"/>
  <c r="F25" i="11"/>
  <c r="E25" i="11"/>
  <c r="G25" i="11" s="1"/>
  <c r="G24" i="11"/>
  <c r="F24" i="11"/>
  <c r="E24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F31" i="10"/>
  <c r="E31" i="10"/>
  <c r="G31" i="10" s="1"/>
  <c r="G30" i="10"/>
  <c r="F30" i="10"/>
  <c r="E30" i="10"/>
  <c r="F29" i="10"/>
  <c r="E29" i="10"/>
  <c r="G29" i="10" s="1"/>
  <c r="F28" i="10"/>
  <c r="E28" i="10"/>
  <c r="G28" i="10" s="1"/>
  <c r="G27" i="10"/>
  <c r="F27" i="10"/>
  <c r="E27" i="10"/>
  <c r="G26" i="10"/>
  <c r="F26" i="10"/>
  <c r="E26" i="10"/>
  <c r="F25" i="10"/>
  <c r="E25" i="10"/>
  <c r="G25" i="10" s="1"/>
  <c r="F24" i="10"/>
  <c r="G24" i="10" s="1"/>
  <c r="E24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F31" i="9"/>
  <c r="E31" i="9"/>
  <c r="G31" i="9" s="1"/>
  <c r="G30" i="9"/>
  <c r="F30" i="9"/>
  <c r="E30" i="9"/>
  <c r="F29" i="9"/>
  <c r="E29" i="9"/>
  <c r="G29" i="9" s="1"/>
  <c r="F28" i="9"/>
  <c r="E28" i="9"/>
  <c r="G28" i="9" s="1"/>
  <c r="F27" i="9"/>
  <c r="E27" i="9"/>
  <c r="G27" i="9" s="1"/>
  <c r="G26" i="9"/>
  <c r="F26" i="9"/>
  <c r="E26" i="9"/>
  <c r="G25" i="9"/>
  <c r="F25" i="9"/>
  <c r="E25" i="9"/>
  <c r="F24" i="9"/>
  <c r="E24" i="9"/>
  <c r="G24" i="9" s="1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F31" i="8"/>
  <c r="E31" i="8"/>
  <c r="G31" i="8" s="1"/>
  <c r="F30" i="8"/>
  <c r="G30" i="8" s="1"/>
  <c r="E30" i="8"/>
  <c r="F29" i="8"/>
  <c r="E29" i="8"/>
  <c r="G29" i="8" s="1"/>
  <c r="F28" i="8"/>
  <c r="E28" i="8"/>
  <c r="G28" i="8" s="1"/>
  <c r="F27" i="8"/>
  <c r="G27" i="8" s="1"/>
  <c r="E27" i="8"/>
  <c r="G26" i="8"/>
  <c r="F26" i="8"/>
  <c r="E26" i="8"/>
  <c r="F25" i="8"/>
  <c r="G25" i="8" s="1"/>
  <c r="E25" i="8"/>
  <c r="F24" i="8"/>
  <c r="G24" i="8" s="1"/>
  <c r="E24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F31" i="7"/>
  <c r="E31" i="7"/>
  <c r="G31" i="7" s="1"/>
  <c r="G30" i="7"/>
  <c r="F30" i="7"/>
  <c r="E30" i="7"/>
  <c r="F29" i="7"/>
  <c r="E29" i="7"/>
  <c r="G29" i="7" s="1"/>
  <c r="F28" i="7"/>
  <c r="E28" i="7"/>
  <c r="G28" i="7" s="1"/>
  <c r="F27" i="7"/>
  <c r="E27" i="7"/>
  <c r="G27" i="7" s="1"/>
  <c r="G26" i="7"/>
  <c r="F26" i="7"/>
  <c r="E26" i="7"/>
  <c r="F25" i="7"/>
  <c r="G25" i="7" s="1"/>
  <c r="E25" i="7"/>
  <c r="F24" i="7"/>
  <c r="E24" i="7"/>
  <c r="G24" i="7" s="1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F31" i="6"/>
  <c r="E31" i="6"/>
  <c r="G31" i="6" s="1"/>
  <c r="F30" i="6"/>
  <c r="E30" i="6"/>
  <c r="G30" i="6" s="1"/>
  <c r="F29" i="6"/>
  <c r="E29" i="6"/>
  <c r="G29" i="6" s="1"/>
  <c r="F28" i="6"/>
  <c r="E28" i="6"/>
  <c r="G28" i="6" s="1"/>
  <c r="G27" i="6"/>
  <c r="F27" i="6"/>
  <c r="E27" i="6"/>
  <c r="F26" i="6"/>
  <c r="G26" i="6" s="1"/>
  <c r="E26" i="6"/>
  <c r="F25" i="6"/>
  <c r="G25" i="6" s="1"/>
  <c r="E25" i="6"/>
  <c r="F24" i="6"/>
  <c r="E24" i="6"/>
  <c r="G24" i="6" s="1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G25" i="5"/>
  <c r="G26" i="5"/>
  <c r="G27" i="5"/>
  <c r="G28" i="5"/>
  <c r="G29" i="5"/>
  <c r="G30" i="5"/>
  <c r="G31" i="5"/>
  <c r="G24" i="5"/>
  <c r="F25" i="5"/>
  <c r="F26" i="5"/>
  <c r="F27" i="5"/>
  <c r="F28" i="5"/>
  <c r="F29" i="5"/>
  <c r="F30" i="5"/>
  <c r="F31" i="5"/>
  <c r="F24" i="5"/>
  <c r="E25" i="5"/>
  <c r="E26" i="5"/>
  <c r="E27" i="5"/>
  <c r="E28" i="5"/>
  <c r="E29" i="5"/>
  <c r="E30" i="5"/>
  <c r="E31" i="5"/>
  <c r="E24" i="5"/>
  <c r="C14" i="5"/>
  <c r="C15" i="5"/>
  <c r="C16" i="5"/>
  <c r="C17" i="5"/>
  <c r="C18" i="5"/>
  <c r="C19" i="5"/>
  <c r="C20" i="5"/>
  <c r="C13" i="5"/>
  <c r="D14" i="5"/>
  <c r="D15" i="5"/>
  <c r="D16" i="5"/>
  <c r="D17" i="5"/>
  <c r="D18" i="5"/>
  <c r="D19" i="5"/>
  <c r="D20" i="5"/>
  <c r="D13" i="5"/>
  <c r="E14" i="5"/>
  <c r="E15" i="5"/>
  <c r="E16" i="5"/>
  <c r="E17" i="5"/>
  <c r="E18" i="5"/>
  <c r="E19" i="5"/>
  <c r="E20" i="5"/>
  <c r="E13" i="5"/>
  <c r="F14" i="5"/>
  <c r="F15" i="5"/>
  <c r="F16" i="5"/>
  <c r="F17" i="5"/>
  <c r="F18" i="5"/>
  <c r="F19" i="5"/>
  <c r="F20" i="5"/>
  <c r="F13" i="5"/>
  <c r="G14" i="5"/>
  <c r="G15" i="5"/>
  <c r="G16" i="5"/>
  <c r="G17" i="5"/>
  <c r="G18" i="5"/>
  <c r="G19" i="5"/>
  <c r="G20" i="5"/>
  <c r="G13" i="5"/>
  <c r="H14" i="5"/>
  <c r="H15" i="5"/>
  <c r="H16" i="5"/>
  <c r="H17" i="5"/>
  <c r="H18" i="5"/>
  <c r="H19" i="5"/>
  <c r="H20" i="5"/>
  <c r="H13" i="5"/>
  <c r="P9" i="16"/>
  <c r="N9" i="16"/>
  <c r="M9" i="16"/>
  <c r="H9" i="16"/>
  <c r="F9" i="16"/>
  <c r="E9" i="16"/>
  <c r="P8" i="16"/>
  <c r="N8" i="16"/>
  <c r="M8" i="16"/>
  <c r="H8" i="16"/>
  <c r="F8" i="16"/>
  <c r="E8" i="16"/>
  <c r="P7" i="16"/>
  <c r="N7" i="16"/>
  <c r="M7" i="16"/>
  <c r="H7" i="16"/>
  <c r="F7" i="16"/>
  <c r="E7" i="16"/>
  <c r="P6" i="16"/>
  <c r="N6" i="16"/>
  <c r="M6" i="16"/>
  <c r="H6" i="16"/>
  <c r="F6" i="16"/>
  <c r="E6" i="16"/>
  <c r="P5" i="16"/>
  <c r="N5" i="16"/>
  <c r="M5" i="16"/>
  <c r="H5" i="16"/>
  <c r="F5" i="16"/>
  <c r="E5" i="16"/>
  <c r="P4" i="16"/>
  <c r="N4" i="16"/>
  <c r="M4" i="16"/>
  <c r="H4" i="16"/>
  <c r="F4" i="16"/>
  <c r="E4" i="16"/>
  <c r="P3" i="16"/>
  <c r="N3" i="16"/>
  <c r="M3" i="16"/>
  <c r="H3" i="16"/>
  <c r="F3" i="16"/>
  <c r="E3" i="16"/>
  <c r="P2" i="16"/>
  <c r="N2" i="16"/>
  <c r="M2" i="16"/>
  <c r="H2" i="16"/>
  <c r="F2" i="16"/>
  <c r="E2" i="16"/>
  <c r="P9" i="15"/>
  <c r="N9" i="15"/>
  <c r="M9" i="15"/>
  <c r="H9" i="15"/>
  <c r="F9" i="15"/>
  <c r="E9" i="15"/>
  <c r="P8" i="15"/>
  <c r="N8" i="15"/>
  <c r="M8" i="15"/>
  <c r="H8" i="15"/>
  <c r="F8" i="15"/>
  <c r="E8" i="15"/>
  <c r="P7" i="15"/>
  <c r="N7" i="15"/>
  <c r="M7" i="15"/>
  <c r="H7" i="15"/>
  <c r="F7" i="15"/>
  <c r="E7" i="15"/>
  <c r="P6" i="15"/>
  <c r="N6" i="15"/>
  <c r="M6" i="15"/>
  <c r="H6" i="15"/>
  <c r="F6" i="15"/>
  <c r="E6" i="15"/>
  <c r="P5" i="15"/>
  <c r="N5" i="15"/>
  <c r="M5" i="15"/>
  <c r="H5" i="15"/>
  <c r="F5" i="15"/>
  <c r="E5" i="15"/>
  <c r="P4" i="15"/>
  <c r="N4" i="15"/>
  <c r="M4" i="15"/>
  <c r="H4" i="15"/>
  <c r="F4" i="15"/>
  <c r="E4" i="15"/>
  <c r="P3" i="15"/>
  <c r="N3" i="15"/>
  <c r="M3" i="15"/>
  <c r="H3" i="15"/>
  <c r="F3" i="15"/>
  <c r="E3" i="15"/>
  <c r="P2" i="15"/>
  <c r="N2" i="15"/>
  <c r="M2" i="15"/>
  <c r="H2" i="15"/>
  <c r="F2" i="15"/>
  <c r="E2" i="15"/>
  <c r="P9" i="14"/>
  <c r="N9" i="14"/>
  <c r="M9" i="14"/>
  <c r="H9" i="14"/>
  <c r="F9" i="14"/>
  <c r="E9" i="14"/>
  <c r="P8" i="14"/>
  <c r="N8" i="14"/>
  <c r="M8" i="14"/>
  <c r="H8" i="14"/>
  <c r="F8" i="14"/>
  <c r="E8" i="14"/>
  <c r="P7" i="14"/>
  <c r="N7" i="14"/>
  <c r="M7" i="14"/>
  <c r="H7" i="14"/>
  <c r="F7" i="14"/>
  <c r="E7" i="14"/>
  <c r="P6" i="14"/>
  <c r="N6" i="14"/>
  <c r="M6" i="14"/>
  <c r="H6" i="14"/>
  <c r="F6" i="14"/>
  <c r="E6" i="14"/>
  <c r="P5" i="14"/>
  <c r="N5" i="14"/>
  <c r="M5" i="14"/>
  <c r="H5" i="14"/>
  <c r="F5" i="14"/>
  <c r="E5" i="14"/>
  <c r="P4" i="14"/>
  <c r="N4" i="14"/>
  <c r="M4" i="14"/>
  <c r="H4" i="14"/>
  <c r="F4" i="14"/>
  <c r="E4" i="14"/>
  <c r="P3" i="14"/>
  <c r="N3" i="14"/>
  <c r="M3" i="14"/>
  <c r="H3" i="14"/>
  <c r="F3" i="14"/>
  <c r="E3" i="14"/>
  <c r="P2" i="14"/>
  <c r="N2" i="14"/>
  <c r="M2" i="14"/>
  <c r="H2" i="14"/>
  <c r="F2" i="14"/>
  <c r="E2" i="14"/>
  <c r="P9" i="13"/>
  <c r="N9" i="13"/>
  <c r="M9" i="13"/>
  <c r="H9" i="13"/>
  <c r="F9" i="13"/>
  <c r="E9" i="13"/>
  <c r="P8" i="13"/>
  <c r="N8" i="13"/>
  <c r="M8" i="13"/>
  <c r="H8" i="13"/>
  <c r="F8" i="13"/>
  <c r="E8" i="13"/>
  <c r="P7" i="13"/>
  <c r="N7" i="13"/>
  <c r="M7" i="13"/>
  <c r="H7" i="13"/>
  <c r="F7" i="13"/>
  <c r="E7" i="13"/>
  <c r="P6" i="13"/>
  <c r="N6" i="13"/>
  <c r="M6" i="13"/>
  <c r="H6" i="13"/>
  <c r="F6" i="13"/>
  <c r="E6" i="13"/>
  <c r="P5" i="13"/>
  <c r="N5" i="13"/>
  <c r="M5" i="13"/>
  <c r="H5" i="13"/>
  <c r="F5" i="13"/>
  <c r="E5" i="13"/>
  <c r="P4" i="13"/>
  <c r="N4" i="13"/>
  <c r="M4" i="13"/>
  <c r="H4" i="13"/>
  <c r="F4" i="13"/>
  <c r="E4" i="13"/>
  <c r="P3" i="13"/>
  <c r="N3" i="13"/>
  <c r="M3" i="13"/>
  <c r="H3" i="13"/>
  <c r="F3" i="13"/>
  <c r="E3" i="13"/>
  <c r="P2" i="13"/>
  <c r="N2" i="13"/>
  <c r="M2" i="13"/>
  <c r="H2" i="13"/>
  <c r="F2" i="13"/>
  <c r="E2" i="13"/>
  <c r="P9" i="12"/>
  <c r="N9" i="12"/>
  <c r="M9" i="12"/>
  <c r="H9" i="12"/>
  <c r="F9" i="12"/>
  <c r="P8" i="12"/>
  <c r="N8" i="12"/>
  <c r="M8" i="12"/>
  <c r="H8" i="12"/>
  <c r="F8" i="12"/>
  <c r="P7" i="12"/>
  <c r="N7" i="12"/>
  <c r="M7" i="12"/>
  <c r="H7" i="12"/>
  <c r="F7" i="12"/>
  <c r="P6" i="12"/>
  <c r="N6" i="12"/>
  <c r="M6" i="12"/>
  <c r="H6" i="12"/>
  <c r="F6" i="12"/>
  <c r="P5" i="12"/>
  <c r="N5" i="12"/>
  <c r="M5" i="12"/>
  <c r="H5" i="12"/>
  <c r="F5" i="12"/>
  <c r="P4" i="12"/>
  <c r="N4" i="12"/>
  <c r="M4" i="12"/>
  <c r="H4" i="12"/>
  <c r="F4" i="12"/>
  <c r="P3" i="12"/>
  <c r="N3" i="12"/>
  <c r="M3" i="12"/>
  <c r="H3" i="12"/>
  <c r="F3" i="12"/>
  <c r="P2" i="12"/>
  <c r="N2" i="12"/>
  <c r="M2" i="12"/>
  <c r="H2" i="12"/>
  <c r="F2" i="12"/>
  <c r="P9" i="11"/>
  <c r="N9" i="11"/>
  <c r="M9" i="11"/>
  <c r="H9" i="11"/>
  <c r="F9" i="11"/>
  <c r="E9" i="11"/>
  <c r="P8" i="11"/>
  <c r="N8" i="11"/>
  <c r="M8" i="11"/>
  <c r="H8" i="11"/>
  <c r="F8" i="11"/>
  <c r="E8" i="11"/>
  <c r="P7" i="11"/>
  <c r="N7" i="11"/>
  <c r="M7" i="11"/>
  <c r="H7" i="11"/>
  <c r="F7" i="11"/>
  <c r="E7" i="11"/>
  <c r="P6" i="11"/>
  <c r="N6" i="11"/>
  <c r="M6" i="11"/>
  <c r="H6" i="11"/>
  <c r="F6" i="11"/>
  <c r="E6" i="11"/>
  <c r="P5" i="11"/>
  <c r="N5" i="11"/>
  <c r="M5" i="11"/>
  <c r="H5" i="11"/>
  <c r="F5" i="11"/>
  <c r="E5" i="11"/>
  <c r="P4" i="11"/>
  <c r="N4" i="11"/>
  <c r="M4" i="11"/>
  <c r="H4" i="11"/>
  <c r="F4" i="11"/>
  <c r="E4" i="11"/>
  <c r="P3" i="11"/>
  <c r="N3" i="11"/>
  <c r="M3" i="11"/>
  <c r="H3" i="11"/>
  <c r="F3" i="11"/>
  <c r="E3" i="11"/>
  <c r="P2" i="11"/>
  <c r="N2" i="11"/>
  <c r="M2" i="11"/>
  <c r="H2" i="11"/>
  <c r="F2" i="11"/>
  <c r="E2" i="11"/>
  <c r="P9" i="10"/>
  <c r="N9" i="10"/>
  <c r="M9" i="10"/>
  <c r="H9" i="10"/>
  <c r="F9" i="10"/>
  <c r="E9" i="10"/>
  <c r="P8" i="10"/>
  <c r="N8" i="10"/>
  <c r="M8" i="10"/>
  <c r="H8" i="10"/>
  <c r="F8" i="10"/>
  <c r="E8" i="10"/>
  <c r="P7" i="10"/>
  <c r="N7" i="10"/>
  <c r="M7" i="10"/>
  <c r="H7" i="10"/>
  <c r="F7" i="10"/>
  <c r="E7" i="10"/>
  <c r="P6" i="10"/>
  <c r="N6" i="10"/>
  <c r="M6" i="10"/>
  <c r="H6" i="10"/>
  <c r="F6" i="10"/>
  <c r="E6" i="10"/>
  <c r="P5" i="10"/>
  <c r="N5" i="10"/>
  <c r="M5" i="10"/>
  <c r="H5" i="10"/>
  <c r="F5" i="10"/>
  <c r="E5" i="10"/>
  <c r="P4" i="10"/>
  <c r="N4" i="10"/>
  <c r="M4" i="10"/>
  <c r="H4" i="10"/>
  <c r="F4" i="10"/>
  <c r="E4" i="10"/>
  <c r="P3" i="10"/>
  <c r="N3" i="10"/>
  <c r="M3" i="10"/>
  <c r="H3" i="10"/>
  <c r="F3" i="10"/>
  <c r="E3" i="10"/>
  <c r="P2" i="10"/>
  <c r="N2" i="10"/>
  <c r="M2" i="10"/>
  <c r="H2" i="10"/>
  <c r="F2" i="10"/>
  <c r="E2" i="10"/>
  <c r="P9" i="9"/>
  <c r="N9" i="9"/>
  <c r="M9" i="9"/>
  <c r="H9" i="9"/>
  <c r="F9" i="9"/>
  <c r="E9" i="9"/>
  <c r="P8" i="9"/>
  <c r="N8" i="9"/>
  <c r="M8" i="9"/>
  <c r="H8" i="9"/>
  <c r="F8" i="9"/>
  <c r="E8" i="9"/>
  <c r="P7" i="9"/>
  <c r="N7" i="9"/>
  <c r="M7" i="9"/>
  <c r="H7" i="9"/>
  <c r="F7" i="9"/>
  <c r="E7" i="9"/>
  <c r="P6" i="9"/>
  <c r="N6" i="9"/>
  <c r="M6" i="9"/>
  <c r="H6" i="9"/>
  <c r="F6" i="9"/>
  <c r="E6" i="9"/>
  <c r="P5" i="9"/>
  <c r="N5" i="9"/>
  <c r="M5" i="9"/>
  <c r="H5" i="9"/>
  <c r="F5" i="9"/>
  <c r="E5" i="9"/>
  <c r="P4" i="9"/>
  <c r="N4" i="9"/>
  <c r="M4" i="9"/>
  <c r="H4" i="9"/>
  <c r="F4" i="9"/>
  <c r="E4" i="9"/>
  <c r="P3" i="9"/>
  <c r="N3" i="9"/>
  <c r="M3" i="9"/>
  <c r="H3" i="9"/>
  <c r="F3" i="9"/>
  <c r="E3" i="9"/>
  <c r="P2" i="9"/>
  <c r="N2" i="9"/>
  <c r="M2" i="9"/>
  <c r="H2" i="9"/>
  <c r="F2" i="9"/>
  <c r="E2" i="9"/>
  <c r="P9" i="8"/>
  <c r="N9" i="8"/>
  <c r="M9" i="8"/>
  <c r="H9" i="8"/>
  <c r="F9" i="8"/>
  <c r="E9" i="8"/>
  <c r="P8" i="8"/>
  <c r="N8" i="8"/>
  <c r="M8" i="8"/>
  <c r="H8" i="8"/>
  <c r="F8" i="8"/>
  <c r="E8" i="8"/>
  <c r="P7" i="8"/>
  <c r="N7" i="8"/>
  <c r="M7" i="8"/>
  <c r="H7" i="8"/>
  <c r="F7" i="8"/>
  <c r="E7" i="8"/>
  <c r="P6" i="8"/>
  <c r="N6" i="8"/>
  <c r="M6" i="8"/>
  <c r="H6" i="8"/>
  <c r="F6" i="8"/>
  <c r="E6" i="8"/>
  <c r="P5" i="8"/>
  <c r="N5" i="8"/>
  <c r="M5" i="8"/>
  <c r="H5" i="8"/>
  <c r="F5" i="8"/>
  <c r="E5" i="8"/>
  <c r="P4" i="8"/>
  <c r="N4" i="8"/>
  <c r="M4" i="8"/>
  <c r="H4" i="8"/>
  <c r="F4" i="8"/>
  <c r="E4" i="8"/>
  <c r="P3" i="8"/>
  <c r="N3" i="8"/>
  <c r="M3" i="8"/>
  <c r="H3" i="8"/>
  <c r="F3" i="8"/>
  <c r="E3" i="8"/>
  <c r="P2" i="8"/>
  <c r="N2" i="8"/>
  <c r="M2" i="8"/>
  <c r="H2" i="8"/>
  <c r="F2" i="8"/>
  <c r="E2" i="8"/>
  <c r="P9" i="7"/>
  <c r="N9" i="7"/>
  <c r="M9" i="7"/>
  <c r="H9" i="7"/>
  <c r="F9" i="7"/>
  <c r="E9" i="7"/>
  <c r="P8" i="7"/>
  <c r="N8" i="7"/>
  <c r="M8" i="7"/>
  <c r="H8" i="7"/>
  <c r="F8" i="7"/>
  <c r="E8" i="7"/>
  <c r="P7" i="7"/>
  <c r="N7" i="7"/>
  <c r="M7" i="7"/>
  <c r="H7" i="7"/>
  <c r="F7" i="7"/>
  <c r="E7" i="7"/>
  <c r="P6" i="7"/>
  <c r="N6" i="7"/>
  <c r="M6" i="7"/>
  <c r="H6" i="7"/>
  <c r="F6" i="7"/>
  <c r="E6" i="7"/>
  <c r="P5" i="7"/>
  <c r="N5" i="7"/>
  <c r="M5" i="7"/>
  <c r="H5" i="7"/>
  <c r="F5" i="7"/>
  <c r="E5" i="7"/>
  <c r="P4" i="7"/>
  <c r="N4" i="7"/>
  <c r="M4" i="7"/>
  <c r="H4" i="7"/>
  <c r="F4" i="7"/>
  <c r="E4" i="7"/>
  <c r="P3" i="7"/>
  <c r="N3" i="7"/>
  <c r="M3" i="7"/>
  <c r="H3" i="7"/>
  <c r="F3" i="7"/>
  <c r="E3" i="7"/>
  <c r="P2" i="7"/>
  <c r="N2" i="7"/>
  <c r="M2" i="7"/>
  <c r="H2" i="7"/>
  <c r="F2" i="7"/>
  <c r="E2" i="7"/>
  <c r="P9" i="6"/>
  <c r="N9" i="6"/>
  <c r="M9" i="6"/>
  <c r="H9" i="6"/>
  <c r="F9" i="6"/>
  <c r="E9" i="6"/>
  <c r="P8" i="6"/>
  <c r="N8" i="6"/>
  <c r="M8" i="6"/>
  <c r="H8" i="6"/>
  <c r="F8" i="6"/>
  <c r="E8" i="6"/>
  <c r="P7" i="6"/>
  <c r="N7" i="6"/>
  <c r="M7" i="6"/>
  <c r="H7" i="6"/>
  <c r="F7" i="6"/>
  <c r="E7" i="6"/>
  <c r="P6" i="6"/>
  <c r="N6" i="6"/>
  <c r="M6" i="6"/>
  <c r="H6" i="6"/>
  <c r="F6" i="6"/>
  <c r="E6" i="6"/>
  <c r="P5" i="6"/>
  <c r="N5" i="6"/>
  <c r="M5" i="6"/>
  <c r="H5" i="6"/>
  <c r="F5" i="6"/>
  <c r="E5" i="6"/>
  <c r="P4" i="6"/>
  <c r="N4" i="6"/>
  <c r="M4" i="6"/>
  <c r="H4" i="6"/>
  <c r="F4" i="6"/>
  <c r="E4" i="6"/>
  <c r="P3" i="6"/>
  <c r="N3" i="6"/>
  <c r="M3" i="6"/>
  <c r="H3" i="6"/>
  <c r="F3" i="6"/>
  <c r="E3" i="6"/>
  <c r="P2" i="6"/>
  <c r="N2" i="6"/>
  <c r="M2" i="6"/>
  <c r="H2" i="6"/>
  <c r="F2" i="6"/>
  <c r="E2" i="6"/>
  <c r="P9" i="5"/>
  <c r="N9" i="5"/>
  <c r="M9" i="5"/>
  <c r="H9" i="5"/>
  <c r="F9" i="5"/>
  <c r="E9" i="5"/>
  <c r="P8" i="5"/>
  <c r="N8" i="5"/>
  <c r="M8" i="5"/>
  <c r="H8" i="5"/>
  <c r="F8" i="5"/>
  <c r="E8" i="5"/>
  <c r="P7" i="5"/>
  <c r="N7" i="5"/>
  <c r="M7" i="5"/>
  <c r="H7" i="5"/>
  <c r="F7" i="5"/>
  <c r="E7" i="5"/>
  <c r="P6" i="5"/>
  <c r="N6" i="5"/>
  <c r="M6" i="5"/>
  <c r="H6" i="5"/>
  <c r="F6" i="5"/>
  <c r="E6" i="5"/>
  <c r="P5" i="5"/>
  <c r="N5" i="5"/>
  <c r="M5" i="5"/>
  <c r="H5" i="5"/>
  <c r="F5" i="5"/>
  <c r="E5" i="5"/>
  <c r="P4" i="5"/>
  <c r="N4" i="5"/>
  <c r="M4" i="5"/>
  <c r="H4" i="5"/>
  <c r="F4" i="5"/>
  <c r="E4" i="5"/>
  <c r="P3" i="5"/>
  <c r="N3" i="5"/>
  <c r="M3" i="5"/>
  <c r="H3" i="5"/>
  <c r="F3" i="5"/>
  <c r="E3" i="5"/>
  <c r="P2" i="5"/>
  <c r="N2" i="5"/>
  <c r="M2" i="5"/>
  <c r="H2" i="5"/>
  <c r="F2" i="5"/>
  <c r="E2" i="5"/>
  <c r="G30" i="17" l="1"/>
  <c r="F18" i="17"/>
  <c r="F17" i="17"/>
  <c r="G28" i="17"/>
  <c r="G26" i="17"/>
  <c r="G25" i="17"/>
  <c r="G31" i="17"/>
  <c r="F20" i="17"/>
  <c r="F13" i="17"/>
  <c r="C19" i="17"/>
  <c r="C16" i="17"/>
  <c r="C15" i="17"/>
  <c r="C14" i="17"/>
  <c r="E29" i="17"/>
  <c r="G29" i="17" s="1"/>
  <c r="C17" i="17"/>
  <c r="E24" i="17"/>
  <c r="G24" i="17" s="1"/>
  <c r="F27" i="17"/>
  <c r="G27" i="17" s="1"/>
  <c r="E30" i="12"/>
  <c r="G30" i="12" s="1"/>
  <c r="E28" i="12"/>
  <c r="G28" i="12" s="1"/>
  <c r="C18" i="12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L3" i="1"/>
  <c r="K3" i="1"/>
</calcChain>
</file>

<file path=xl/sharedStrings.xml><?xml version="1.0" encoding="utf-8"?>
<sst xmlns="http://schemas.openxmlformats.org/spreadsheetml/2006/main" count="1486" uniqueCount="335">
  <si>
    <t>Region Amplified</t>
  </si>
  <si>
    <t>Forward Primer</t>
  </si>
  <si>
    <t>Reverse Primer</t>
  </si>
  <si>
    <t>27F</t>
  </si>
  <si>
    <t>338R</t>
  </si>
  <si>
    <t>Forward Sequence (5'-3')</t>
  </si>
  <si>
    <t>Reverse Sequence (5'-3')</t>
  </si>
  <si>
    <t>Annealing Temp (Degree Celcius)</t>
  </si>
  <si>
    <t>Annealing Time</t>
  </si>
  <si>
    <t>References</t>
  </si>
  <si>
    <t>V1-V2</t>
  </si>
  <si>
    <t>AGAGTTTGATYMTGGCTCAG</t>
  </si>
  <si>
    <t>GCTGCCTCCCGTAGGAGT</t>
  </si>
  <si>
    <t>55/57</t>
  </si>
  <si>
    <t>30 sec</t>
  </si>
  <si>
    <t>doi: 10.1186/s12915-014-0087-z.</t>
  </si>
  <si>
    <t>doi: 10.3389/fmicb.2017.01756</t>
  </si>
  <si>
    <t>V1-V3</t>
  </si>
  <si>
    <t>534R</t>
  </si>
  <si>
    <t>ATTACCGCGGCTGCTGG</t>
  </si>
  <si>
    <t>doi: 10.1186/s40168-015-0087-4.</t>
  </si>
  <si>
    <t>V2-V3</t>
  </si>
  <si>
    <t>V2F</t>
  </si>
  <si>
    <t>V3R</t>
  </si>
  <si>
    <t>AGTGGCGGACGGGTGAGTAA</t>
  </si>
  <si>
    <t>CCGCGGCTGCTGGCAC</t>
  </si>
  <si>
    <t>doi: 10.1128/AEM.01063-10</t>
  </si>
  <si>
    <t>Amplicon Size</t>
  </si>
  <si>
    <t>309 bp</t>
  </si>
  <si>
    <t>382 bp</t>
  </si>
  <si>
    <t>doi: 10.1007/s00792-013-0548-2</t>
  </si>
  <si>
    <t>V3-V4</t>
  </si>
  <si>
    <t>341F</t>
  </si>
  <si>
    <t>785R</t>
  </si>
  <si>
    <t>CCTACGGGNGGCWGCAG</t>
  </si>
  <si>
    <t>GACTACHVGGGTATCTAATCC</t>
  </si>
  <si>
    <t>500 bp</t>
  </si>
  <si>
    <t>doi: 10.1093/nar/gks808</t>
  </si>
  <si>
    <t>507 bp</t>
  </si>
  <si>
    <t>V4-V5</t>
  </si>
  <si>
    <t>V6-V8</t>
  </si>
  <si>
    <t>V5-V7</t>
  </si>
  <si>
    <t>V7-V9</t>
  </si>
  <si>
    <t>V3</t>
  </si>
  <si>
    <t>V4</t>
  </si>
  <si>
    <t>V5</t>
  </si>
  <si>
    <t>V6</t>
  </si>
  <si>
    <t>515F</t>
  </si>
  <si>
    <t>944R</t>
  </si>
  <si>
    <t>GTGCCAGCMGCCGCGGTA A</t>
  </si>
  <si>
    <t>GAATTAAACCACATGCTC</t>
  </si>
  <si>
    <t>939F</t>
  </si>
  <si>
    <t>1378R</t>
  </si>
  <si>
    <t>GAATTGACGGGGGCCCGCACAAG</t>
  </si>
  <si>
    <t>CGGTGTGTACAAGGCCCGGGAACG</t>
  </si>
  <si>
    <t>1115F</t>
  </si>
  <si>
    <t>1492R</t>
  </si>
  <si>
    <t>CAACGAGCGCAACCCT</t>
  </si>
  <si>
    <t>TACGGYTACCTTGTTACGACT T</t>
  </si>
  <si>
    <t>429 bp</t>
  </si>
  <si>
    <t>439 bp</t>
  </si>
  <si>
    <t>377 bp</t>
  </si>
  <si>
    <t>doi: 10.1186/s40168-017-0396-x.</t>
  </si>
  <si>
    <t>doi: 10.1016/j.anaerobe.2014.04.006.</t>
  </si>
  <si>
    <t>doi: 10.1111/j.1550-7408.1999.tb04612.x.</t>
  </si>
  <si>
    <t>doi: 10.1073/pnas.1000080107.</t>
  </si>
  <si>
    <t>806R</t>
  </si>
  <si>
    <t>V6-V7</t>
  </si>
  <si>
    <t>799F</t>
  </si>
  <si>
    <t>1193R</t>
  </si>
  <si>
    <t>394 bp</t>
  </si>
  <si>
    <t>AACMGGATTAGATACCCKG</t>
  </si>
  <si>
    <t>ACGTCATCCCCACCTTCC</t>
  </si>
  <si>
    <t>DOI: 10.1007/s002480000087</t>
  </si>
  <si>
    <t>DOI: 10.1371/journal.pone.0056329</t>
  </si>
  <si>
    <t>967F</t>
  </si>
  <si>
    <t>1391R</t>
  </si>
  <si>
    <t xml:space="preserve">	CAACGCGAAGAACCTTACC</t>
  </si>
  <si>
    <t>GACGGGCGGTGWGTRCA</t>
  </si>
  <si>
    <t xml:space="preserve"> DOI: 10.1073/pnas.0605127103</t>
  </si>
  <si>
    <t xml:space="preserve"> DOI: 10.1128/AEM.02656-06</t>
  </si>
  <si>
    <t>291 bp</t>
  </si>
  <si>
    <t>424 bp</t>
  </si>
  <si>
    <t>GTGCCAGCMGCCGCGGTAA</t>
  </si>
  <si>
    <t>GGACTACHVGGGTWTCTAAT</t>
  </si>
  <si>
    <t>CCTACGGGAGGCAGCAG</t>
  </si>
  <si>
    <t>193 bp</t>
  </si>
  <si>
    <t>doi: 10.1128/aem.59.3.695-700.1993</t>
  </si>
  <si>
    <t>55 (TOUCHDOWN)</t>
  </si>
  <si>
    <t>785F</t>
  </si>
  <si>
    <t>907R</t>
  </si>
  <si>
    <t>GGATTAGATACCCTGGTA</t>
  </si>
  <si>
    <t>CCGTCAATTCCTTTRAGTTT</t>
  </si>
  <si>
    <t>122 bp</t>
  </si>
  <si>
    <t>https://help.ezbiocloud.net/16s-rrna-and-16s-rrna-gene/</t>
  </si>
  <si>
    <t>928F</t>
  </si>
  <si>
    <t>1100R</t>
  </si>
  <si>
    <t>TAAAACTYAAAKGAATTGACGGG</t>
  </si>
  <si>
    <t>GGGTTGCGCTCGTTG</t>
  </si>
  <si>
    <t>172 bp</t>
  </si>
  <si>
    <t>fp (bp)</t>
  </si>
  <si>
    <t>rp (bp)</t>
  </si>
  <si>
    <t>adapterF</t>
  </si>
  <si>
    <t>indexF</t>
  </si>
  <si>
    <t>padF</t>
  </si>
  <si>
    <t>geneF</t>
  </si>
  <si>
    <t>initial7F</t>
  </si>
  <si>
    <t>initial11F</t>
  </si>
  <si>
    <t>primerFname</t>
  </si>
  <si>
    <t>primerF</t>
  </si>
  <si>
    <t>adapterR</t>
  </si>
  <si>
    <t>indexR</t>
  </si>
  <si>
    <t>padR</t>
  </si>
  <si>
    <t>geneR</t>
  </si>
  <si>
    <t>initial7R</t>
  </si>
  <si>
    <t>initial11R</t>
  </si>
  <si>
    <t>primerRname</t>
  </si>
  <si>
    <t>primerR</t>
  </si>
  <si>
    <t>TCGTCGGCAGCGTCAGATGTGTATAAGAGACAG</t>
  </si>
  <si>
    <t>CAGT</t>
  </si>
  <si>
    <t>GTCTCGTGGGCTCGGAGATGTGTATAAGAGACAG</t>
  </si>
  <si>
    <t>ATGGACT</t>
  </si>
  <si>
    <t>ATCC</t>
  </si>
  <si>
    <t>T</t>
  </si>
  <si>
    <t>GCTAGC</t>
  </si>
  <si>
    <t>GG</t>
  </si>
  <si>
    <t>TGACT</t>
  </si>
  <si>
    <t>ACT</t>
  </si>
  <si>
    <t>CGGT</t>
  </si>
  <si>
    <t>TAAC</t>
  </si>
  <si>
    <t>GTA</t>
  </si>
  <si>
    <t>CAGTC</t>
  </si>
  <si>
    <t>AA</t>
  </si>
  <si>
    <t>ATCGAT</t>
  </si>
  <si>
    <t>C</t>
  </si>
  <si>
    <t>GCAAGTC</t>
  </si>
  <si>
    <t>16S-V1-V2-27f-phase1</t>
  </si>
  <si>
    <t>16S-V1-V3-27f-phase2</t>
  </si>
  <si>
    <t>16S-V2-V3-v2f-phase3</t>
  </si>
  <si>
    <t>16S-V3-V4-341f-phase4</t>
  </si>
  <si>
    <t>16S-V4-V5-515f-phase5</t>
  </si>
  <si>
    <t>16S-V6-V8-939f-phase6</t>
  </si>
  <si>
    <t>16S-V5-V7-799f-phase7</t>
  </si>
  <si>
    <t>16S-V7-V9-1115f-phase1</t>
  </si>
  <si>
    <t>16S-V3-341f-phase2</t>
  </si>
  <si>
    <t>16S-V5-785f-phase3</t>
  </si>
  <si>
    <t>16S-V6-928f-phase4</t>
  </si>
  <si>
    <t>16S-V1-V2-338R-phase1</t>
  </si>
  <si>
    <t>16S-V1-V3-534R-phase2</t>
  </si>
  <si>
    <t>16S-V2-V3-v3R-phase3</t>
  </si>
  <si>
    <t>16S-V3-V4-785R-phase4</t>
  </si>
  <si>
    <t>16S-V4-V5-944R-phase5</t>
  </si>
  <si>
    <t>16S-V6-V8-1378R-phase6</t>
  </si>
  <si>
    <t>16S-V5-V7-1193R-phase7</t>
  </si>
  <si>
    <t>16S-V7-V9-1492R-phase1</t>
  </si>
  <si>
    <t>16S-V3-534R-phase2</t>
  </si>
  <si>
    <t>16S-V5-907R-phase3</t>
  </si>
  <si>
    <t>16S-V6-1100R-phase4</t>
  </si>
  <si>
    <t>TACGGYTACCTTGTTACGACTT</t>
  </si>
  <si>
    <t>16S-V1-V2-27f-phase0</t>
  </si>
  <si>
    <t>16S-V1-V3-27f-phase1</t>
  </si>
  <si>
    <t>16S-V2-V3-v2f-phase2</t>
  </si>
  <si>
    <t>16S-V3-V4-341f-phase3</t>
  </si>
  <si>
    <t>16S-V4-V5-515f-phase4</t>
  </si>
  <si>
    <t>16S-V6-V8-939f-phase5</t>
  </si>
  <si>
    <t>16S-V5-V7-799f-phase6</t>
  </si>
  <si>
    <t>16S-V6-V7-967f-phase7</t>
  </si>
  <si>
    <t>16S-V7-V9-1115f-phase0</t>
  </si>
  <si>
    <t>16S-V3-341f-phase1</t>
  </si>
  <si>
    <t>16S-V5-785f-phase2</t>
  </si>
  <si>
    <t>16S-V6-928f-phase3</t>
  </si>
  <si>
    <t>16S-V1-V2-338R-phase0</t>
  </si>
  <si>
    <t>16S-V1-V3-534R-phase1</t>
  </si>
  <si>
    <t>16S-V2-V3-v3R-phase2</t>
  </si>
  <si>
    <t>16S-V3-V4-785R-phase3</t>
  </si>
  <si>
    <t>16S-V4-V5-944R-phase4</t>
  </si>
  <si>
    <t>16S-V6-V8-1378R-phase5</t>
  </si>
  <si>
    <t>16S-V5-V7-1193R-phase6</t>
  </si>
  <si>
    <t>16S-V6-V7-1391R-phase7</t>
  </si>
  <si>
    <t>16S-V7-V9-1492R-phase0</t>
  </si>
  <si>
    <t>16S-V3-534R-phase1</t>
  </si>
  <si>
    <t>16S-V5-907R-phase2</t>
  </si>
  <si>
    <t>16S-V6-1100R-phase3</t>
  </si>
  <si>
    <t>16S-V1-V2-27f-phase2</t>
  </si>
  <si>
    <t>16S-V1-V2-27f-phase3</t>
  </si>
  <si>
    <t>16S-V1-V2-27f-phase4</t>
  </si>
  <si>
    <t>16S-V1-V2-27f-phase5</t>
  </si>
  <si>
    <t>16S-V1-V2-27f-phase6</t>
  </si>
  <si>
    <t>16S-V1-V2-27f-phase7</t>
  </si>
  <si>
    <t>16S-V1-V2-338R-phase2</t>
  </si>
  <si>
    <t>16S-V1-V2-338R-phase3</t>
  </si>
  <si>
    <t>16S-V1-V2-338R-phase4</t>
  </si>
  <si>
    <t>16S-V1-V2-338R-phase5</t>
  </si>
  <si>
    <t>16S-V1-V2-338R-phase6</t>
  </si>
  <si>
    <t>16S-V1-V2-338R-phase7</t>
  </si>
  <si>
    <t>16S-V1-V3-27f-phase0</t>
  </si>
  <si>
    <t>16S-V1-V3-27f-phase3</t>
  </si>
  <si>
    <t>16S-V1-V3-27f-phase4</t>
  </si>
  <si>
    <t>16S-V1-V3-27f-phase5</t>
  </si>
  <si>
    <t>16S-V1-V3-27f-phase6</t>
  </si>
  <si>
    <t>16S-V1-V3-27f-phase7</t>
  </si>
  <si>
    <t>16S-V1-V3-534R-phase0</t>
  </si>
  <si>
    <t>16S-V1-V3-534R-phase3</t>
  </si>
  <si>
    <t>16S-V1-V3-534R-phase4</t>
  </si>
  <si>
    <t>16S-V1-V3-534R-phase5</t>
  </si>
  <si>
    <t>16S-V1-V3-534R-phase6</t>
  </si>
  <si>
    <t>16S-V1-V3-534R-phase7</t>
  </si>
  <si>
    <t>16S-V2-V3-v2f-phase0</t>
  </si>
  <si>
    <t>16S-V2-V3-v2f-phase1</t>
  </si>
  <si>
    <t>16S-V2-V3-v2f-phase4</t>
  </si>
  <si>
    <t>16S-V2-V3-v2f-phase5</t>
  </si>
  <si>
    <t>16S-V2-V3-v2f-phase6</t>
  </si>
  <si>
    <t>16S-V2-V3-v2f-phase7</t>
  </si>
  <si>
    <t>16S-V2-V3-v3R-phase0</t>
  </si>
  <si>
    <t>16S-V2-V3-v3R-phase1</t>
  </si>
  <si>
    <t>16S-V2-V3-v3R-phase4</t>
  </si>
  <si>
    <t>16S-V2-V3-v3R-phase5</t>
  </si>
  <si>
    <t>16S-V2-V3-v3R-phase6</t>
  </si>
  <si>
    <t>16S-V2-V3-v3R-phase7</t>
  </si>
  <si>
    <t>16S-V3-V4-785R-phase0</t>
  </si>
  <si>
    <t>16S-V3-V4-785R-phase1</t>
  </si>
  <si>
    <t>16S-V3-V4-785R-phase2</t>
  </si>
  <si>
    <t>16S-V3-V4-785R-phase5</t>
  </si>
  <si>
    <t>16S-V3-V4-785R-phase6</t>
  </si>
  <si>
    <t>16S-V3-V4-785R-phase7</t>
  </si>
  <si>
    <t>16S-V3-V4-341f-phase0</t>
  </si>
  <si>
    <t>16S-V3-V4-341f-phase1</t>
  </si>
  <si>
    <t>16S-V3-V4-341f-phase2</t>
  </si>
  <si>
    <t>16S-V3-V4-341f-phase5</t>
  </si>
  <si>
    <t>16S-V3-V4-341f-phase6</t>
  </si>
  <si>
    <t>16S-V3-V4-341f-phase7</t>
  </si>
  <si>
    <t>16S-V4-V5-515f-phase0</t>
  </si>
  <si>
    <t>16S-V4-V5-515f-phase1</t>
  </si>
  <si>
    <t>16S-V4-V5-515f-phase2</t>
  </si>
  <si>
    <t>16S-V4-V5-515f-phase3</t>
  </si>
  <si>
    <t>16S-V4-V5-515f-phase6</t>
  </si>
  <si>
    <t>16S-V4-V5-515f-phase7</t>
  </si>
  <si>
    <t>16S-V4-V5-944R-phase0</t>
  </si>
  <si>
    <t>16S-V4-V5-944R-phase1</t>
  </si>
  <si>
    <t>16S-V4-V5-944R-phase2</t>
  </si>
  <si>
    <t>16S-V4-V5-944R-phase3</t>
  </si>
  <si>
    <t>16S-V4-V5-944R-phase6</t>
  </si>
  <si>
    <t>16S-V4-V5-944R-phase7</t>
  </si>
  <si>
    <t>16S-V6-V8-939f-phase0</t>
  </si>
  <si>
    <t>16S-V6-V8-939f-phase1</t>
  </si>
  <si>
    <t>16S-V6-V8-939f-phase2</t>
  </si>
  <si>
    <t>16S-V6-V8-939f-phase3</t>
  </si>
  <si>
    <t>16S-V6-V8-939f-phase4</t>
  </si>
  <si>
    <t>16S-V6-V8-939f-phase7</t>
  </si>
  <si>
    <t>16S-V6-V8-1378R-phase0</t>
  </si>
  <si>
    <t>16S-V6-V8-1378R-phase1</t>
  </si>
  <si>
    <t>16S-V6-V8-1378R-phase2</t>
  </si>
  <si>
    <t>16S-V6-V8-1378R-phase3</t>
  </si>
  <si>
    <t>16S-V6-V8-1378R-phase4</t>
  </si>
  <si>
    <t>16S-V6-V8-1378R-phase7</t>
  </si>
  <si>
    <t>16S-V5-V7-799f-phase0</t>
  </si>
  <si>
    <t>16S-V5-V7-799f-phase1</t>
  </si>
  <si>
    <t>16S-V5-V7-799f-phase2</t>
  </si>
  <si>
    <t>16S-V5-V7-799f-phase3</t>
  </si>
  <si>
    <t>16S-V5-V7-799f-phase4</t>
  </si>
  <si>
    <t>16S-V5-V7-799f-phase5</t>
  </si>
  <si>
    <t>16S-V5-V7-1193R-phase0</t>
  </si>
  <si>
    <t>16S-V5-V7-1193R-phase1</t>
  </si>
  <si>
    <t>16S-V5-V7-1193R-phase2</t>
  </si>
  <si>
    <t>16S-V5-V7-1193R-phase3</t>
  </si>
  <si>
    <t>16S-V5-V7-1193R-phase4</t>
  </si>
  <si>
    <t>16S-V5-V7-1193R-phase5</t>
  </si>
  <si>
    <t>16S-V6-V7-967f-phase0</t>
  </si>
  <si>
    <t>16S-V6-V7-967f-phase1</t>
  </si>
  <si>
    <t>16S-V6-V7-967f-phase2</t>
  </si>
  <si>
    <t>16S-V6-V7-967f-phase3</t>
  </si>
  <si>
    <t>16S-V6-V7-967f-phase4</t>
  </si>
  <si>
    <t>16S-V6-V7-967f-phase5</t>
  </si>
  <si>
    <t>16S-V6-V7-967f-phase6</t>
  </si>
  <si>
    <t>16S-V6-V7-1391R-phase0</t>
  </si>
  <si>
    <t>16S-V6-V7-1391R-phase1</t>
  </si>
  <si>
    <t>16S-V6-V7-1391R-phase2</t>
  </si>
  <si>
    <t>16S-V6-V7-1391R-phase3</t>
  </si>
  <si>
    <t>16S-V6-V7-1391R-phase4</t>
  </si>
  <si>
    <t>16S-V6-V7-1391R-phase5</t>
  </si>
  <si>
    <t>16S-V6-V7-1391R-phase6</t>
  </si>
  <si>
    <t>16S-V7-V9-1115f-phase2</t>
  </si>
  <si>
    <t>16S-V7-V9-1115f-phase3</t>
  </si>
  <si>
    <t>16S-V7-V9-1115f-phase4</t>
  </si>
  <si>
    <t>16S-V7-V9-1115f-phase5</t>
  </si>
  <si>
    <t>16S-V7-V9-1115f-phase6</t>
  </si>
  <si>
    <t>16S-V7-V9-1115f-phase7</t>
  </si>
  <si>
    <t>16S-V7-V9-1492R-phase2</t>
  </si>
  <si>
    <t>16S-V7-V9-1492R-phase3</t>
  </si>
  <si>
    <t>16S-V7-V9-1492R-phase4</t>
  </si>
  <si>
    <t>16S-V7-V9-1492R-phase5</t>
  </si>
  <si>
    <t>16S-V7-V9-1492R-phase6</t>
  </si>
  <si>
    <t>16S-V7-V9-1492R-phase7</t>
  </si>
  <si>
    <t>16S-V3-341f-phase0</t>
  </si>
  <si>
    <t>16S-V3-341f-phase3</t>
  </si>
  <si>
    <t>16S-V3-341f-phase4</t>
  </si>
  <si>
    <t>16S-V3-341f-phase5</t>
  </si>
  <si>
    <t>16S-V3-341f-phase6</t>
  </si>
  <si>
    <t>16S-V3-341f-phase7</t>
  </si>
  <si>
    <t>16S-V3-534R-phase0</t>
  </si>
  <si>
    <t>16S-V3-534R-phase3</t>
  </si>
  <si>
    <t>16S-V3-534R-phase4</t>
  </si>
  <si>
    <t>16S-V3-534R-phase5</t>
  </si>
  <si>
    <t>16S-V3-534R-phase6</t>
  </si>
  <si>
    <t>16S-V3-534R-phase7</t>
  </si>
  <si>
    <t>16S-V5-907R-phase0</t>
  </si>
  <si>
    <t>16S-V5-907R-phase1</t>
  </si>
  <si>
    <t>16S-V5-907R-phase4</t>
  </si>
  <si>
    <t>16S-V5-907R-phase5</t>
  </si>
  <si>
    <t>16S-V5-907R-phase6</t>
  </si>
  <si>
    <t>16S-V5-907R-phase7</t>
  </si>
  <si>
    <t>16S-V5-785f-phase0</t>
  </si>
  <si>
    <t>16S-V5-785f-phase1</t>
  </si>
  <si>
    <t>16S-V5-785f-phase4</t>
  </si>
  <si>
    <t>16S-V5-785f-phase5</t>
  </si>
  <si>
    <t>16S-V5-785f-phase6</t>
  </si>
  <si>
    <t>16S-V5-785f-phase7</t>
  </si>
  <si>
    <t>16S-V6-928f-phase0</t>
  </si>
  <si>
    <t>16S-V6-928f-phase1</t>
  </si>
  <si>
    <t>16S-V6-928f-phase2</t>
  </si>
  <si>
    <t>16S-V6-928f-phase5</t>
  </si>
  <si>
    <t>16S-V6-928f-phase6</t>
  </si>
  <si>
    <t>16S-V6-928f-phase7</t>
  </si>
  <si>
    <t>16S-V6-1100R-phase0</t>
  </si>
  <si>
    <t>16S-V6-1100R-phase1</t>
  </si>
  <si>
    <t>16S-V6-1100R-phase2</t>
  </si>
  <si>
    <t>16S-V6-1100R-phase5</t>
  </si>
  <si>
    <t>16S-V6-1100R-phase6</t>
  </si>
  <si>
    <t>16S-V6-1100R-phase7</t>
  </si>
  <si>
    <t>phase</t>
  </si>
  <si>
    <t>read1index</t>
  </si>
  <si>
    <t>read2index</t>
  </si>
  <si>
    <t>bc</t>
  </si>
  <si>
    <t>indexfordemux</t>
  </si>
  <si>
    <t>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</si>
</sst>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rgb="FF4E67C8"/>
      <name val="Courier New"/>
      <family val="3"/>
    </font>
    <font>
      <sz val="9"/>
      <color theme="1"/>
      <name val="Courier New"/>
      <family val="3"/>
    </font>
    <font>
      <sz val="9"/>
      <color rgb="FF5DCEAF"/>
      <name val="Courier New"/>
      <family val="3"/>
    </font>
    <font>
      <sz val="9"/>
      <name val="Courier New"/>
      <family val="3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0" borderId="1" xfId="1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0" fillId="2" borderId="0" xfId="0" applyFill="1"/>
    <xf numFmtId="0" fontId="6" fillId="0" borderId="0" xfId="0" applyFont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2" fillId="0" borderId="1" xfId="0" applyFont="1" applyBorder="1" applyAlignment="1">
      <alignment horizontal="center"/>
    </xf>
    <xf numFmtId="0" fontId="0" fillId="0" borderId="1" xfId="0" applyBorder="1"/>
    <xf numFmtId="0" fontId="1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elp.ezbiocloud.net/16s-rrna-and-16s-rrna-gene/" TargetMode="External"/><Relationship Id="rId1" Type="http://schemas.openxmlformats.org/officeDocument/2006/relationships/hyperlink" Target="https://help.ezbiocloud.net/16s-rrna-and-16s-rrna-ge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82D-BBA5-41AB-9730-E2C47D7A34B2}">
  <dimension ref="A2:L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6" bestFit="1" customWidth="1"/>
    <col min="2" max="3" width="14.6640625" bestFit="1" customWidth="1"/>
    <col min="4" max="4" width="28.33203125" customWidth="1"/>
    <col min="5" max="5" width="29.5" customWidth="1"/>
    <col min="6" max="6" width="17.1640625" customWidth="1"/>
    <col min="7" max="7" width="12.83203125" customWidth="1"/>
    <col min="8" max="8" width="12" customWidth="1"/>
    <col min="9" max="10" width="14.1640625" customWidth="1"/>
  </cols>
  <sheetData>
    <row r="2" spans="1:12" ht="60" x14ac:dyDescent="0.2">
      <c r="A2" s="3" t="s">
        <v>0</v>
      </c>
      <c r="B2" s="3" t="s">
        <v>1</v>
      </c>
      <c r="C2" s="3" t="s">
        <v>2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27</v>
      </c>
      <c r="I2" s="21" t="s">
        <v>9</v>
      </c>
      <c r="J2" s="21"/>
      <c r="K2" s="7" t="s">
        <v>100</v>
      </c>
      <c r="L2" s="7" t="s">
        <v>101</v>
      </c>
    </row>
    <row r="3" spans="1:12" ht="80" x14ac:dyDescent="0.25">
      <c r="A3" s="6" t="s">
        <v>10</v>
      </c>
      <c r="B3" s="6" t="s">
        <v>3</v>
      </c>
      <c r="C3" s="6" t="s">
        <v>4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28</v>
      </c>
      <c r="I3" s="4" t="s">
        <v>15</v>
      </c>
      <c r="J3" s="4" t="s">
        <v>16</v>
      </c>
      <c r="K3">
        <f>LEN(D3)</f>
        <v>20</v>
      </c>
      <c r="L3">
        <f>LEN(E3)</f>
        <v>18</v>
      </c>
    </row>
    <row r="4" spans="1:12" ht="80" x14ac:dyDescent="0.25">
      <c r="A4" s="6" t="s">
        <v>17</v>
      </c>
      <c r="B4" s="6" t="s">
        <v>3</v>
      </c>
      <c r="C4" s="6" t="s">
        <v>18</v>
      </c>
      <c r="D4" s="6" t="s">
        <v>11</v>
      </c>
      <c r="E4" s="6" t="s">
        <v>19</v>
      </c>
      <c r="F4" s="6">
        <v>57</v>
      </c>
      <c r="G4" s="6" t="s">
        <v>14</v>
      </c>
      <c r="H4" s="6" t="s">
        <v>38</v>
      </c>
      <c r="I4" s="4" t="s">
        <v>20</v>
      </c>
      <c r="J4" s="4"/>
      <c r="K4">
        <f t="shared" ref="K4:K15" si="0">LEN(D4)</f>
        <v>20</v>
      </c>
      <c r="L4">
        <f t="shared" ref="L4:L15" si="1">LEN(E4)</f>
        <v>17</v>
      </c>
    </row>
    <row r="5" spans="1:12" ht="80" x14ac:dyDescent="0.25">
      <c r="A5" s="6" t="s">
        <v>21</v>
      </c>
      <c r="B5" s="6" t="s">
        <v>22</v>
      </c>
      <c r="C5" s="6" t="s">
        <v>23</v>
      </c>
      <c r="D5" s="6" t="s">
        <v>24</v>
      </c>
      <c r="E5" s="6" t="s">
        <v>25</v>
      </c>
      <c r="F5" s="6">
        <v>55</v>
      </c>
      <c r="G5" s="6" t="s">
        <v>14</v>
      </c>
      <c r="H5" s="6" t="s">
        <v>29</v>
      </c>
      <c r="I5" s="4" t="s">
        <v>26</v>
      </c>
      <c r="J5" s="4" t="s">
        <v>30</v>
      </c>
      <c r="K5">
        <f t="shared" si="0"/>
        <v>20</v>
      </c>
      <c r="L5">
        <f t="shared" si="1"/>
        <v>16</v>
      </c>
    </row>
    <row r="6" spans="1:12" ht="60" x14ac:dyDescent="0.25">
      <c r="A6" s="6" t="s">
        <v>31</v>
      </c>
      <c r="B6" s="6" t="s">
        <v>32</v>
      </c>
      <c r="C6" s="6" t="s">
        <v>33</v>
      </c>
      <c r="D6" s="6" t="s">
        <v>34</v>
      </c>
      <c r="E6" s="6" t="s">
        <v>35</v>
      </c>
      <c r="F6" s="6">
        <v>55</v>
      </c>
      <c r="G6" s="6" t="s">
        <v>14</v>
      </c>
      <c r="H6" s="6" t="s">
        <v>36</v>
      </c>
      <c r="I6" s="4" t="s">
        <v>37</v>
      </c>
      <c r="J6" s="4"/>
      <c r="K6">
        <f t="shared" si="0"/>
        <v>17</v>
      </c>
      <c r="L6">
        <f t="shared" si="1"/>
        <v>21</v>
      </c>
    </row>
    <row r="7" spans="1:12" ht="80" x14ac:dyDescent="0.25">
      <c r="A7" s="6" t="s">
        <v>39</v>
      </c>
      <c r="B7" s="6" t="s">
        <v>47</v>
      </c>
      <c r="C7" s="6" t="s">
        <v>48</v>
      </c>
      <c r="D7" s="6" t="s">
        <v>49</v>
      </c>
      <c r="E7" s="6" t="s">
        <v>50</v>
      </c>
      <c r="F7" s="6">
        <v>53</v>
      </c>
      <c r="G7" s="6" t="s">
        <v>14</v>
      </c>
      <c r="H7" s="6" t="s">
        <v>59</v>
      </c>
      <c r="I7" s="4" t="s">
        <v>62</v>
      </c>
      <c r="J7" s="4"/>
      <c r="K7">
        <f t="shared" si="0"/>
        <v>20</v>
      </c>
      <c r="L7">
        <f t="shared" si="1"/>
        <v>18</v>
      </c>
    </row>
    <row r="8" spans="1:12" ht="80" x14ac:dyDescent="0.25">
      <c r="A8" s="6" t="s">
        <v>40</v>
      </c>
      <c r="B8" s="6" t="s">
        <v>51</v>
      </c>
      <c r="C8" s="6" t="s">
        <v>52</v>
      </c>
      <c r="D8" s="6" t="s">
        <v>53</v>
      </c>
      <c r="E8" s="6" t="s">
        <v>54</v>
      </c>
      <c r="F8" s="6">
        <v>58</v>
      </c>
      <c r="G8" s="6" t="s">
        <v>14</v>
      </c>
      <c r="H8" s="6" t="s">
        <v>60</v>
      </c>
      <c r="I8" s="4" t="s">
        <v>63</v>
      </c>
      <c r="J8" s="4"/>
      <c r="K8">
        <f t="shared" si="0"/>
        <v>23</v>
      </c>
      <c r="L8">
        <f t="shared" si="1"/>
        <v>24</v>
      </c>
    </row>
    <row r="9" spans="1:12" ht="80" x14ac:dyDescent="0.25">
      <c r="A9" s="6" t="s">
        <v>41</v>
      </c>
      <c r="B9" s="6" t="s">
        <v>68</v>
      </c>
      <c r="C9" s="6" t="s">
        <v>69</v>
      </c>
      <c r="D9" s="6" t="s">
        <v>71</v>
      </c>
      <c r="E9" s="6" t="s">
        <v>72</v>
      </c>
      <c r="F9" s="6">
        <v>55</v>
      </c>
      <c r="G9" s="6" t="s">
        <v>14</v>
      </c>
      <c r="H9" s="6" t="s">
        <v>70</v>
      </c>
      <c r="I9" s="4" t="s">
        <v>73</v>
      </c>
      <c r="J9" s="4" t="s">
        <v>74</v>
      </c>
      <c r="K9">
        <f t="shared" si="0"/>
        <v>19</v>
      </c>
      <c r="L9">
        <f t="shared" si="1"/>
        <v>18</v>
      </c>
    </row>
    <row r="10" spans="1:12" ht="60" x14ac:dyDescent="0.25">
      <c r="A10" s="6" t="s">
        <v>67</v>
      </c>
      <c r="B10" s="6" t="s">
        <v>75</v>
      </c>
      <c r="C10" s="6" t="s">
        <v>76</v>
      </c>
      <c r="D10" s="6" t="s">
        <v>77</v>
      </c>
      <c r="E10" s="6" t="s">
        <v>78</v>
      </c>
      <c r="F10" s="6">
        <v>55</v>
      </c>
      <c r="G10" s="6" t="s">
        <v>14</v>
      </c>
      <c r="H10" s="6" t="s">
        <v>82</v>
      </c>
      <c r="I10" s="4" t="s">
        <v>79</v>
      </c>
      <c r="J10" s="4" t="s">
        <v>80</v>
      </c>
      <c r="K10">
        <f t="shared" si="0"/>
        <v>20</v>
      </c>
      <c r="L10">
        <f t="shared" si="1"/>
        <v>17</v>
      </c>
    </row>
    <row r="11" spans="1:12" ht="100" x14ac:dyDescent="0.25">
      <c r="A11" s="6" t="s">
        <v>42</v>
      </c>
      <c r="B11" s="6" t="s">
        <v>55</v>
      </c>
      <c r="C11" s="6" t="s">
        <v>56</v>
      </c>
      <c r="D11" s="6" t="s">
        <v>57</v>
      </c>
      <c r="E11" s="6" t="s">
        <v>58</v>
      </c>
      <c r="F11" s="6">
        <v>51</v>
      </c>
      <c r="G11" s="6" t="s">
        <v>14</v>
      </c>
      <c r="H11" s="6" t="s">
        <v>61</v>
      </c>
      <c r="I11" s="4" t="s">
        <v>64</v>
      </c>
      <c r="J11" s="4"/>
      <c r="K11">
        <f t="shared" si="0"/>
        <v>16</v>
      </c>
      <c r="L11">
        <f t="shared" si="1"/>
        <v>23</v>
      </c>
    </row>
    <row r="12" spans="1:12" ht="80" x14ac:dyDescent="0.25">
      <c r="A12" s="6" t="s">
        <v>43</v>
      </c>
      <c r="B12" s="6" t="s">
        <v>32</v>
      </c>
      <c r="C12" s="6" t="s">
        <v>18</v>
      </c>
      <c r="D12" s="6" t="s">
        <v>85</v>
      </c>
      <c r="E12" s="6" t="s">
        <v>19</v>
      </c>
      <c r="F12" s="6" t="s">
        <v>88</v>
      </c>
      <c r="G12" s="6" t="s">
        <v>14</v>
      </c>
      <c r="H12" s="6" t="s">
        <v>86</v>
      </c>
      <c r="I12" s="4" t="s">
        <v>87</v>
      </c>
      <c r="J12" s="4"/>
      <c r="K12">
        <f t="shared" si="0"/>
        <v>17</v>
      </c>
      <c r="L12">
        <f t="shared" si="1"/>
        <v>17</v>
      </c>
    </row>
    <row r="13" spans="1:12" s="10" customFormat="1" ht="60" x14ac:dyDescent="0.25">
      <c r="A13" s="8" t="s">
        <v>44</v>
      </c>
      <c r="B13" s="8" t="s">
        <v>47</v>
      </c>
      <c r="C13" s="8" t="s">
        <v>66</v>
      </c>
      <c r="D13" s="8" t="s">
        <v>83</v>
      </c>
      <c r="E13" s="8" t="s">
        <v>84</v>
      </c>
      <c r="F13" s="8">
        <v>53</v>
      </c>
      <c r="G13" s="8" t="s">
        <v>14</v>
      </c>
      <c r="H13" s="8" t="s">
        <v>81</v>
      </c>
      <c r="I13" s="9" t="s">
        <v>65</v>
      </c>
      <c r="J13" s="9"/>
      <c r="K13" s="10">
        <f t="shared" si="0"/>
        <v>19</v>
      </c>
      <c r="L13" s="10">
        <f t="shared" si="1"/>
        <v>20</v>
      </c>
    </row>
    <row r="14" spans="1:12" ht="100" x14ac:dyDescent="0.25">
      <c r="A14" s="6" t="s">
        <v>45</v>
      </c>
      <c r="B14" s="6" t="s">
        <v>89</v>
      </c>
      <c r="C14" s="6" t="s">
        <v>90</v>
      </c>
      <c r="D14" s="6" t="s">
        <v>91</v>
      </c>
      <c r="E14" s="6" t="s">
        <v>92</v>
      </c>
      <c r="F14" s="6">
        <v>55</v>
      </c>
      <c r="G14" s="6" t="s">
        <v>14</v>
      </c>
      <c r="H14" s="6" t="s">
        <v>93</v>
      </c>
      <c r="I14" s="5" t="s">
        <v>94</v>
      </c>
      <c r="J14" s="4"/>
      <c r="K14">
        <f t="shared" si="0"/>
        <v>18</v>
      </c>
      <c r="L14">
        <f t="shared" si="1"/>
        <v>20</v>
      </c>
    </row>
    <row r="15" spans="1:12" ht="100" x14ac:dyDescent="0.25">
      <c r="A15" s="6" t="s">
        <v>46</v>
      </c>
      <c r="B15" s="6" t="s">
        <v>95</v>
      </c>
      <c r="C15" s="6" t="s">
        <v>96</v>
      </c>
      <c r="D15" s="6" t="s">
        <v>97</v>
      </c>
      <c r="E15" s="6" t="s">
        <v>98</v>
      </c>
      <c r="F15" s="6">
        <v>55</v>
      </c>
      <c r="G15" s="6" t="s">
        <v>14</v>
      </c>
      <c r="H15" s="6" t="s">
        <v>99</v>
      </c>
      <c r="I15" s="5" t="s">
        <v>94</v>
      </c>
      <c r="J15" s="4"/>
      <c r="K15">
        <f t="shared" si="0"/>
        <v>23</v>
      </c>
      <c r="L15">
        <f t="shared" si="1"/>
        <v>15</v>
      </c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1"/>
      <c r="J16" s="1"/>
    </row>
    <row r="17" spans="1:10" x14ac:dyDescent="0.2">
      <c r="A17" s="2"/>
      <c r="B17" s="2"/>
      <c r="C17" s="2"/>
      <c r="D17" s="2"/>
      <c r="E17" s="2"/>
      <c r="F17" s="2"/>
      <c r="G17" s="2"/>
      <c r="H17" s="2"/>
      <c r="I17" s="1"/>
      <c r="J17" s="1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1"/>
      <c r="J18" s="1"/>
    </row>
    <row r="19" spans="1:10" x14ac:dyDescent="0.2">
      <c r="A19" s="2"/>
      <c r="B19" s="2"/>
      <c r="C19" s="2"/>
      <c r="D19" s="2"/>
      <c r="E19" s="2"/>
      <c r="F19" s="2"/>
      <c r="G19" s="2"/>
      <c r="H19" s="2"/>
      <c r="I19" s="1"/>
      <c r="J19" s="1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1"/>
      <c r="J20" s="1"/>
    </row>
    <row r="21" spans="1:10" x14ac:dyDescent="0.2">
      <c r="A21" s="2"/>
      <c r="B21" s="2"/>
      <c r="C21" s="2"/>
      <c r="D21" s="2"/>
      <c r="E21" s="2"/>
      <c r="F21" s="2"/>
      <c r="G21" s="2"/>
      <c r="H21" s="2"/>
      <c r="I21" s="1"/>
      <c r="J21" s="1"/>
    </row>
    <row r="22" spans="1:10" x14ac:dyDescent="0.2">
      <c r="A22" s="2"/>
      <c r="B22" s="2"/>
      <c r="C22" s="2"/>
      <c r="D22" s="2"/>
      <c r="E22" s="2"/>
      <c r="F22" s="2"/>
      <c r="G22" s="2"/>
      <c r="H22" s="2"/>
      <c r="I22" s="1"/>
      <c r="J22" s="1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1"/>
      <c r="J23" s="1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1"/>
      <c r="J24" s="1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1"/>
      <c r="J25" s="1"/>
    </row>
    <row r="26" spans="1:10" x14ac:dyDescent="0.2">
      <c r="A26" s="2"/>
      <c r="B26" s="2"/>
      <c r="C26" s="2"/>
      <c r="D26" s="2"/>
      <c r="E26" s="2"/>
      <c r="F26" s="2"/>
      <c r="G26" s="2"/>
      <c r="H26" s="2"/>
    </row>
    <row r="27" spans="1:10" x14ac:dyDescent="0.2">
      <c r="A27" s="2"/>
      <c r="B27" s="2"/>
      <c r="C27" s="2"/>
      <c r="D27" s="2"/>
      <c r="E27" s="2"/>
      <c r="F27" s="2"/>
      <c r="G27" s="2"/>
      <c r="H27" s="2"/>
    </row>
    <row r="28" spans="1:10" x14ac:dyDescent="0.2">
      <c r="A28" s="2"/>
      <c r="B28" s="2"/>
      <c r="C28" s="2"/>
      <c r="D28" s="2"/>
      <c r="E28" s="2"/>
      <c r="F28" s="2"/>
      <c r="G28" s="2"/>
      <c r="H28" s="2"/>
    </row>
  </sheetData>
  <mergeCells count="1">
    <mergeCell ref="I2:J2"/>
  </mergeCells>
  <phoneticPr fontId="1" type="noConversion"/>
  <hyperlinks>
    <hyperlink ref="I14" r:id="rId1" xr:uid="{50ABF122-EA2F-404F-B186-B3C18F6DD616}"/>
    <hyperlink ref="I15" r:id="rId2" xr:uid="{6D920AF7-CCFA-48FC-AA9F-0C20A9CDD73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CC78-58DE-4101-B847-1943F94EDEE7}">
  <dimension ref="A1:P31"/>
  <sheetViews>
    <sheetView workbookViewId="0">
      <selection activeCell="G31" sqref="D24:G31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57</v>
      </c>
      <c r="E2" s="17" t="str">
        <f>LEFT(CONCATENATE(B2,C2,D2),7)</f>
        <v>CAGTCAA</v>
      </c>
      <c r="F2" s="15" t="str">
        <f>LEFT(CONCATENATE(B2,C2,D2),11)</f>
        <v>CAGTCAACGAG</v>
      </c>
      <c r="G2" s="15" t="s">
        <v>167</v>
      </c>
      <c r="H2" s="15" t="str">
        <f>CONCATENATE(A2,B2,C2,D2)</f>
        <v>TCGTCGGCAGCGTCAGATGTGTATAAGAGACAGCAGTCAACGAGCGCAACCCT</v>
      </c>
      <c r="I2" s="14" t="s">
        <v>120</v>
      </c>
      <c r="J2" s="15" t="s">
        <v>121</v>
      </c>
      <c r="K2" s="15" t="s">
        <v>122</v>
      </c>
      <c r="L2" s="16" t="s">
        <v>158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179</v>
      </c>
      <c r="P2" s="15" t="str">
        <f>CONCATENATE(I2,J2,K2,L2)</f>
        <v>GTCTCGTGGGCTCGGAGATGTGTATAAGAGACAGATGGACTATCCTACGGYTACCTTGTTACGACTT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57</v>
      </c>
      <c r="E3" s="17" t="str">
        <f t="shared" ref="E3:E9" si="0">LEFT(CONCATENATE(B3,C3,D3),7)</f>
        <v>TCAGTCA</v>
      </c>
      <c r="F3" s="15" t="str">
        <f t="shared" ref="F3:F9" si="1">LEFT(CONCATENATE(B3,C3,D3),11)</f>
        <v>TCAGTCAACGA</v>
      </c>
      <c r="G3" s="15" t="s">
        <v>143</v>
      </c>
      <c r="H3" s="15" t="str">
        <f t="shared" ref="H3:H9" si="2">CONCATENATE(A3,B3,C3,D3)</f>
        <v>TCGTCGGCAGCGTCAGATGTGTATAAGAGACAGTCAGTCAACGAGCGCAACCCT</v>
      </c>
      <c r="I3" s="14" t="s">
        <v>120</v>
      </c>
      <c r="J3" s="15" t="s">
        <v>124</v>
      </c>
      <c r="K3" s="15" t="s">
        <v>122</v>
      </c>
      <c r="L3" s="16" t="s">
        <v>158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GCTAGCATCCT</v>
      </c>
      <c r="O3" s="15" t="s">
        <v>154</v>
      </c>
      <c r="P3" s="15" t="str">
        <f t="shared" ref="P3:P9" si="5">CONCATENATE(I3,J3,K3,L3)</f>
        <v>GTCTCGTGGGCTCGGAGATGTGTATAAGAGACAGGCTAGCATCCTACGGYTACCTTGTTACGACTT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57</v>
      </c>
      <c r="E4" s="17" t="str">
        <f t="shared" si="0"/>
        <v>GGCAGTC</v>
      </c>
      <c r="F4" s="15" t="str">
        <f t="shared" si="1"/>
        <v>GGCAGTCAACG</v>
      </c>
      <c r="G4" s="15" t="s">
        <v>281</v>
      </c>
      <c r="H4" s="15" t="str">
        <f t="shared" si="2"/>
        <v>TCGTCGGCAGCGTCAGATGTGTATAAGAGACAGGGCAGTCAACGAGCGCAACCCT</v>
      </c>
      <c r="I4" s="14" t="s">
        <v>120</v>
      </c>
      <c r="J4" s="15" t="s">
        <v>126</v>
      </c>
      <c r="K4" s="15" t="s">
        <v>122</v>
      </c>
      <c r="L4" s="16" t="s">
        <v>158</v>
      </c>
      <c r="M4" s="17" t="str">
        <f t="shared" si="3"/>
        <v>TGACTAT</v>
      </c>
      <c r="N4" s="15" t="str">
        <f t="shared" si="4"/>
        <v>TGACTATCCTA</v>
      </c>
      <c r="O4" s="15" t="s">
        <v>287</v>
      </c>
      <c r="P4" s="15" t="str">
        <f t="shared" si="5"/>
        <v>GTCTCGTGGGCTCGGAGATGTGTATAAGAGACAGTGACTATCCTACGGYTACCTTGTTACGACTT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57</v>
      </c>
      <c r="E5" s="17" t="str">
        <f t="shared" si="0"/>
        <v>ACTCAGT</v>
      </c>
      <c r="F5" s="15" t="str">
        <f t="shared" si="1"/>
        <v>ACTCAGTCAAC</v>
      </c>
      <c r="G5" s="15" t="s">
        <v>282</v>
      </c>
      <c r="H5" s="15" t="str">
        <f t="shared" si="2"/>
        <v>TCGTCGGCAGCGTCAGATGTGTATAAGAGACAGACTCAGTCAACGAGCGCAACCCT</v>
      </c>
      <c r="I5" s="14" t="s">
        <v>120</v>
      </c>
      <c r="J5" s="15" t="s">
        <v>128</v>
      </c>
      <c r="K5" s="15" t="s">
        <v>122</v>
      </c>
      <c r="L5" s="16" t="s">
        <v>158</v>
      </c>
      <c r="M5" s="17" t="str">
        <f t="shared" si="3"/>
        <v>CGGTATC</v>
      </c>
      <c r="N5" s="15" t="str">
        <f t="shared" si="4"/>
        <v>CGGTATCCTAC</v>
      </c>
      <c r="O5" s="15" t="s">
        <v>288</v>
      </c>
      <c r="P5" s="15" t="str">
        <f t="shared" si="5"/>
        <v>GTCTCGTGGGCTCGGAGATGTGTATAAGAGACAGCGGTATCCTACGGYTACCTTGTTACGACTT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57</v>
      </c>
      <c r="E6" s="17" t="str">
        <f t="shared" si="0"/>
        <v>TAACCAG</v>
      </c>
      <c r="F6" s="15" t="str">
        <f t="shared" si="1"/>
        <v>TAACCAGTCAA</v>
      </c>
      <c r="G6" s="15" t="s">
        <v>283</v>
      </c>
      <c r="H6" s="15" t="str">
        <f t="shared" si="2"/>
        <v>TCGTCGGCAGCGTCAGATGTGTATAAGAGACAGTAACCAGTCAACGAGCGCAACCCT</v>
      </c>
      <c r="I6" s="14" t="s">
        <v>120</v>
      </c>
      <c r="J6" s="15" t="s">
        <v>130</v>
      </c>
      <c r="K6" s="15" t="s">
        <v>122</v>
      </c>
      <c r="L6" s="16" t="s">
        <v>158</v>
      </c>
      <c r="M6" s="17" t="str">
        <f t="shared" si="3"/>
        <v>GTAATCC</v>
      </c>
      <c r="N6" s="15" t="str">
        <f t="shared" si="4"/>
        <v>GTAATCCTACG</v>
      </c>
      <c r="O6" s="15" t="s">
        <v>289</v>
      </c>
      <c r="P6" s="15" t="str">
        <f t="shared" si="5"/>
        <v>GTCTCGTGGGCTCGGAGATGTGTATAAGAGACAGGTAATCCTACGGYTACCTTGTTACGACTT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57</v>
      </c>
      <c r="E7" s="17" t="str">
        <f t="shared" si="0"/>
        <v>CAGTCCA</v>
      </c>
      <c r="F7" s="15" t="str">
        <f t="shared" si="1"/>
        <v>CAGTCCAGTCA</v>
      </c>
      <c r="G7" s="15" t="s">
        <v>284</v>
      </c>
      <c r="H7" s="15" t="str">
        <f t="shared" si="2"/>
        <v>TCGTCGGCAGCGTCAGATGTGTATAAGAGACAGCAGTCCAGTCAACGAGCGCAACCCT</v>
      </c>
      <c r="I7" s="14" t="s">
        <v>120</v>
      </c>
      <c r="J7" s="15" t="s">
        <v>132</v>
      </c>
      <c r="K7" s="15" t="s">
        <v>122</v>
      </c>
      <c r="L7" s="16" t="s">
        <v>158</v>
      </c>
      <c r="M7" s="17" t="str">
        <f t="shared" si="3"/>
        <v>AAATCCT</v>
      </c>
      <c r="N7" s="15" t="str">
        <f t="shared" si="4"/>
        <v>AAATCCTACGG</v>
      </c>
      <c r="O7" s="15" t="s">
        <v>290</v>
      </c>
      <c r="P7" s="15" t="str">
        <f t="shared" si="5"/>
        <v>GTCTCGTGGGCTCGGAGATGTGTATAAGAGACAGAAATCCTACGGYTACCTTGTTACGACTT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57</v>
      </c>
      <c r="E8" s="17" t="str">
        <f t="shared" si="0"/>
        <v>ATCGATC</v>
      </c>
      <c r="F8" s="15" t="str">
        <f t="shared" si="1"/>
        <v>ATCGATCAGTC</v>
      </c>
      <c r="G8" s="15" t="s">
        <v>285</v>
      </c>
      <c r="H8" s="15" t="str">
        <f t="shared" si="2"/>
        <v>TCGTCGGCAGCGTCAGATGTGTATAAGAGACAGATCGATCAGTCAACGAGCGCAACCCT</v>
      </c>
      <c r="I8" s="14" t="s">
        <v>120</v>
      </c>
      <c r="J8" s="15" t="s">
        <v>134</v>
      </c>
      <c r="K8" s="15" t="s">
        <v>122</v>
      </c>
      <c r="L8" s="16" t="s">
        <v>158</v>
      </c>
      <c r="M8" s="17" t="str">
        <f t="shared" si="3"/>
        <v>CATCCTA</v>
      </c>
      <c r="N8" s="15" t="str">
        <f t="shared" si="4"/>
        <v>CATCCTACGGY</v>
      </c>
      <c r="O8" s="15" t="s">
        <v>291</v>
      </c>
      <c r="P8" s="15" t="str">
        <f t="shared" si="5"/>
        <v>GTCTCGTGGGCTCGGAGATGTGTATAAGAGACAGCATCCTACGGYTACCTTGTTACGACTT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57</v>
      </c>
      <c r="E9" s="17" t="str">
        <f t="shared" si="0"/>
        <v>GCAAGTC</v>
      </c>
      <c r="F9" s="15" t="str">
        <f t="shared" si="1"/>
        <v>GCAAGTCCAGT</v>
      </c>
      <c r="G9" s="15" t="s">
        <v>286</v>
      </c>
      <c r="H9" s="15" t="str">
        <f t="shared" si="2"/>
        <v>TCGTCGGCAGCGTCAGATGTGTATAAGAGACAGGCAAGTCCAGTCAACGAGCGCAACCCT</v>
      </c>
      <c r="I9" s="14" t="s">
        <v>120</v>
      </c>
      <c r="J9" s="15"/>
      <c r="K9" s="15" t="s">
        <v>122</v>
      </c>
      <c r="L9" s="16" t="s">
        <v>158</v>
      </c>
      <c r="M9" s="17" t="str">
        <f t="shared" si="3"/>
        <v>ATCCTAC</v>
      </c>
      <c r="N9" s="15" t="str">
        <f t="shared" si="4"/>
        <v>ATCCTACGGYT</v>
      </c>
      <c r="O9" s="15" t="s">
        <v>292</v>
      </c>
      <c r="P9" s="15" t="str">
        <f t="shared" si="5"/>
        <v>GTCTCGTGGGCTCGGAGATGTGTATAAGAGACAGATCCTACGGYTACCTTGTTACGACTT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CAGTCAA</v>
      </c>
      <c r="D13" s="19" t="str">
        <f>F2</f>
        <v>CAGTCAACGAG</v>
      </c>
      <c r="E13" s="20" t="str">
        <f>G2</f>
        <v>16S-V7-V9-1115f-phase0</v>
      </c>
      <c r="F13" s="19" t="str">
        <f>M2</f>
        <v>ATGGACT</v>
      </c>
      <c r="G13" s="19" t="str">
        <f>N2</f>
        <v>ATGGACTATCC</v>
      </c>
      <c r="H13" s="19" t="str">
        <f>G2</f>
        <v>16S-V7-V9-1115f-phase0</v>
      </c>
    </row>
    <row r="14" spans="1:16" x14ac:dyDescent="0.2">
      <c r="C14" s="19" t="str">
        <f t="shared" ref="C14:E20" si="6">E3</f>
        <v>TCAGTCA</v>
      </c>
      <c r="D14" s="19" t="str">
        <f t="shared" si="6"/>
        <v>TCAGTCAACGA</v>
      </c>
      <c r="E14" s="20" t="str">
        <f t="shared" si="6"/>
        <v>16S-V7-V9-1115f-phase1</v>
      </c>
      <c r="F14" s="19" t="str">
        <f t="shared" ref="F14:G20" si="7">M3</f>
        <v>GCTAGCA</v>
      </c>
      <c r="G14" s="19" t="str">
        <f t="shared" si="7"/>
        <v>GCTAGCATCCT</v>
      </c>
      <c r="H14" s="19" t="str">
        <f t="shared" ref="H14:H20" si="8">G3</f>
        <v>16S-V7-V9-1115f-phase1</v>
      </c>
    </row>
    <row r="15" spans="1:16" x14ac:dyDescent="0.2">
      <c r="C15" s="19" t="str">
        <f t="shared" si="6"/>
        <v>GGCAGTC</v>
      </c>
      <c r="D15" s="19" t="str">
        <f t="shared" si="6"/>
        <v>GGCAGTCAACG</v>
      </c>
      <c r="E15" s="20" t="str">
        <f t="shared" si="6"/>
        <v>16S-V7-V9-1115f-phase2</v>
      </c>
      <c r="F15" s="19" t="str">
        <f t="shared" si="7"/>
        <v>TGACTAT</v>
      </c>
      <c r="G15" s="19" t="str">
        <f t="shared" si="7"/>
        <v>TGACTATCCTA</v>
      </c>
      <c r="H15" s="19" t="str">
        <f t="shared" si="8"/>
        <v>16S-V7-V9-1115f-phase2</v>
      </c>
    </row>
    <row r="16" spans="1:16" x14ac:dyDescent="0.2">
      <c r="C16" s="19" t="str">
        <f t="shared" si="6"/>
        <v>ACTCAGT</v>
      </c>
      <c r="D16" s="19" t="str">
        <f t="shared" si="6"/>
        <v>ACTCAGTCAAC</v>
      </c>
      <c r="E16" s="20" t="str">
        <f t="shared" si="6"/>
        <v>16S-V7-V9-1115f-phase3</v>
      </c>
      <c r="F16" s="19" t="str">
        <f t="shared" si="7"/>
        <v>CGGTATC</v>
      </c>
      <c r="G16" s="19" t="str">
        <f t="shared" si="7"/>
        <v>CGGTATCCTAC</v>
      </c>
      <c r="H16" s="19" t="str">
        <f t="shared" si="8"/>
        <v>16S-V7-V9-1115f-phase3</v>
      </c>
    </row>
    <row r="17" spans="3:8" x14ac:dyDescent="0.2">
      <c r="C17" s="19" t="str">
        <f t="shared" si="6"/>
        <v>TAACCAG</v>
      </c>
      <c r="D17" s="19" t="str">
        <f t="shared" si="6"/>
        <v>TAACCAGTCAA</v>
      </c>
      <c r="E17" s="20" t="str">
        <f t="shared" si="6"/>
        <v>16S-V7-V9-1115f-phase4</v>
      </c>
      <c r="F17" s="19" t="str">
        <f t="shared" si="7"/>
        <v>GTAATCC</v>
      </c>
      <c r="G17" s="19" t="str">
        <f t="shared" si="7"/>
        <v>GTAATCCTACG</v>
      </c>
      <c r="H17" s="19" t="str">
        <f t="shared" si="8"/>
        <v>16S-V7-V9-1115f-phase4</v>
      </c>
    </row>
    <row r="18" spans="3:8" x14ac:dyDescent="0.2">
      <c r="C18" s="19" t="str">
        <f t="shared" si="6"/>
        <v>CAGTCCA</v>
      </c>
      <c r="D18" s="19" t="str">
        <f t="shared" si="6"/>
        <v>CAGTCCAGTCA</v>
      </c>
      <c r="E18" s="20" t="str">
        <f t="shared" si="6"/>
        <v>16S-V7-V9-1115f-phase5</v>
      </c>
      <c r="F18" s="19" t="str">
        <f t="shared" si="7"/>
        <v>AAATCCT</v>
      </c>
      <c r="G18" s="19" t="str">
        <f t="shared" si="7"/>
        <v>AAATCCTACGG</v>
      </c>
      <c r="H18" s="19" t="str">
        <f t="shared" si="8"/>
        <v>16S-V7-V9-1115f-phase5</v>
      </c>
    </row>
    <row r="19" spans="3:8" x14ac:dyDescent="0.2">
      <c r="C19" s="19" t="str">
        <f t="shared" si="6"/>
        <v>ATCGATC</v>
      </c>
      <c r="D19" s="19" t="str">
        <f t="shared" si="6"/>
        <v>ATCGATCAGTC</v>
      </c>
      <c r="E19" s="20" t="str">
        <f t="shared" si="6"/>
        <v>16S-V7-V9-1115f-phase6</v>
      </c>
      <c r="F19" s="19" t="str">
        <f t="shared" si="7"/>
        <v>CATCCTA</v>
      </c>
      <c r="G19" s="19" t="str">
        <f t="shared" si="7"/>
        <v>CATCCTACGGY</v>
      </c>
      <c r="H19" s="19" t="str">
        <f t="shared" si="8"/>
        <v>16S-V7-V9-1115f-phase6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16S-V7-V9-1115f-phase7</v>
      </c>
      <c r="F20" s="19" t="str">
        <f t="shared" si="7"/>
        <v>ATCCTAC</v>
      </c>
      <c r="G20" s="19" t="str">
        <f t="shared" si="7"/>
        <v>ATCCTACGGYT</v>
      </c>
      <c r="H20" s="19" t="str">
        <f t="shared" si="8"/>
        <v>16S-V7-V9-1115f-phase7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CAGTCAA</v>
      </c>
      <c r="F24" s="19" t="str">
        <f>M2</f>
        <v>ATGGACT</v>
      </c>
      <c r="G24" s="19" t="str">
        <f>_xlfn.CONCAT(E24,F24)</f>
        <v>CAGTCAAATGGACT</v>
      </c>
    </row>
    <row r="25" spans="3:8" x14ac:dyDescent="0.2">
      <c r="D25" s="19">
        <v>1</v>
      </c>
      <c r="E25" s="19" t="str">
        <f t="shared" ref="E25:E31" si="9">E3</f>
        <v>TCAGTCA</v>
      </c>
      <c r="F25" s="19" t="str">
        <f t="shared" ref="F25:F31" si="10">M3</f>
        <v>GCTAGCA</v>
      </c>
      <c r="G25" s="19" t="str">
        <f t="shared" ref="G25:G31" si="11">_xlfn.CONCAT(E25,F25)</f>
        <v>TCAGTCAGCTAGCA</v>
      </c>
    </row>
    <row r="26" spans="3:8" x14ac:dyDescent="0.2">
      <c r="D26" s="19">
        <v>2</v>
      </c>
      <c r="E26" s="19" t="str">
        <f t="shared" si="9"/>
        <v>GGCAGTC</v>
      </c>
      <c r="F26" s="19" t="str">
        <f t="shared" si="10"/>
        <v>TGACTAT</v>
      </c>
      <c r="G26" s="19" t="str">
        <f t="shared" si="11"/>
        <v>GGCAGTCTGACTAT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AAATCCT</v>
      </c>
      <c r="G29" s="19" t="str">
        <f t="shared" si="11"/>
        <v>CAGTCCAAAATCCT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CATCCTA</v>
      </c>
      <c r="G30" s="19" t="str">
        <f t="shared" si="11"/>
        <v>ATCGATCCATCCTA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ATCCTAC</v>
      </c>
      <c r="G31" s="19" t="str">
        <f t="shared" si="11"/>
        <v>GCAAGTCATCCTAC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10F5-C538-48BF-9FC3-25F4E4EF0453}">
  <dimension ref="A1:P31"/>
  <sheetViews>
    <sheetView workbookViewId="0">
      <selection activeCell="H31" sqref="H31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85</v>
      </c>
      <c r="E2" s="17" t="str">
        <f>LEFT(CONCATENATE(B2,C2,D2),7)</f>
        <v>CAGTCCT</v>
      </c>
      <c r="F2" s="15" t="str">
        <f>LEFT(CONCATENATE(B2,C2,D2),11)</f>
        <v>CAGTCCTACGG</v>
      </c>
      <c r="G2" s="15" t="s">
        <v>293</v>
      </c>
      <c r="H2" s="15" t="str">
        <f>CONCATENATE(A2,B2,C2,D2)</f>
        <v>TCGTCGGCAGCGTCAGATGTGTATAAGAGACAGCAGTCCTACGGGAGGCAGCAG</v>
      </c>
      <c r="I2" s="14" t="s">
        <v>120</v>
      </c>
      <c r="J2" s="15" t="s">
        <v>121</v>
      </c>
      <c r="K2" s="15" t="s">
        <v>122</v>
      </c>
      <c r="L2" s="16" t="s">
        <v>19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299</v>
      </c>
      <c r="P2" s="15" t="str">
        <f>CONCATENATE(I2,J2,K2,L2)</f>
        <v>GTCTCGTGGGCTCGGAGATGTGTATAAGAGACAGATGGACTATCCATTACCGCGGCTGCTGG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85</v>
      </c>
      <c r="E3" s="17" t="str">
        <f t="shared" ref="E3:E9" si="0">LEFT(CONCATENATE(B3,C3,D3),7)</f>
        <v>TCAGTCC</v>
      </c>
      <c r="F3" s="15" t="str">
        <f t="shared" ref="F3:F9" si="1">LEFT(CONCATENATE(B3,C3,D3),11)</f>
        <v>TCAGTCCTACG</v>
      </c>
      <c r="G3" s="15" t="s">
        <v>168</v>
      </c>
      <c r="H3" s="15" t="str">
        <f t="shared" ref="H3:H9" si="2">CONCATENATE(A3,B3,C3,D3)</f>
        <v>TCGTCGGCAGCGTCAGATGTGTATAAGAGACAGTCAGTCCTACGGGAGGCAGCAG</v>
      </c>
      <c r="I3" s="14" t="s">
        <v>120</v>
      </c>
      <c r="J3" s="15" t="s">
        <v>124</v>
      </c>
      <c r="K3" s="15" t="s">
        <v>122</v>
      </c>
      <c r="L3" s="16" t="s">
        <v>19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GCTAGCATCCA</v>
      </c>
      <c r="O3" s="15" t="s">
        <v>180</v>
      </c>
      <c r="P3" s="15" t="str">
        <f t="shared" ref="P3:P9" si="5">CONCATENATE(I3,J3,K3,L3)</f>
        <v>GTCTCGTGGGCTCGGAGATGTGTATAAGAGACAGGCTAGCATCCATTACCGCGGCTGCTGG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85</v>
      </c>
      <c r="E4" s="17" t="str">
        <f t="shared" si="0"/>
        <v>GGCAGTC</v>
      </c>
      <c r="F4" s="15" t="str">
        <f t="shared" si="1"/>
        <v>GGCAGTCCTAC</v>
      </c>
      <c r="G4" s="15" t="s">
        <v>144</v>
      </c>
      <c r="H4" s="15" t="str">
        <f t="shared" si="2"/>
        <v>TCGTCGGCAGCGTCAGATGTGTATAAGAGACAGGGCAGTCCTACGGGAGGCAGCAG</v>
      </c>
      <c r="I4" s="14" t="s">
        <v>120</v>
      </c>
      <c r="J4" s="15" t="s">
        <v>126</v>
      </c>
      <c r="K4" s="15" t="s">
        <v>122</v>
      </c>
      <c r="L4" s="16" t="s">
        <v>19</v>
      </c>
      <c r="M4" s="17" t="str">
        <f t="shared" si="3"/>
        <v>TGACTAT</v>
      </c>
      <c r="N4" s="15" t="str">
        <f t="shared" si="4"/>
        <v>TGACTATCCAT</v>
      </c>
      <c r="O4" s="15" t="s">
        <v>155</v>
      </c>
      <c r="P4" s="15" t="str">
        <f t="shared" si="5"/>
        <v>GTCTCGTGGGCTCGGAGATGTGTATAAGAGACAGTGACTATCCATTACCGCGGCTGCTGG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85</v>
      </c>
      <c r="E5" s="17" t="str">
        <f t="shared" si="0"/>
        <v>ACTCAGT</v>
      </c>
      <c r="F5" s="15" t="str">
        <f t="shared" si="1"/>
        <v>ACTCAGTCCTA</v>
      </c>
      <c r="G5" s="15" t="s">
        <v>294</v>
      </c>
      <c r="H5" s="15" t="str">
        <f t="shared" si="2"/>
        <v>TCGTCGGCAGCGTCAGATGTGTATAAGAGACAGACTCAGTCCTACGGGAGGCAGCAG</v>
      </c>
      <c r="I5" s="14" t="s">
        <v>120</v>
      </c>
      <c r="J5" s="15" t="s">
        <v>128</v>
      </c>
      <c r="K5" s="15" t="s">
        <v>122</v>
      </c>
      <c r="L5" s="16" t="s">
        <v>19</v>
      </c>
      <c r="M5" s="17" t="str">
        <f t="shared" si="3"/>
        <v>CGGTATC</v>
      </c>
      <c r="N5" s="15" t="str">
        <f t="shared" si="4"/>
        <v>CGGTATCCATT</v>
      </c>
      <c r="O5" s="15" t="s">
        <v>300</v>
      </c>
      <c r="P5" s="15" t="str">
        <f t="shared" si="5"/>
        <v>GTCTCGTGGGCTCGGAGATGTGTATAAGAGACAGCGGTATCCATTACCGCGGCTGCTGG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85</v>
      </c>
      <c r="E6" s="17" t="str">
        <f t="shared" si="0"/>
        <v>TAACCAG</v>
      </c>
      <c r="F6" s="15" t="str">
        <f t="shared" si="1"/>
        <v>TAACCAGTCCT</v>
      </c>
      <c r="G6" s="15" t="s">
        <v>295</v>
      </c>
      <c r="H6" s="15" t="str">
        <f t="shared" si="2"/>
        <v>TCGTCGGCAGCGTCAGATGTGTATAAGAGACAGTAACCAGTCCTACGGGAGGCAGCAG</v>
      </c>
      <c r="I6" s="14" t="s">
        <v>120</v>
      </c>
      <c r="J6" s="15" t="s">
        <v>130</v>
      </c>
      <c r="K6" s="15" t="s">
        <v>122</v>
      </c>
      <c r="L6" s="16" t="s">
        <v>19</v>
      </c>
      <c r="M6" s="17" t="str">
        <f t="shared" si="3"/>
        <v>GTAATCC</v>
      </c>
      <c r="N6" s="15" t="str">
        <f t="shared" si="4"/>
        <v>GTAATCCATTA</v>
      </c>
      <c r="O6" s="15" t="s">
        <v>301</v>
      </c>
      <c r="P6" s="15" t="str">
        <f t="shared" si="5"/>
        <v>GTCTCGTGGGCTCGGAGATGTGTATAAGAGACAGGTAATCCATTACCGCGGCTGCTGG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85</v>
      </c>
      <c r="E7" s="17" t="str">
        <f t="shared" si="0"/>
        <v>CAGTCCA</v>
      </c>
      <c r="F7" s="15" t="str">
        <f t="shared" si="1"/>
        <v>CAGTCCAGTCC</v>
      </c>
      <c r="G7" s="15" t="s">
        <v>296</v>
      </c>
      <c r="H7" s="15" t="str">
        <f t="shared" si="2"/>
        <v>TCGTCGGCAGCGTCAGATGTGTATAAGAGACAGCAGTCCAGTCCTACGGGAGGCAGCAG</v>
      </c>
      <c r="I7" s="14" t="s">
        <v>120</v>
      </c>
      <c r="J7" s="15" t="s">
        <v>132</v>
      </c>
      <c r="K7" s="15" t="s">
        <v>122</v>
      </c>
      <c r="L7" s="16" t="s">
        <v>19</v>
      </c>
      <c r="M7" s="17" t="str">
        <f t="shared" si="3"/>
        <v>AAATCCA</v>
      </c>
      <c r="N7" s="15" t="str">
        <f t="shared" si="4"/>
        <v>AAATCCATTAC</v>
      </c>
      <c r="O7" s="15" t="s">
        <v>302</v>
      </c>
      <c r="P7" s="15" t="str">
        <f t="shared" si="5"/>
        <v>GTCTCGTGGGCTCGGAGATGTGTATAAGAGACAGAAATCCATTACCGCGGCTGCTGG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85</v>
      </c>
      <c r="E8" s="17" t="str">
        <f t="shared" si="0"/>
        <v>ATCGATC</v>
      </c>
      <c r="F8" s="15" t="str">
        <f t="shared" si="1"/>
        <v>ATCGATCAGTC</v>
      </c>
      <c r="G8" s="15" t="s">
        <v>297</v>
      </c>
      <c r="H8" s="15" t="str">
        <f t="shared" si="2"/>
        <v>TCGTCGGCAGCGTCAGATGTGTATAAGAGACAGATCGATCAGTCCTACGGGAGGCAGCAG</v>
      </c>
      <c r="I8" s="14" t="s">
        <v>120</v>
      </c>
      <c r="J8" s="15" t="s">
        <v>134</v>
      </c>
      <c r="K8" s="15" t="s">
        <v>122</v>
      </c>
      <c r="L8" s="16" t="s">
        <v>19</v>
      </c>
      <c r="M8" s="17" t="str">
        <f t="shared" si="3"/>
        <v>CATCCAT</v>
      </c>
      <c r="N8" s="15" t="str">
        <f t="shared" si="4"/>
        <v>CATCCATTACC</v>
      </c>
      <c r="O8" s="15" t="s">
        <v>303</v>
      </c>
      <c r="P8" s="15" t="str">
        <f t="shared" si="5"/>
        <v>GTCTCGTGGGCTCGGAGATGTGTATAAGAGACAGCATCCATTACCGCGGCTGCTGG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85</v>
      </c>
      <c r="E9" s="17" t="str">
        <f t="shared" si="0"/>
        <v>GCAAGTC</v>
      </c>
      <c r="F9" s="15" t="str">
        <f t="shared" si="1"/>
        <v>GCAAGTCCAGT</v>
      </c>
      <c r="G9" s="15" t="s">
        <v>298</v>
      </c>
      <c r="H9" s="15" t="str">
        <f t="shared" si="2"/>
        <v>TCGTCGGCAGCGTCAGATGTGTATAAGAGACAGGCAAGTCCAGTCCTACGGGAGGCAGCAG</v>
      </c>
      <c r="I9" s="14" t="s">
        <v>120</v>
      </c>
      <c r="J9" s="15"/>
      <c r="K9" s="15" t="s">
        <v>122</v>
      </c>
      <c r="L9" s="16" t="s">
        <v>19</v>
      </c>
      <c r="M9" s="17" t="str">
        <f t="shared" si="3"/>
        <v>ATCCATT</v>
      </c>
      <c r="N9" s="15" t="str">
        <f t="shared" si="4"/>
        <v>ATCCATTACCG</v>
      </c>
      <c r="O9" s="15" t="s">
        <v>304</v>
      </c>
      <c r="P9" s="15" t="str">
        <f t="shared" si="5"/>
        <v>GTCTCGTGGGCTCGGAGATGTGTATAAGAGACAGATCCATTACCGCGGCTGCTGG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CAGTCCT</v>
      </c>
      <c r="D13" s="19" t="str">
        <f>F2</f>
        <v>CAGTCCTACGG</v>
      </c>
      <c r="E13" s="20" t="str">
        <f>G2</f>
        <v>16S-V3-341f-phase0</v>
      </c>
      <c r="F13" s="19" t="str">
        <f>M2</f>
        <v>ATGGACT</v>
      </c>
      <c r="G13" s="19" t="str">
        <f>N2</f>
        <v>ATGGACTATCC</v>
      </c>
      <c r="H13" s="19" t="str">
        <f>G2</f>
        <v>16S-V3-341f-phase0</v>
      </c>
    </row>
    <row r="14" spans="1:16" x14ac:dyDescent="0.2">
      <c r="C14" s="19" t="str">
        <f t="shared" ref="C14:E20" si="6">E3</f>
        <v>TCAGTCC</v>
      </c>
      <c r="D14" s="19" t="str">
        <f t="shared" si="6"/>
        <v>TCAGTCCTACG</v>
      </c>
      <c r="E14" s="20" t="str">
        <f t="shared" si="6"/>
        <v>16S-V3-341f-phase1</v>
      </c>
      <c r="F14" s="19" t="str">
        <f t="shared" ref="F14:G20" si="7">M3</f>
        <v>GCTAGCA</v>
      </c>
      <c r="G14" s="19" t="str">
        <f t="shared" si="7"/>
        <v>GCTAGCATCCA</v>
      </c>
      <c r="H14" s="19" t="str">
        <f t="shared" ref="H14:H20" si="8">G3</f>
        <v>16S-V3-341f-phase1</v>
      </c>
    </row>
    <row r="15" spans="1:16" x14ac:dyDescent="0.2">
      <c r="C15" s="19" t="str">
        <f t="shared" si="6"/>
        <v>GGCAGTC</v>
      </c>
      <c r="D15" s="19" t="str">
        <f t="shared" si="6"/>
        <v>GGCAGTCCTAC</v>
      </c>
      <c r="E15" s="20" t="str">
        <f t="shared" si="6"/>
        <v>16S-V3-341f-phase2</v>
      </c>
      <c r="F15" s="19" t="str">
        <f t="shared" si="7"/>
        <v>TGACTAT</v>
      </c>
      <c r="G15" s="19" t="str">
        <f t="shared" si="7"/>
        <v>TGACTATCCAT</v>
      </c>
      <c r="H15" s="19" t="str">
        <f t="shared" si="8"/>
        <v>16S-V3-341f-phase2</v>
      </c>
    </row>
    <row r="16" spans="1:16" x14ac:dyDescent="0.2">
      <c r="C16" s="19" t="str">
        <f t="shared" si="6"/>
        <v>ACTCAGT</v>
      </c>
      <c r="D16" s="19" t="str">
        <f t="shared" si="6"/>
        <v>ACTCAGTCCTA</v>
      </c>
      <c r="E16" s="20" t="str">
        <f t="shared" si="6"/>
        <v>16S-V3-341f-phase3</v>
      </c>
      <c r="F16" s="19" t="str">
        <f t="shared" si="7"/>
        <v>CGGTATC</v>
      </c>
      <c r="G16" s="19" t="str">
        <f t="shared" si="7"/>
        <v>CGGTATCCATT</v>
      </c>
      <c r="H16" s="19" t="str">
        <f t="shared" si="8"/>
        <v>16S-V3-341f-phase3</v>
      </c>
    </row>
    <row r="17" spans="3:8" x14ac:dyDescent="0.2">
      <c r="C17" s="19" t="str">
        <f t="shared" si="6"/>
        <v>TAACCAG</v>
      </c>
      <c r="D17" s="19" t="str">
        <f t="shared" si="6"/>
        <v>TAACCAGTCCT</v>
      </c>
      <c r="E17" s="20" t="str">
        <f t="shared" si="6"/>
        <v>16S-V3-341f-phase4</v>
      </c>
      <c r="F17" s="19" t="str">
        <f t="shared" si="7"/>
        <v>GTAATCC</v>
      </c>
      <c r="G17" s="19" t="str">
        <f t="shared" si="7"/>
        <v>GTAATCCATTA</v>
      </c>
      <c r="H17" s="19" t="str">
        <f t="shared" si="8"/>
        <v>16S-V3-341f-phase4</v>
      </c>
    </row>
    <row r="18" spans="3:8" x14ac:dyDescent="0.2">
      <c r="C18" s="19" t="str">
        <f t="shared" si="6"/>
        <v>CAGTCCA</v>
      </c>
      <c r="D18" s="19" t="str">
        <f t="shared" si="6"/>
        <v>CAGTCCAGTCC</v>
      </c>
      <c r="E18" s="20" t="str">
        <f t="shared" si="6"/>
        <v>16S-V3-341f-phase5</v>
      </c>
      <c r="F18" s="19" t="str">
        <f t="shared" si="7"/>
        <v>AAATCCA</v>
      </c>
      <c r="G18" s="19" t="str">
        <f t="shared" si="7"/>
        <v>AAATCCATTAC</v>
      </c>
      <c r="H18" s="19" t="str">
        <f t="shared" si="8"/>
        <v>16S-V3-341f-phase5</v>
      </c>
    </row>
    <row r="19" spans="3:8" x14ac:dyDescent="0.2">
      <c r="C19" s="19" t="str">
        <f t="shared" si="6"/>
        <v>ATCGATC</v>
      </c>
      <c r="D19" s="19" t="str">
        <f t="shared" si="6"/>
        <v>ATCGATCAGTC</v>
      </c>
      <c r="E19" s="20" t="str">
        <f t="shared" si="6"/>
        <v>16S-V3-341f-phase6</v>
      </c>
      <c r="F19" s="19" t="str">
        <f t="shared" si="7"/>
        <v>CATCCAT</v>
      </c>
      <c r="G19" s="19" t="str">
        <f t="shared" si="7"/>
        <v>CATCCATTACC</v>
      </c>
      <c r="H19" s="19" t="str">
        <f t="shared" si="8"/>
        <v>16S-V3-341f-phase6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16S-V3-341f-phase7</v>
      </c>
      <c r="F20" s="19" t="str">
        <f t="shared" si="7"/>
        <v>ATCCATT</v>
      </c>
      <c r="G20" s="19" t="str">
        <f t="shared" si="7"/>
        <v>ATCCATTACCG</v>
      </c>
      <c r="H20" s="19" t="str">
        <f t="shared" si="8"/>
        <v>16S-V3-341f-phase7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CAGTCCT</v>
      </c>
      <c r="F24" s="19" t="str">
        <f>M2</f>
        <v>ATGGACT</v>
      </c>
      <c r="G24" s="19" t="str">
        <f>_xlfn.CONCAT(E24,F24)</f>
        <v>CAGTCCTATGGACT</v>
      </c>
    </row>
    <row r="25" spans="3:8" x14ac:dyDescent="0.2">
      <c r="D25" s="19">
        <v>1</v>
      </c>
      <c r="E25" s="19" t="str">
        <f t="shared" ref="E25:E31" si="9">E3</f>
        <v>TCAGTCC</v>
      </c>
      <c r="F25" s="19" t="str">
        <f t="shared" ref="F25:F31" si="10">M3</f>
        <v>GCTAGCA</v>
      </c>
      <c r="G25" s="19" t="str">
        <f t="shared" ref="G25:G31" si="11">_xlfn.CONCAT(E25,F25)</f>
        <v>TCAGTCCGCTAGCA</v>
      </c>
    </row>
    <row r="26" spans="3:8" x14ac:dyDescent="0.2">
      <c r="D26" s="19">
        <v>2</v>
      </c>
      <c r="E26" s="19" t="str">
        <f t="shared" si="9"/>
        <v>GGCAGTC</v>
      </c>
      <c r="F26" s="19" t="str">
        <f t="shared" si="10"/>
        <v>TGACTAT</v>
      </c>
      <c r="G26" s="19" t="str">
        <f t="shared" si="11"/>
        <v>GGCAGTCTGACTAT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AAATCCA</v>
      </c>
      <c r="G29" s="19" t="str">
        <f t="shared" si="11"/>
        <v>CAGTCCAAAATCCA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CATCCAT</v>
      </c>
      <c r="G30" s="19" t="str">
        <f t="shared" si="11"/>
        <v>ATCGATCCATCCAT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ATCCATT</v>
      </c>
      <c r="G31" s="19" t="str">
        <f t="shared" si="11"/>
        <v>GCAAGTCATCCATT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9996-9029-45F7-9F62-7108888D6940}">
  <dimension ref="A1:P31"/>
  <sheetViews>
    <sheetView workbookViewId="0">
      <selection activeCell="G31" sqref="D24:G31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91</v>
      </c>
      <c r="E2" s="17" t="str">
        <f>LEFT(CONCATENATE(B2,C2,D2),7)</f>
        <v>CAGTGGA</v>
      </c>
      <c r="F2" s="15" t="str">
        <f>LEFT(CONCATENATE(B2,C2,D2),11)</f>
        <v>CAGTGGATTAG</v>
      </c>
      <c r="G2" s="15" t="s">
        <v>311</v>
      </c>
      <c r="H2" s="15" t="str">
        <f>CONCATENATE(A2,B2,C2,D2)</f>
        <v>TCGTCGGCAGCGTCAGATGTGTATAAGAGACAGCAGTGGATTAGATACCCTGGTA</v>
      </c>
      <c r="I2" s="14" t="s">
        <v>120</v>
      </c>
      <c r="J2" s="15" t="s">
        <v>121</v>
      </c>
      <c r="K2" s="15" t="s">
        <v>122</v>
      </c>
      <c r="L2" s="16" t="s">
        <v>92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305</v>
      </c>
      <c r="P2" s="15" t="str">
        <f>CONCATENATE(I2,J2,K2,L2)</f>
        <v>GTCTCGTGGGCTCGGAGATGTGTATAAGAGACAGATGGACTATCCCCGTCAATTCCTTTRAGTTT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91</v>
      </c>
      <c r="E3" s="17" t="str">
        <f t="shared" ref="E3:E9" si="0">LEFT(CONCATENATE(B3,C3,D3),7)</f>
        <v>TCAGTGG</v>
      </c>
      <c r="F3" s="15" t="str">
        <f t="shared" ref="F3:F9" si="1">LEFT(CONCATENATE(B3,C3,D3),11)</f>
        <v>TCAGTGGATTA</v>
      </c>
      <c r="G3" s="15" t="s">
        <v>312</v>
      </c>
      <c r="H3" s="15" t="str">
        <f t="shared" ref="H3:H9" si="2">CONCATENATE(A3,B3,C3,D3)</f>
        <v>TCGTCGGCAGCGTCAGATGTGTATAAGAGACAGTCAGTGGATTAGATACCCTGGTA</v>
      </c>
      <c r="I3" s="14" t="s">
        <v>120</v>
      </c>
      <c r="J3" s="15" t="s">
        <v>124</v>
      </c>
      <c r="K3" s="15" t="s">
        <v>122</v>
      </c>
      <c r="L3" s="16" t="s">
        <v>92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GCTAGCATCCC</v>
      </c>
      <c r="O3" s="15" t="s">
        <v>306</v>
      </c>
      <c r="P3" s="15" t="str">
        <f t="shared" ref="P3:P9" si="5">CONCATENATE(I3,J3,K3,L3)</f>
        <v>GTCTCGTGGGCTCGGAGATGTGTATAAGAGACAGGCTAGCATCCCCGTCAATTCCTTTRAGTTT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91</v>
      </c>
      <c r="E4" s="17" t="str">
        <f t="shared" si="0"/>
        <v>GGCAGTG</v>
      </c>
      <c r="F4" s="15" t="str">
        <f t="shared" si="1"/>
        <v>GGCAGTGGATT</v>
      </c>
      <c r="G4" s="15" t="s">
        <v>169</v>
      </c>
      <c r="H4" s="15" t="str">
        <f t="shared" si="2"/>
        <v>TCGTCGGCAGCGTCAGATGTGTATAAGAGACAGGGCAGTGGATTAGATACCCTGGTA</v>
      </c>
      <c r="I4" s="14" t="s">
        <v>120</v>
      </c>
      <c r="J4" s="15" t="s">
        <v>126</v>
      </c>
      <c r="K4" s="15" t="s">
        <v>122</v>
      </c>
      <c r="L4" s="16" t="s">
        <v>92</v>
      </c>
      <c r="M4" s="17" t="str">
        <f t="shared" si="3"/>
        <v>TGACTAT</v>
      </c>
      <c r="N4" s="15" t="str">
        <f t="shared" si="4"/>
        <v>TGACTATCCCC</v>
      </c>
      <c r="O4" s="15" t="s">
        <v>181</v>
      </c>
      <c r="P4" s="15" t="str">
        <f t="shared" si="5"/>
        <v>GTCTCGTGGGCTCGGAGATGTGTATAAGAGACAGTGACTATCCCCGTCAATTCCTTTRAGTTT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91</v>
      </c>
      <c r="E5" s="17" t="str">
        <f t="shared" si="0"/>
        <v>ACTCAGT</v>
      </c>
      <c r="F5" s="15" t="str">
        <f t="shared" si="1"/>
        <v>ACTCAGTGGAT</v>
      </c>
      <c r="G5" s="15" t="s">
        <v>145</v>
      </c>
      <c r="H5" s="15" t="str">
        <f t="shared" si="2"/>
        <v>TCGTCGGCAGCGTCAGATGTGTATAAGAGACAGACTCAGTGGATTAGATACCCTGGTA</v>
      </c>
      <c r="I5" s="14" t="s">
        <v>120</v>
      </c>
      <c r="J5" s="15" t="s">
        <v>128</v>
      </c>
      <c r="K5" s="15" t="s">
        <v>122</v>
      </c>
      <c r="L5" s="16" t="s">
        <v>92</v>
      </c>
      <c r="M5" s="17" t="str">
        <f t="shared" si="3"/>
        <v>CGGTATC</v>
      </c>
      <c r="N5" s="15" t="str">
        <f t="shared" si="4"/>
        <v>CGGTATCCCCG</v>
      </c>
      <c r="O5" s="15" t="s">
        <v>156</v>
      </c>
      <c r="P5" s="15" t="str">
        <f t="shared" si="5"/>
        <v>GTCTCGTGGGCTCGGAGATGTGTATAAGAGACAGCGGTATCCCCGTCAATTCCTTTRAGTTT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91</v>
      </c>
      <c r="E6" s="17" t="str">
        <f t="shared" si="0"/>
        <v>TAACCAG</v>
      </c>
      <c r="F6" s="15" t="str">
        <f t="shared" si="1"/>
        <v>TAACCAGTGGA</v>
      </c>
      <c r="G6" s="15" t="s">
        <v>313</v>
      </c>
      <c r="H6" s="15" t="str">
        <f t="shared" si="2"/>
        <v>TCGTCGGCAGCGTCAGATGTGTATAAGAGACAGTAACCAGTGGATTAGATACCCTGGTA</v>
      </c>
      <c r="I6" s="14" t="s">
        <v>120</v>
      </c>
      <c r="J6" s="15" t="s">
        <v>130</v>
      </c>
      <c r="K6" s="15" t="s">
        <v>122</v>
      </c>
      <c r="L6" s="16" t="s">
        <v>92</v>
      </c>
      <c r="M6" s="17" t="str">
        <f t="shared" si="3"/>
        <v>GTAATCC</v>
      </c>
      <c r="N6" s="15" t="str">
        <f t="shared" si="4"/>
        <v>GTAATCCCCGT</v>
      </c>
      <c r="O6" s="15" t="s">
        <v>307</v>
      </c>
      <c r="P6" s="15" t="str">
        <f t="shared" si="5"/>
        <v>GTCTCGTGGGCTCGGAGATGTGTATAAGAGACAGGTAATCCCCGTCAATTCCTTTRAGTTT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91</v>
      </c>
      <c r="E7" s="17" t="str">
        <f t="shared" si="0"/>
        <v>CAGTCCA</v>
      </c>
      <c r="F7" s="15" t="str">
        <f t="shared" si="1"/>
        <v>CAGTCCAGTGG</v>
      </c>
      <c r="G7" s="15" t="s">
        <v>314</v>
      </c>
      <c r="H7" s="15" t="str">
        <f t="shared" si="2"/>
        <v>TCGTCGGCAGCGTCAGATGTGTATAAGAGACAGCAGTCCAGTGGATTAGATACCCTGGTA</v>
      </c>
      <c r="I7" s="14" t="s">
        <v>120</v>
      </c>
      <c r="J7" s="15" t="s">
        <v>132</v>
      </c>
      <c r="K7" s="15" t="s">
        <v>122</v>
      </c>
      <c r="L7" s="16" t="s">
        <v>92</v>
      </c>
      <c r="M7" s="17" t="str">
        <f t="shared" si="3"/>
        <v>AAATCCC</v>
      </c>
      <c r="N7" s="15" t="str">
        <f t="shared" si="4"/>
        <v>AAATCCCCGTC</v>
      </c>
      <c r="O7" s="15" t="s">
        <v>308</v>
      </c>
      <c r="P7" s="15" t="str">
        <f t="shared" si="5"/>
        <v>GTCTCGTGGGCTCGGAGATGTGTATAAGAGACAGAAATCCCCGTCAATTCCTTTRAGTTT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91</v>
      </c>
      <c r="E8" s="17" t="str">
        <f t="shared" si="0"/>
        <v>ATCGATC</v>
      </c>
      <c r="F8" s="15" t="str">
        <f t="shared" si="1"/>
        <v>ATCGATCAGTG</v>
      </c>
      <c r="G8" s="15" t="s">
        <v>315</v>
      </c>
      <c r="H8" s="15" t="str">
        <f t="shared" si="2"/>
        <v>TCGTCGGCAGCGTCAGATGTGTATAAGAGACAGATCGATCAGTGGATTAGATACCCTGGTA</v>
      </c>
      <c r="I8" s="14" t="s">
        <v>120</v>
      </c>
      <c r="J8" s="15" t="s">
        <v>134</v>
      </c>
      <c r="K8" s="15" t="s">
        <v>122</v>
      </c>
      <c r="L8" s="16" t="s">
        <v>92</v>
      </c>
      <c r="M8" s="17" t="str">
        <f t="shared" si="3"/>
        <v>CATCCCC</v>
      </c>
      <c r="N8" s="15" t="str">
        <f t="shared" si="4"/>
        <v>CATCCCCGTCA</v>
      </c>
      <c r="O8" s="15" t="s">
        <v>309</v>
      </c>
      <c r="P8" s="15" t="str">
        <f t="shared" si="5"/>
        <v>GTCTCGTGGGCTCGGAGATGTGTATAAGAGACAGCATCCCCGTCAATTCCTTTRAGTTT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91</v>
      </c>
      <c r="E9" s="17" t="str">
        <f t="shared" si="0"/>
        <v>GCAAGTC</v>
      </c>
      <c r="F9" s="15" t="str">
        <f t="shared" si="1"/>
        <v>GCAAGTCCAGT</v>
      </c>
      <c r="G9" s="15" t="s">
        <v>316</v>
      </c>
      <c r="H9" s="15" t="str">
        <f t="shared" si="2"/>
        <v>TCGTCGGCAGCGTCAGATGTGTATAAGAGACAGGCAAGTCCAGTGGATTAGATACCCTGGTA</v>
      </c>
      <c r="I9" s="14" t="s">
        <v>120</v>
      </c>
      <c r="J9" s="15"/>
      <c r="K9" s="15" t="s">
        <v>122</v>
      </c>
      <c r="L9" s="16" t="s">
        <v>92</v>
      </c>
      <c r="M9" s="17" t="str">
        <f t="shared" si="3"/>
        <v>ATCCCCG</v>
      </c>
      <c r="N9" s="15" t="str">
        <f t="shared" si="4"/>
        <v>ATCCCCGTCAA</v>
      </c>
      <c r="O9" s="15" t="s">
        <v>310</v>
      </c>
      <c r="P9" s="15" t="str">
        <f t="shared" si="5"/>
        <v>GTCTCGTGGGCTCGGAGATGTGTATAAGAGACAGATCCCCGTCAATTCCTTTRAGTTT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CAGTGGA</v>
      </c>
      <c r="D13" s="19" t="str">
        <f>F2</f>
        <v>CAGTGGATTAG</v>
      </c>
      <c r="E13" s="20" t="str">
        <f>G2</f>
        <v>16S-V5-785f-phase0</v>
      </c>
      <c r="F13" s="19" t="str">
        <f>M2</f>
        <v>ATGGACT</v>
      </c>
      <c r="G13" s="19" t="str">
        <f>N2</f>
        <v>ATGGACTATCC</v>
      </c>
      <c r="H13" s="19" t="str">
        <f>G2</f>
        <v>16S-V5-785f-phase0</v>
      </c>
    </row>
    <row r="14" spans="1:16" x14ac:dyDescent="0.2">
      <c r="C14" s="19" t="str">
        <f t="shared" ref="C14:E20" si="6">E3</f>
        <v>TCAGTGG</v>
      </c>
      <c r="D14" s="19" t="str">
        <f t="shared" si="6"/>
        <v>TCAGTGGATTA</v>
      </c>
      <c r="E14" s="20" t="str">
        <f t="shared" si="6"/>
        <v>16S-V5-785f-phase1</v>
      </c>
      <c r="F14" s="19" t="str">
        <f t="shared" ref="F14:G20" si="7">M3</f>
        <v>GCTAGCA</v>
      </c>
      <c r="G14" s="19" t="str">
        <f t="shared" si="7"/>
        <v>GCTAGCATCCC</v>
      </c>
      <c r="H14" s="19" t="str">
        <f t="shared" ref="H14:H20" si="8">G3</f>
        <v>16S-V5-785f-phase1</v>
      </c>
    </row>
    <row r="15" spans="1:16" x14ac:dyDescent="0.2">
      <c r="C15" s="19" t="str">
        <f t="shared" si="6"/>
        <v>GGCAGTG</v>
      </c>
      <c r="D15" s="19" t="str">
        <f t="shared" si="6"/>
        <v>GGCAGTGGATT</v>
      </c>
      <c r="E15" s="20" t="str">
        <f t="shared" si="6"/>
        <v>16S-V5-785f-phase2</v>
      </c>
      <c r="F15" s="19" t="str">
        <f t="shared" si="7"/>
        <v>TGACTAT</v>
      </c>
      <c r="G15" s="19" t="str">
        <f t="shared" si="7"/>
        <v>TGACTATCCCC</v>
      </c>
      <c r="H15" s="19" t="str">
        <f t="shared" si="8"/>
        <v>16S-V5-785f-phase2</v>
      </c>
    </row>
    <row r="16" spans="1:16" x14ac:dyDescent="0.2">
      <c r="C16" s="19" t="str">
        <f t="shared" si="6"/>
        <v>ACTCAGT</v>
      </c>
      <c r="D16" s="19" t="str">
        <f t="shared" si="6"/>
        <v>ACTCAGTGGAT</v>
      </c>
      <c r="E16" s="20" t="str">
        <f t="shared" si="6"/>
        <v>16S-V5-785f-phase3</v>
      </c>
      <c r="F16" s="19" t="str">
        <f t="shared" si="7"/>
        <v>CGGTATC</v>
      </c>
      <c r="G16" s="19" t="str">
        <f t="shared" si="7"/>
        <v>CGGTATCCCCG</v>
      </c>
      <c r="H16" s="19" t="str">
        <f t="shared" si="8"/>
        <v>16S-V5-785f-phase3</v>
      </c>
    </row>
    <row r="17" spans="3:8" x14ac:dyDescent="0.2">
      <c r="C17" s="19" t="str">
        <f t="shared" si="6"/>
        <v>TAACCAG</v>
      </c>
      <c r="D17" s="19" t="str">
        <f t="shared" si="6"/>
        <v>TAACCAGTGGA</v>
      </c>
      <c r="E17" s="20" t="str">
        <f t="shared" si="6"/>
        <v>16S-V5-785f-phase4</v>
      </c>
      <c r="F17" s="19" t="str">
        <f t="shared" si="7"/>
        <v>GTAATCC</v>
      </c>
      <c r="G17" s="19" t="str">
        <f t="shared" si="7"/>
        <v>GTAATCCCCGT</v>
      </c>
      <c r="H17" s="19" t="str">
        <f t="shared" si="8"/>
        <v>16S-V5-785f-phase4</v>
      </c>
    </row>
    <row r="18" spans="3:8" x14ac:dyDescent="0.2">
      <c r="C18" s="19" t="str">
        <f t="shared" si="6"/>
        <v>CAGTCCA</v>
      </c>
      <c r="D18" s="19" t="str">
        <f t="shared" si="6"/>
        <v>CAGTCCAGTGG</v>
      </c>
      <c r="E18" s="20" t="str">
        <f t="shared" si="6"/>
        <v>16S-V5-785f-phase5</v>
      </c>
      <c r="F18" s="19" t="str">
        <f t="shared" si="7"/>
        <v>AAATCCC</v>
      </c>
      <c r="G18" s="19" t="str">
        <f t="shared" si="7"/>
        <v>AAATCCCCGTC</v>
      </c>
      <c r="H18" s="19" t="str">
        <f t="shared" si="8"/>
        <v>16S-V5-785f-phase5</v>
      </c>
    </row>
    <row r="19" spans="3:8" x14ac:dyDescent="0.2">
      <c r="C19" s="19" t="str">
        <f t="shared" si="6"/>
        <v>ATCGATC</v>
      </c>
      <c r="D19" s="19" t="str">
        <f t="shared" si="6"/>
        <v>ATCGATCAGTG</v>
      </c>
      <c r="E19" s="20" t="str">
        <f t="shared" si="6"/>
        <v>16S-V5-785f-phase6</v>
      </c>
      <c r="F19" s="19" t="str">
        <f t="shared" si="7"/>
        <v>CATCCCC</v>
      </c>
      <c r="G19" s="19" t="str">
        <f t="shared" si="7"/>
        <v>CATCCCCGTCA</v>
      </c>
      <c r="H19" s="19" t="str">
        <f t="shared" si="8"/>
        <v>16S-V5-785f-phase6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16S-V5-785f-phase7</v>
      </c>
      <c r="F20" s="19" t="str">
        <f t="shared" si="7"/>
        <v>ATCCCCG</v>
      </c>
      <c r="G20" s="19" t="str">
        <f t="shared" si="7"/>
        <v>ATCCCCGTCAA</v>
      </c>
      <c r="H20" s="19" t="str">
        <f t="shared" si="8"/>
        <v>16S-V5-785f-phase7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CAGTGGA</v>
      </c>
      <c r="F24" s="19" t="str">
        <f>M2</f>
        <v>ATGGACT</v>
      </c>
      <c r="G24" s="19" t="str">
        <f>_xlfn.CONCAT(E24,F24)</f>
        <v>CAGTGGAATGGACT</v>
      </c>
    </row>
    <row r="25" spans="3:8" x14ac:dyDescent="0.2">
      <c r="D25" s="19">
        <v>1</v>
      </c>
      <c r="E25" s="19" t="str">
        <f t="shared" ref="E25:E31" si="9">E3</f>
        <v>TCAGTGG</v>
      </c>
      <c r="F25" s="19" t="str">
        <f t="shared" ref="F25:F31" si="10">M3</f>
        <v>GCTAGCA</v>
      </c>
      <c r="G25" s="19" t="str">
        <f t="shared" ref="G25:G31" si="11">_xlfn.CONCAT(E25,F25)</f>
        <v>TCAGTGGGCTAGCA</v>
      </c>
    </row>
    <row r="26" spans="3:8" x14ac:dyDescent="0.2">
      <c r="D26" s="19">
        <v>2</v>
      </c>
      <c r="E26" s="19" t="str">
        <f t="shared" si="9"/>
        <v>GGCAGTG</v>
      </c>
      <c r="F26" s="19" t="str">
        <f t="shared" si="10"/>
        <v>TGACTAT</v>
      </c>
      <c r="G26" s="19" t="str">
        <f t="shared" si="11"/>
        <v>GGCAGTGTGACTAT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AAATCCC</v>
      </c>
      <c r="G29" s="19" t="str">
        <f t="shared" si="11"/>
        <v>CAGTCCAAAATCCC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CATCCCC</v>
      </c>
      <c r="G30" s="19" t="str">
        <f t="shared" si="11"/>
        <v>ATCGATCCATCCCC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ATCCCCG</v>
      </c>
      <c r="G31" s="19" t="str">
        <f t="shared" si="11"/>
        <v>GCAAGTCATCCCCG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F77B-A15D-45AA-A512-53E1A22C17C0}">
  <dimension ref="A1:P31"/>
  <sheetViews>
    <sheetView workbookViewId="0">
      <selection sqref="A1:P1048576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97</v>
      </c>
      <c r="E2" s="17" t="str">
        <f>LEFT(CONCATENATE(B2,C2,D2),7)</f>
        <v>CAGTTAA</v>
      </c>
      <c r="F2" s="15" t="str">
        <f>LEFT(CONCATENATE(B2,C2,D2),11)</f>
        <v>CAGTTAAAACT</v>
      </c>
      <c r="G2" s="15" t="s">
        <v>317</v>
      </c>
      <c r="H2" s="15" t="str">
        <f>CONCATENATE(A2,B2,C2,D2)</f>
        <v>TCGTCGGCAGCGTCAGATGTGTATAAGAGACAGCAGTTAAAACTYAAAKGAATTGACGGG</v>
      </c>
      <c r="I2" s="14" t="s">
        <v>120</v>
      </c>
      <c r="J2" s="15" t="s">
        <v>121</v>
      </c>
      <c r="K2" s="15" t="s">
        <v>122</v>
      </c>
      <c r="L2" s="16" t="s">
        <v>98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323</v>
      </c>
      <c r="P2" s="15" t="str">
        <f>CONCATENATE(I2,J2,K2,L2)</f>
        <v>GTCTCGTGGGCTCGGAGATGTGTATAAGAGACAGATGGACTATCCGGGTTGCGCTCGTTG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97</v>
      </c>
      <c r="E3" s="17" t="str">
        <f t="shared" ref="E3:E9" si="0">LEFT(CONCATENATE(B3,C3,D3),7)</f>
        <v>TCAGTTA</v>
      </c>
      <c r="F3" s="15" t="str">
        <f t="shared" ref="F3:F9" si="1">LEFT(CONCATENATE(B3,C3,D3),11)</f>
        <v>TCAGTTAAAAC</v>
      </c>
      <c r="G3" s="15" t="s">
        <v>318</v>
      </c>
      <c r="H3" s="15" t="str">
        <f t="shared" ref="H3:H9" si="2">CONCATENATE(A3,B3,C3,D3)</f>
        <v>TCGTCGGCAGCGTCAGATGTGTATAAGAGACAGTCAGTTAAAACTYAAAKGAATTGACGGG</v>
      </c>
      <c r="I3" s="14" t="s">
        <v>120</v>
      </c>
      <c r="J3" s="15" t="s">
        <v>124</v>
      </c>
      <c r="K3" s="15" t="s">
        <v>122</v>
      </c>
      <c r="L3" s="16" t="s">
        <v>98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GCTAGCATCCG</v>
      </c>
      <c r="O3" s="15" t="s">
        <v>324</v>
      </c>
      <c r="P3" s="15" t="str">
        <f t="shared" ref="P3:P9" si="5">CONCATENATE(I3,J3,K3,L3)</f>
        <v>GTCTCGTGGGCTCGGAGATGTGTATAAGAGACAGGCTAGCATCCGGGTTGCGCTCGTTG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97</v>
      </c>
      <c r="E4" s="17" t="str">
        <f t="shared" si="0"/>
        <v>GGCAGTT</v>
      </c>
      <c r="F4" s="15" t="str">
        <f t="shared" si="1"/>
        <v>GGCAGTTAAAA</v>
      </c>
      <c r="G4" s="15" t="s">
        <v>319</v>
      </c>
      <c r="H4" s="15" t="str">
        <f t="shared" si="2"/>
        <v>TCGTCGGCAGCGTCAGATGTGTATAAGAGACAGGGCAGTTAAAACTYAAAKGAATTGACGGG</v>
      </c>
      <c r="I4" s="14" t="s">
        <v>120</v>
      </c>
      <c r="J4" s="15" t="s">
        <v>126</v>
      </c>
      <c r="K4" s="15" t="s">
        <v>122</v>
      </c>
      <c r="L4" s="16" t="s">
        <v>98</v>
      </c>
      <c r="M4" s="17" t="str">
        <f t="shared" si="3"/>
        <v>TGACTAT</v>
      </c>
      <c r="N4" s="15" t="str">
        <f t="shared" si="4"/>
        <v>TGACTATCCGG</v>
      </c>
      <c r="O4" s="15" t="s">
        <v>325</v>
      </c>
      <c r="P4" s="15" t="str">
        <f t="shared" si="5"/>
        <v>GTCTCGTGGGCTCGGAGATGTGTATAAGAGACAGTGACTATCCGGGTTGCGCTCGTTG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97</v>
      </c>
      <c r="E5" s="17" t="str">
        <f t="shared" si="0"/>
        <v>ACTCAGT</v>
      </c>
      <c r="F5" s="15" t="str">
        <f t="shared" si="1"/>
        <v>ACTCAGTTAAA</v>
      </c>
      <c r="G5" s="15" t="s">
        <v>170</v>
      </c>
      <c r="H5" s="15" t="str">
        <f t="shared" si="2"/>
        <v>TCGTCGGCAGCGTCAGATGTGTATAAGAGACAGACTCAGTTAAAACTYAAAKGAATTGACGGG</v>
      </c>
      <c r="I5" s="14" t="s">
        <v>120</v>
      </c>
      <c r="J5" s="15" t="s">
        <v>128</v>
      </c>
      <c r="K5" s="15" t="s">
        <v>122</v>
      </c>
      <c r="L5" s="16" t="s">
        <v>98</v>
      </c>
      <c r="M5" s="17" t="str">
        <f t="shared" si="3"/>
        <v>CGGTATC</v>
      </c>
      <c r="N5" s="15" t="str">
        <f t="shared" si="4"/>
        <v>CGGTATCCGGG</v>
      </c>
      <c r="O5" s="15" t="s">
        <v>182</v>
      </c>
      <c r="P5" s="15" t="str">
        <f t="shared" si="5"/>
        <v>GTCTCGTGGGCTCGGAGATGTGTATAAGAGACAGCGGTATCCGGGTTGCGCTCGTTG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97</v>
      </c>
      <c r="E6" s="17" t="str">
        <f t="shared" si="0"/>
        <v>TAACCAG</v>
      </c>
      <c r="F6" s="15" t="str">
        <f t="shared" si="1"/>
        <v>TAACCAGTTAA</v>
      </c>
      <c r="G6" s="15" t="s">
        <v>146</v>
      </c>
      <c r="H6" s="15" t="str">
        <f t="shared" si="2"/>
        <v>TCGTCGGCAGCGTCAGATGTGTATAAGAGACAGTAACCAGTTAAAACTYAAAKGAATTGACGGG</v>
      </c>
      <c r="I6" s="14" t="s">
        <v>120</v>
      </c>
      <c r="J6" s="15" t="s">
        <v>130</v>
      </c>
      <c r="K6" s="15" t="s">
        <v>122</v>
      </c>
      <c r="L6" s="16" t="s">
        <v>98</v>
      </c>
      <c r="M6" s="17" t="str">
        <f t="shared" si="3"/>
        <v>GTAATCC</v>
      </c>
      <c r="N6" s="15" t="str">
        <f t="shared" si="4"/>
        <v>GTAATCCGGGT</v>
      </c>
      <c r="O6" s="15" t="s">
        <v>157</v>
      </c>
      <c r="P6" s="15" t="str">
        <f t="shared" si="5"/>
        <v>GTCTCGTGGGCTCGGAGATGTGTATAAGAGACAGGTAATCCGGGTTGCGCTCGTTG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97</v>
      </c>
      <c r="E7" s="17" t="str">
        <f t="shared" si="0"/>
        <v>CAGTCCA</v>
      </c>
      <c r="F7" s="15" t="str">
        <f t="shared" si="1"/>
        <v>CAGTCCAGTTA</v>
      </c>
      <c r="G7" s="15" t="s">
        <v>320</v>
      </c>
      <c r="H7" s="15" t="str">
        <f t="shared" si="2"/>
        <v>TCGTCGGCAGCGTCAGATGTGTATAAGAGACAGCAGTCCAGTTAAAACTYAAAKGAATTGACGGG</v>
      </c>
      <c r="I7" s="14" t="s">
        <v>120</v>
      </c>
      <c r="J7" s="15" t="s">
        <v>132</v>
      </c>
      <c r="K7" s="15" t="s">
        <v>122</v>
      </c>
      <c r="L7" s="16" t="s">
        <v>98</v>
      </c>
      <c r="M7" s="17" t="str">
        <f t="shared" si="3"/>
        <v>AAATCCG</v>
      </c>
      <c r="N7" s="15" t="str">
        <f t="shared" si="4"/>
        <v>AAATCCGGGTT</v>
      </c>
      <c r="O7" s="15" t="s">
        <v>326</v>
      </c>
      <c r="P7" s="15" t="str">
        <f t="shared" si="5"/>
        <v>GTCTCGTGGGCTCGGAGATGTGTATAAGAGACAGAAATCCGGGTTGCGCTCGTTG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97</v>
      </c>
      <c r="E8" s="17" t="str">
        <f t="shared" si="0"/>
        <v>ATCGATC</v>
      </c>
      <c r="F8" s="15" t="str">
        <f t="shared" si="1"/>
        <v>ATCGATCAGTT</v>
      </c>
      <c r="G8" s="15" t="s">
        <v>321</v>
      </c>
      <c r="H8" s="15" t="str">
        <f t="shared" si="2"/>
        <v>TCGTCGGCAGCGTCAGATGTGTATAAGAGACAGATCGATCAGTTAAAACTYAAAKGAATTGACGGG</v>
      </c>
      <c r="I8" s="14" t="s">
        <v>120</v>
      </c>
      <c r="J8" s="15" t="s">
        <v>134</v>
      </c>
      <c r="K8" s="15" t="s">
        <v>122</v>
      </c>
      <c r="L8" s="16" t="s">
        <v>98</v>
      </c>
      <c r="M8" s="17" t="str">
        <f t="shared" si="3"/>
        <v>CATCCGG</v>
      </c>
      <c r="N8" s="15" t="str">
        <f t="shared" si="4"/>
        <v>CATCCGGGTTG</v>
      </c>
      <c r="O8" s="15" t="s">
        <v>327</v>
      </c>
      <c r="P8" s="15" t="str">
        <f t="shared" si="5"/>
        <v>GTCTCGTGGGCTCGGAGATGTGTATAAGAGACAGCATCCGGGTTGCGCTCGTTG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97</v>
      </c>
      <c r="E9" s="17" t="str">
        <f t="shared" si="0"/>
        <v>GCAAGTC</v>
      </c>
      <c r="F9" s="15" t="str">
        <f t="shared" si="1"/>
        <v>GCAAGTCCAGT</v>
      </c>
      <c r="G9" s="15" t="s">
        <v>322</v>
      </c>
      <c r="H9" s="15" t="str">
        <f t="shared" si="2"/>
        <v>TCGTCGGCAGCGTCAGATGTGTATAAGAGACAGGCAAGTCCAGTTAAAACTYAAAKGAATTGACGGG</v>
      </c>
      <c r="I9" s="14" t="s">
        <v>120</v>
      </c>
      <c r="J9" s="15"/>
      <c r="K9" s="15" t="s">
        <v>122</v>
      </c>
      <c r="L9" s="16" t="s">
        <v>98</v>
      </c>
      <c r="M9" s="17" t="str">
        <f t="shared" si="3"/>
        <v>ATCCGGG</v>
      </c>
      <c r="N9" s="15" t="str">
        <f t="shared" si="4"/>
        <v>ATCCGGGTTGC</v>
      </c>
      <c r="O9" s="15" t="s">
        <v>328</v>
      </c>
      <c r="P9" s="15" t="str">
        <f t="shared" si="5"/>
        <v>GTCTCGTGGGCTCGGAGATGTGTATAAGAGACAGATCCGGGTTGCGCTCGTTG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CAGTTAA</v>
      </c>
      <c r="D13" s="19" t="str">
        <f>F2</f>
        <v>CAGTTAAAACT</v>
      </c>
      <c r="E13" s="20" t="str">
        <f>G2</f>
        <v>16S-V6-928f-phase0</v>
      </c>
      <c r="F13" s="19" t="str">
        <f>M2</f>
        <v>ATGGACT</v>
      </c>
      <c r="G13" s="19" t="str">
        <f>N2</f>
        <v>ATGGACTATCC</v>
      </c>
      <c r="H13" s="19" t="str">
        <f>G2</f>
        <v>16S-V6-928f-phase0</v>
      </c>
    </row>
    <row r="14" spans="1:16" x14ac:dyDescent="0.2">
      <c r="C14" s="19" t="str">
        <f t="shared" ref="C14:E20" si="6">E3</f>
        <v>TCAGTTA</v>
      </c>
      <c r="D14" s="19" t="str">
        <f t="shared" si="6"/>
        <v>TCAGTTAAAAC</v>
      </c>
      <c r="E14" s="20" t="str">
        <f t="shared" si="6"/>
        <v>16S-V6-928f-phase1</v>
      </c>
      <c r="F14" s="19" t="str">
        <f t="shared" ref="F14:G20" si="7">M3</f>
        <v>GCTAGCA</v>
      </c>
      <c r="G14" s="19" t="str">
        <f t="shared" si="7"/>
        <v>GCTAGCATCCG</v>
      </c>
      <c r="H14" s="19" t="str">
        <f t="shared" ref="H14:H20" si="8">G3</f>
        <v>16S-V6-928f-phase1</v>
      </c>
    </row>
    <row r="15" spans="1:16" x14ac:dyDescent="0.2">
      <c r="C15" s="19" t="str">
        <f t="shared" si="6"/>
        <v>GGCAGTT</v>
      </c>
      <c r="D15" s="19" t="str">
        <f t="shared" si="6"/>
        <v>GGCAGTTAAAA</v>
      </c>
      <c r="E15" s="20" t="str">
        <f t="shared" si="6"/>
        <v>16S-V6-928f-phase2</v>
      </c>
      <c r="F15" s="19" t="str">
        <f t="shared" si="7"/>
        <v>TGACTAT</v>
      </c>
      <c r="G15" s="19" t="str">
        <f t="shared" si="7"/>
        <v>TGACTATCCGG</v>
      </c>
      <c r="H15" s="19" t="str">
        <f t="shared" si="8"/>
        <v>16S-V6-928f-phase2</v>
      </c>
    </row>
    <row r="16" spans="1:16" x14ac:dyDescent="0.2">
      <c r="C16" s="19" t="str">
        <f t="shared" si="6"/>
        <v>ACTCAGT</v>
      </c>
      <c r="D16" s="19" t="str">
        <f t="shared" si="6"/>
        <v>ACTCAGTTAAA</v>
      </c>
      <c r="E16" s="20" t="str">
        <f t="shared" si="6"/>
        <v>16S-V6-928f-phase3</v>
      </c>
      <c r="F16" s="19" t="str">
        <f t="shared" si="7"/>
        <v>CGGTATC</v>
      </c>
      <c r="G16" s="19" t="str">
        <f t="shared" si="7"/>
        <v>CGGTATCCGGG</v>
      </c>
      <c r="H16" s="19" t="str">
        <f t="shared" si="8"/>
        <v>16S-V6-928f-phase3</v>
      </c>
    </row>
    <row r="17" spans="3:8" x14ac:dyDescent="0.2">
      <c r="C17" s="19" t="str">
        <f t="shared" si="6"/>
        <v>TAACCAG</v>
      </c>
      <c r="D17" s="19" t="str">
        <f t="shared" si="6"/>
        <v>TAACCAGTTAA</v>
      </c>
      <c r="E17" s="20" t="str">
        <f t="shared" si="6"/>
        <v>16S-V6-928f-phase4</v>
      </c>
      <c r="F17" s="19" t="str">
        <f t="shared" si="7"/>
        <v>GTAATCC</v>
      </c>
      <c r="G17" s="19" t="str">
        <f t="shared" si="7"/>
        <v>GTAATCCGGGT</v>
      </c>
      <c r="H17" s="19" t="str">
        <f t="shared" si="8"/>
        <v>16S-V6-928f-phase4</v>
      </c>
    </row>
    <row r="18" spans="3:8" x14ac:dyDescent="0.2">
      <c r="C18" s="19" t="str">
        <f t="shared" si="6"/>
        <v>CAGTCCA</v>
      </c>
      <c r="D18" s="19" t="str">
        <f t="shared" si="6"/>
        <v>CAGTCCAGTTA</v>
      </c>
      <c r="E18" s="20" t="str">
        <f t="shared" si="6"/>
        <v>16S-V6-928f-phase5</v>
      </c>
      <c r="F18" s="19" t="str">
        <f t="shared" si="7"/>
        <v>AAATCCG</v>
      </c>
      <c r="G18" s="19" t="str">
        <f t="shared" si="7"/>
        <v>AAATCCGGGTT</v>
      </c>
      <c r="H18" s="19" t="str">
        <f t="shared" si="8"/>
        <v>16S-V6-928f-phase5</v>
      </c>
    </row>
    <row r="19" spans="3:8" x14ac:dyDescent="0.2">
      <c r="C19" s="19" t="str">
        <f t="shared" si="6"/>
        <v>ATCGATC</v>
      </c>
      <c r="D19" s="19" t="str">
        <f t="shared" si="6"/>
        <v>ATCGATCAGTT</v>
      </c>
      <c r="E19" s="20" t="str">
        <f t="shared" si="6"/>
        <v>16S-V6-928f-phase6</v>
      </c>
      <c r="F19" s="19" t="str">
        <f t="shared" si="7"/>
        <v>CATCCGG</v>
      </c>
      <c r="G19" s="19" t="str">
        <f t="shared" si="7"/>
        <v>CATCCGGGTTG</v>
      </c>
      <c r="H19" s="19" t="str">
        <f t="shared" si="8"/>
        <v>16S-V6-928f-phase6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16S-V6-928f-phase7</v>
      </c>
      <c r="F20" s="19" t="str">
        <f t="shared" si="7"/>
        <v>ATCCGGG</v>
      </c>
      <c r="G20" s="19" t="str">
        <f t="shared" si="7"/>
        <v>ATCCGGGTTGC</v>
      </c>
      <c r="H20" s="19" t="str">
        <f t="shared" si="8"/>
        <v>16S-V6-928f-phase7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CAGTTAA</v>
      </c>
      <c r="F24" s="19" t="str">
        <f>M2</f>
        <v>ATGGACT</v>
      </c>
      <c r="G24" s="19" t="str">
        <f>_xlfn.CONCAT(E24,F24)</f>
        <v>CAGTTAAATGGACT</v>
      </c>
    </row>
    <row r="25" spans="3:8" x14ac:dyDescent="0.2">
      <c r="D25" s="19">
        <v>1</v>
      </c>
      <c r="E25" s="19" t="str">
        <f t="shared" ref="E25:E31" si="9">E3</f>
        <v>TCAGTTA</v>
      </c>
      <c r="F25" s="19" t="str">
        <f t="shared" ref="F25:F31" si="10">M3</f>
        <v>GCTAGCA</v>
      </c>
      <c r="G25" s="19" t="str">
        <f t="shared" ref="G25:G31" si="11">_xlfn.CONCAT(E25,F25)</f>
        <v>TCAGTTAGCTAGCA</v>
      </c>
    </row>
    <row r="26" spans="3:8" x14ac:dyDescent="0.2">
      <c r="D26" s="19">
        <v>2</v>
      </c>
      <c r="E26" s="19" t="str">
        <f t="shared" si="9"/>
        <v>GGCAGTT</v>
      </c>
      <c r="F26" s="19" t="str">
        <f t="shared" si="10"/>
        <v>TGACTAT</v>
      </c>
      <c r="G26" s="19" t="str">
        <f t="shared" si="11"/>
        <v>GGCAGTTTGACTAT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AAATCCG</v>
      </c>
      <c r="G29" s="19" t="str">
        <f t="shared" si="11"/>
        <v>CAGTCCAAAATCCG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CATCCGG</v>
      </c>
      <c r="G30" s="19" t="str">
        <f t="shared" si="11"/>
        <v>ATCGATCCATCCGG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ATCCGGG</v>
      </c>
      <c r="G31" s="19" t="str">
        <f t="shared" si="11"/>
        <v>GCAAGTCATCCGGG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C131-A1D9-814B-A9ED-A5A92669F321}">
  <dimension ref="A1:P31"/>
  <sheetViews>
    <sheetView tabSelected="1" workbookViewId="0">
      <selection activeCell="E2" sqref="E2"/>
    </sheetView>
  </sheetViews>
  <sheetFormatPr baseColWidth="10" defaultRowHeight="15" x14ac:dyDescent="0.2"/>
  <cols>
    <col min="1" max="1" width="34.83203125" bestFit="1" customWidth="1"/>
    <col min="2" max="3" width="8.83203125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0" max="11" width="8.83203125"/>
    <col min="12" max="12" width="25.6640625" customWidth="1"/>
    <col min="13" max="13" width="8.83203125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334</v>
      </c>
      <c r="E2" s="17" t="str">
        <f>LEFT(CONCATENATE(B2,C2,D2),7)</f>
        <v>CAGTXXX</v>
      </c>
      <c r="F2" s="15" t="str">
        <f>LEFT(CONCATENATE(B2,C2,D2),11)</f>
        <v>CAGTXXXXXXX</v>
      </c>
      <c r="G2" s="15" t="s">
        <v>317</v>
      </c>
      <c r="H2" s="15" t="str">
        <f>CONCATENATE(A2,B2,C2,D2)</f>
        <v>TCGTCGGCAGCGTCAGATGTGTATAAGAGACAGCAGTXXXXXXXXXXXXXXXXXXXX</v>
      </c>
      <c r="I2" s="14" t="s">
        <v>120</v>
      </c>
      <c r="J2" s="15" t="s">
        <v>121</v>
      </c>
      <c r="K2" s="15" t="s">
        <v>122</v>
      </c>
      <c r="L2" s="16" t="s">
        <v>334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323</v>
      </c>
      <c r="P2" s="15" t="str">
        <f>CONCATENATE(I2,J2,K2,L2)</f>
        <v>GTCTCGTGGGCTCGGAGATGTGTATAAGAGACAGATGGACTATCCXXXXXXXXXXXXXXXXXXXX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334</v>
      </c>
      <c r="E3" s="17" t="str">
        <f t="shared" ref="E3:E9" si="0">LEFT(CONCATENATE(B3,C3,D3),7)</f>
        <v>TCAGTXX</v>
      </c>
      <c r="F3" s="15" t="str">
        <f t="shared" ref="F3:F9" si="1">LEFT(CONCATENATE(B3,C3,D3),11)</f>
        <v>TCAGTXXXXXX</v>
      </c>
      <c r="G3" s="15" t="s">
        <v>318</v>
      </c>
      <c r="H3" s="15" t="str">
        <f t="shared" ref="H3:H9" si="2">CONCATENATE(A3,B3,C3,D3)</f>
        <v>TCGTCGGCAGCGTCAGATGTGTATAAGAGACAGTCAGTXXXXXXXXXXXXXXXXXXXX</v>
      </c>
      <c r="I3" s="14" t="s">
        <v>120</v>
      </c>
      <c r="J3" s="15" t="s">
        <v>124</v>
      </c>
      <c r="K3" s="15" t="s">
        <v>122</v>
      </c>
      <c r="L3" s="16" t="s">
        <v>334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GCTAGCATCCX</v>
      </c>
      <c r="O3" s="15" t="s">
        <v>324</v>
      </c>
      <c r="P3" s="15" t="str">
        <f t="shared" ref="P3:P9" si="5">CONCATENATE(I3,J3,K3,L3)</f>
        <v>GTCTCGTGGGCTCGGAGATGTGTATAAGAGACAGGCTAGCATCCXXXXXXXXXXXXXXXXXXXX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334</v>
      </c>
      <c r="E4" s="17" t="str">
        <f t="shared" si="0"/>
        <v>GGCAGTX</v>
      </c>
      <c r="F4" s="15" t="str">
        <f t="shared" si="1"/>
        <v>GGCAGTXXXXX</v>
      </c>
      <c r="G4" s="15" t="s">
        <v>319</v>
      </c>
      <c r="H4" s="15" t="str">
        <f t="shared" si="2"/>
        <v>TCGTCGGCAGCGTCAGATGTGTATAAGAGACAGGGCAGTXXXXXXXXXXXXXXXXXXXX</v>
      </c>
      <c r="I4" s="14" t="s">
        <v>120</v>
      </c>
      <c r="J4" s="15" t="s">
        <v>126</v>
      </c>
      <c r="K4" s="15" t="s">
        <v>122</v>
      </c>
      <c r="L4" s="16" t="s">
        <v>334</v>
      </c>
      <c r="M4" s="17" t="str">
        <f t="shared" si="3"/>
        <v>TGACTAT</v>
      </c>
      <c r="N4" s="15" t="str">
        <f t="shared" si="4"/>
        <v>TGACTATCCXX</v>
      </c>
      <c r="O4" s="15" t="s">
        <v>325</v>
      </c>
      <c r="P4" s="15" t="str">
        <f t="shared" si="5"/>
        <v>GTCTCGTGGGCTCGGAGATGTGTATAAGAGACAGTGACTATCCXXXXXXXXXXXXXXXXXXXX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334</v>
      </c>
      <c r="E5" s="17" t="str">
        <f t="shared" si="0"/>
        <v>ACTCAGT</v>
      </c>
      <c r="F5" s="15" t="str">
        <f t="shared" si="1"/>
        <v>ACTCAGTXXXX</v>
      </c>
      <c r="G5" s="15" t="s">
        <v>170</v>
      </c>
      <c r="H5" s="15" t="str">
        <f t="shared" si="2"/>
        <v>TCGTCGGCAGCGTCAGATGTGTATAAGAGACAGACTCAGTXXXXXXXXXXXXXXXXXXXX</v>
      </c>
      <c r="I5" s="14" t="s">
        <v>120</v>
      </c>
      <c r="J5" s="15" t="s">
        <v>128</v>
      </c>
      <c r="K5" s="15" t="s">
        <v>122</v>
      </c>
      <c r="L5" s="16" t="s">
        <v>334</v>
      </c>
      <c r="M5" s="17" t="str">
        <f t="shared" si="3"/>
        <v>CGGTATC</v>
      </c>
      <c r="N5" s="15" t="str">
        <f t="shared" si="4"/>
        <v>CGGTATCCXXX</v>
      </c>
      <c r="O5" s="15" t="s">
        <v>182</v>
      </c>
      <c r="P5" s="15" t="str">
        <f t="shared" si="5"/>
        <v>GTCTCGTGGGCTCGGAGATGTGTATAAGAGACAGCGGTATCCXXXXXXXXXXXXXXXXXXXX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334</v>
      </c>
      <c r="E6" s="17" t="str">
        <f t="shared" si="0"/>
        <v>TAACCAG</v>
      </c>
      <c r="F6" s="15" t="str">
        <f t="shared" si="1"/>
        <v>TAACCAGTXXX</v>
      </c>
      <c r="G6" s="15" t="s">
        <v>146</v>
      </c>
      <c r="H6" s="15" t="str">
        <f t="shared" si="2"/>
        <v>TCGTCGGCAGCGTCAGATGTGTATAAGAGACAGTAACCAGTXXXXXXXXXXXXXXXXXXXX</v>
      </c>
      <c r="I6" s="14" t="s">
        <v>120</v>
      </c>
      <c r="J6" s="15" t="s">
        <v>130</v>
      </c>
      <c r="K6" s="15" t="s">
        <v>122</v>
      </c>
      <c r="L6" s="16" t="s">
        <v>334</v>
      </c>
      <c r="M6" s="17" t="str">
        <f t="shared" si="3"/>
        <v>GTAATCC</v>
      </c>
      <c r="N6" s="15" t="str">
        <f t="shared" si="4"/>
        <v>GTAATCCXXXX</v>
      </c>
      <c r="O6" s="15" t="s">
        <v>157</v>
      </c>
      <c r="P6" s="15" t="str">
        <f t="shared" si="5"/>
        <v>GTCTCGTGGGCTCGGAGATGTGTATAAGAGACAGGTAATCCXXXXXXXXXXXXXXXXXXXX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334</v>
      </c>
      <c r="E7" s="17" t="str">
        <f t="shared" si="0"/>
        <v>CAGTCCA</v>
      </c>
      <c r="F7" s="15" t="str">
        <f t="shared" si="1"/>
        <v>CAGTCCAGTXX</v>
      </c>
      <c r="G7" s="15" t="s">
        <v>320</v>
      </c>
      <c r="H7" s="15" t="str">
        <f t="shared" si="2"/>
        <v>TCGTCGGCAGCGTCAGATGTGTATAAGAGACAGCAGTCCAGTXXXXXXXXXXXXXXXXXXXX</v>
      </c>
      <c r="I7" s="14" t="s">
        <v>120</v>
      </c>
      <c r="J7" s="15" t="s">
        <v>132</v>
      </c>
      <c r="K7" s="15" t="s">
        <v>122</v>
      </c>
      <c r="L7" s="16" t="s">
        <v>334</v>
      </c>
      <c r="M7" s="17" t="str">
        <f t="shared" si="3"/>
        <v>AAATCCX</v>
      </c>
      <c r="N7" s="15" t="str">
        <f t="shared" si="4"/>
        <v>AAATCCXXXXX</v>
      </c>
      <c r="O7" s="15" t="s">
        <v>326</v>
      </c>
      <c r="P7" s="15" t="str">
        <f t="shared" si="5"/>
        <v>GTCTCGTGGGCTCGGAGATGTGTATAAGAGACAGAAATCCXXXXXXXXXXXXXXXXXXXX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334</v>
      </c>
      <c r="E8" s="17" t="str">
        <f t="shared" si="0"/>
        <v>ATCGATC</v>
      </c>
      <c r="F8" s="15" t="str">
        <f t="shared" si="1"/>
        <v>ATCGATCAGTX</v>
      </c>
      <c r="G8" s="15" t="s">
        <v>321</v>
      </c>
      <c r="H8" s="15" t="str">
        <f t="shared" si="2"/>
        <v>TCGTCGGCAGCGTCAGATGTGTATAAGAGACAGATCGATCAGTXXXXXXXXXXXXXXXXXXXX</v>
      </c>
      <c r="I8" s="14" t="s">
        <v>120</v>
      </c>
      <c r="J8" s="15" t="s">
        <v>134</v>
      </c>
      <c r="K8" s="15" t="s">
        <v>122</v>
      </c>
      <c r="L8" s="16" t="s">
        <v>334</v>
      </c>
      <c r="M8" s="17" t="str">
        <f t="shared" si="3"/>
        <v>CATCCXX</v>
      </c>
      <c r="N8" s="15" t="str">
        <f t="shared" si="4"/>
        <v>CATCCXXXXXX</v>
      </c>
      <c r="O8" s="15" t="s">
        <v>327</v>
      </c>
      <c r="P8" s="15" t="str">
        <f t="shared" si="5"/>
        <v>GTCTCGTGGGCTCGGAGATGTGTATAAGAGACAGCATCCXXXXXXXXXXXXXXXXXXXX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334</v>
      </c>
      <c r="E9" s="17" t="str">
        <f t="shared" si="0"/>
        <v>GCAAGTC</v>
      </c>
      <c r="F9" s="15" t="str">
        <f t="shared" si="1"/>
        <v>GCAAGTCCAGT</v>
      </c>
      <c r="G9" s="15" t="s">
        <v>322</v>
      </c>
      <c r="H9" s="15" t="str">
        <f t="shared" si="2"/>
        <v>TCGTCGGCAGCGTCAGATGTGTATAAGAGACAGGCAAGTCCAGTXXXXXXXXXXXXXXXXXXXX</v>
      </c>
      <c r="I9" s="14" t="s">
        <v>120</v>
      </c>
      <c r="J9" s="15"/>
      <c r="K9" s="15" t="s">
        <v>122</v>
      </c>
      <c r="L9" s="16" t="s">
        <v>334</v>
      </c>
      <c r="M9" s="17" t="str">
        <f t="shared" si="3"/>
        <v>ATCCXXX</v>
      </c>
      <c r="N9" s="15" t="str">
        <f t="shared" si="4"/>
        <v>ATCCXXXXXXX</v>
      </c>
      <c r="O9" s="15" t="s">
        <v>328</v>
      </c>
      <c r="P9" s="15" t="str">
        <f t="shared" si="5"/>
        <v>GTCTCGTGGGCTCGGAGATGTGTATAAGAGACAGATCCXXXXXXXXXXXXXXXXXXXX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CAGTXXX</v>
      </c>
      <c r="D13" s="19" t="str">
        <f>F2</f>
        <v>CAGTXXXXXXX</v>
      </c>
      <c r="E13" s="20" t="str">
        <f>G2</f>
        <v>16S-V6-928f-phase0</v>
      </c>
      <c r="F13" s="19" t="str">
        <f>M2</f>
        <v>ATGGACT</v>
      </c>
      <c r="G13" s="19" t="str">
        <f>N2</f>
        <v>ATGGACTATCC</v>
      </c>
      <c r="H13" s="19" t="str">
        <f>G2</f>
        <v>16S-V6-928f-phase0</v>
      </c>
    </row>
    <row r="14" spans="1:16" x14ac:dyDescent="0.2">
      <c r="C14" s="19" t="str">
        <f t="shared" ref="C14:E20" si="6">E3</f>
        <v>TCAGTXX</v>
      </c>
      <c r="D14" s="19" t="str">
        <f t="shared" si="6"/>
        <v>TCAGTXXXXXX</v>
      </c>
      <c r="E14" s="20" t="str">
        <f t="shared" si="6"/>
        <v>16S-V6-928f-phase1</v>
      </c>
      <c r="F14" s="19" t="str">
        <f t="shared" ref="F14:G20" si="7">M3</f>
        <v>GCTAGCA</v>
      </c>
      <c r="G14" s="19" t="str">
        <f t="shared" si="7"/>
        <v>GCTAGCATCCX</v>
      </c>
      <c r="H14" s="19" t="str">
        <f t="shared" ref="H14:H20" si="8">G3</f>
        <v>16S-V6-928f-phase1</v>
      </c>
    </row>
    <row r="15" spans="1:16" x14ac:dyDescent="0.2">
      <c r="C15" s="19" t="str">
        <f t="shared" si="6"/>
        <v>GGCAGTX</v>
      </c>
      <c r="D15" s="19" t="str">
        <f t="shared" si="6"/>
        <v>GGCAGTXXXXX</v>
      </c>
      <c r="E15" s="20" t="str">
        <f t="shared" si="6"/>
        <v>16S-V6-928f-phase2</v>
      </c>
      <c r="F15" s="19" t="str">
        <f t="shared" si="7"/>
        <v>TGACTAT</v>
      </c>
      <c r="G15" s="19" t="str">
        <f t="shared" si="7"/>
        <v>TGACTATCCXX</v>
      </c>
      <c r="H15" s="19" t="str">
        <f t="shared" si="8"/>
        <v>16S-V6-928f-phase2</v>
      </c>
    </row>
    <row r="16" spans="1:16" x14ac:dyDescent="0.2">
      <c r="C16" s="19" t="str">
        <f t="shared" si="6"/>
        <v>ACTCAGT</v>
      </c>
      <c r="D16" s="19" t="str">
        <f t="shared" si="6"/>
        <v>ACTCAGTXXXX</v>
      </c>
      <c r="E16" s="20" t="str">
        <f t="shared" si="6"/>
        <v>16S-V6-928f-phase3</v>
      </c>
      <c r="F16" s="19" t="str">
        <f t="shared" si="7"/>
        <v>CGGTATC</v>
      </c>
      <c r="G16" s="19" t="str">
        <f t="shared" si="7"/>
        <v>CGGTATCCXXX</v>
      </c>
      <c r="H16" s="19" t="str">
        <f t="shared" si="8"/>
        <v>16S-V6-928f-phase3</v>
      </c>
    </row>
    <row r="17" spans="3:8" x14ac:dyDescent="0.2">
      <c r="C17" s="19" t="str">
        <f t="shared" si="6"/>
        <v>TAACCAG</v>
      </c>
      <c r="D17" s="19" t="str">
        <f t="shared" si="6"/>
        <v>TAACCAGTXXX</v>
      </c>
      <c r="E17" s="20" t="str">
        <f t="shared" si="6"/>
        <v>16S-V6-928f-phase4</v>
      </c>
      <c r="F17" s="19" t="str">
        <f t="shared" si="7"/>
        <v>GTAATCC</v>
      </c>
      <c r="G17" s="19" t="str">
        <f t="shared" si="7"/>
        <v>GTAATCCXXXX</v>
      </c>
      <c r="H17" s="19" t="str">
        <f t="shared" si="8"/>
        <v>16S-V6-928f-phase4</v>
      </c>
    </row>
    <row r="18" spans="3:8" x14ac:dyDescent="0.2">
      <c r="C18" s="19" t="str">
        <f t="shared" si="6"/>
        <v>CAGTCCA</v>
      </c>
      <c r="D18" s="19" t="str">
        <f t="shared" si="6"/>
        <v>CAGTCCAGTXX</v>
      </c>
      <c r="E18" s="20" t="str">
        <f t="shared" si="6"/>
        <v>16S-V6-928f-phase5</v>
      </c>
      <c r="F18" s="19" t="str">
        <f t="shared" si="7"/>
        <v>AAATCCX</v>
      </c>
      <c r="G18" s="19" t="str">
        <f t="shared" si="7"/>
        <v>AAATCCXXXXX</v>
      </c>
      <c r="H18" s="19" t="str">
        <f t="shared" si="8"/>
        <v>16S-V6-928f-phase5</v>
      </c>
    </row>
    <row r="19" spans="3:8" x14ac:dyDescent="0.2">
      <c r="C19" s="19" t="str">
        <f t="shared" si="6"/>
        <v>ATCGATC</v>
      </c>
      <c r="D19" s="19" t="str">
        <f t="shared" si="6"/>
        <v>ATCGATCAGTX</v>
      </c>
      <c r="E19" s="20" t="str">
        <f t="shared" si="6"/>
        <v>16S-V6-928f-phase6</v>
      </c>
      <c r="F19" s="19" t="str">
        <f t="shared" si="7"/>
        <v>CATCCXX</v>
      </c>
      <c r="G19" s="19" t="str">
        <f t="shared" si="7"/>
        <v>CATCCXXXXXX</v>
      </c>
      <c r="H19" s="19" t="str">
        <f t="shared" si="8"/>
        <v>16S-V6-928f-phase6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16S-V6-928f-phase7</v>
      </c>
      <c r="F20" s="19" t="str">
        <f t="shared" si="7"/>
        <v>ATCCXXX</v>
      </c>
      <c r="G20" s="19" t="str">
        <f t="shared" si="7"/>
        <v>ATCCXXXXXXX</v>
      </c>
      <c r="H20" s="19" t="str">
        <f t="shared" si="8"/>
        <v>16S-V6-928f-phase7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CAGTXXX</v>
      </c>
      <c r="F24" s="19" t="str">
        <f>M2</f>
        <v>ATGGACT</v>
      </c>
      <c r="G24" s="19" t="str">
        <f>_xlfn.CONCAT(E24,F24)</f>
        <v>CAGTXXXATGGACT</v>
      </c>
    </row>
    <row r="25" spans="3:8" x14ac:dyDescent="0.2">
      <c r="D25" s="19">
        <v>1</v>
      </c>
      <c r="E25" s="19" t="str">
        <f t="shared" ref="E25:E31" si="9">E3</f>
        <v>TCAGTXX</v>
      </c>
      <c r="F25" s="19" t="str">
        <f t="shared" ref="F25:F31" si="10">M3</f>
        <v>GCTAGCA</v>
      </c>
      <c r="G25" s="19" t="str">
        <f t="shared" ref="G25:G31" si="11">_xlfn.CONCAT(E25,F25)</f>
        <v>TCAGTXXGCTAGCA</v>
      </c>
    </row>
    <row r="26" spans="3:8" x14ac:dyDescent="0.2">
      <c r="D26" s="19">
        <v>2</v>
      </c>
      <c r="E26" s="19" t="str">
        <f t="shared" si="9"/>
        <v>GGCAGTX</v>
      </c>
      <c r="F26" s="19" t="str">
        <f t="shared" si="10"/>
        <v>TGACTAT</v>
      </c>
      <c r="G26" s="19" t="str">
        <f t="shared" si="11"/>
        <v>GGCAGTXTGACTAT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AAATCCX</v>
      </c>
      <c r="G29" s="19" t="str">
        <f t="shared" si="11"/>
        <v>CAGTCCAAAATCCX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CATCCXX</v>
      </c>
      <c r="G30" s="19" t="str">
        <f t="shared" si="11"/>
        <v>ATCGATCCATCCXX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ATCCXXX</v>
      </c>
      <c r="G31" s="19" t="str">
        <f t="shared" si="11"/>
        <v>GCAAGTCATCCXXX</v>
      </c>
    </row>
  </sheetData>
  <mergeCells count="1">
    <mergeCell ref="D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2EFA-76C3-4EB5-B0FE-DAB3F994A515}">
  <dimension ref="A1:P31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22.83203125" customWidth="1"/>
    <col min="6" max="6" width="16.5" bestFit="1" customWidth="1"/>
    <col min="7" max="7" width="23.5" bestFit="1" customWidth="1"/>
    <col min="8" max="8" width="66.83203125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11</v>
      </c>
      <c r="E2" s="17" t="str">
        <f>LEFT(CONCATENATE(B2,C2,D2),7)</f>
        <v>CAGTAGA</v>
      </c>
      <c r="F2" s="15" t="str">
        <f>LEFT(CONCATENATE(B2,C2,D2),11)</f>
        <v>CAGTAGAGTTT</v>
      </c>
      <c r="G2" s="15" t="s">
        <v>159</v>
      </c>
      <c r="H2" s="15" t="str">
        <f>CONCATENATE(A2,B2,C2,D2)</f>
        <v>TCGTCGGCAGCGTCAGATGTGTATAAGAGACAGCAGTAGAGTTTGATYMTGGCTCAG</v>
      </c>
      <c r="I2" s="14" t="s">
        <v>120</v>
      </c>
      <c r="J2" s="15" t="s">
        <v>121</v>
      </c>
      <c r="K2" s="15" t="s">
        <v>122</v>
      </c>
      <c r="L2" s="16" t="s">
        <v>12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171</v>
      </c>
      <c r="P2" s="15" t="str">
        <f>CONCATENATE(I2,J2,K2,L2)</f>
        <v>GTCTCGTGGGCTCGGAGATGTGTATAAGAGACAGATGGACTATCCGCTGCCTCCCGTAGGAGT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11</v>
      </c>
      <c r="E3" s="17" t="str">
        <f t="shared" ref="E3:E9" si="0">LEFT(CONCATENATE(B3,C3,D3),7)</f>
        <v>TCAGTAG</v>
      </c>
      <c r="F3" s="15" t="str">
        <f t="shared" ref="F3:F9" si="1">LEFT(CONCATENATE(B3,C3,D3),11)</f>
        <v>TCAGTAGAGTT</v>
      </c>
      <c r="G3" s="15" t="s">
        <v>136</v>
      </c>
      <c r="H3" s="15" t="str">
        <f t="shared" ref="H3:H9" si="2">CONCATENATE(A3,B3,C3,D3)</f>
        <v>TCGTCGGCAGCGTCAGATGTGTATAAGAGACAGTCAGTAGAGTTTGATYMTGGCTCAG</v>
      </c>
      <c r="I3" s="14" t="s">
        <v>120</v>
      </c>
      <c r="J3" s="15" t="s">
        <v>124</v>
      </c>
      <c r="K3" s="15" t="s">
        <v>122</v>
      </c>
      <c r="L3" s="16" t="s">
        <v>12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GCTAGCATCCG</v>
      </c>
      <c r="O3" s="15" t="s">
        <v>147</v>
      </c>
      <c r="P3" s="15" t="str">
        <f t="shared" ref="P3:P9" si="5">CONCATENATE(I3,J3,K3,L3)</f>
        <v>GTCTCGTGGGCTCGGAGATGTGTATAAGAGACAGGCTAGCATCCGCTGCCTCCCGTAGGAGT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11</v>
      </c>
      <c r="E4" s="17" t="str">
        <f t="shared" si="0"/>
        <v>GGCAGTA</v>
      </c>
      <c r="F4" s="15" t="str">
        <f t="shared" si="1"/>
        <v>GGCAGTAGAGT</v>
      </c>
      <c r="G4" s="15" t="s">
        <v>183</v>
      </c>
      <c r="H4" s="15" t="str">
        <f t="shared" si="2"/>
        <v>TCGTCGGCAGCGTCAGATGTGTATAAGAGACAGGGCAGTAGAGTTTGATYMTGGCTCAG</v>
      </c>
      <c r="I4" s="14" t="s">
        <v>120</v>
      </c>
      <c r="J4" s="15" t="s">
        <v>126</v>
      </c>
      <c r="K4" s="15" t="s">
        <v>122</v>
      </c>
      <c r="L4" s="16" t="s">
        <v>12</v>
      </c>
      <c r="M4" s="17" t="str">
        <f t="shared" si="3"/>
        <v>TGACTAT</v>
      </c>
      <c r="N4" s="15" t="str">
        <f t="shared" si="4"/>
        <v>TGACTATCCGC</v>
      </c>
      <c r="O4" s="15" t="s">
        <v>189</v>
      </c>
      <c r="P4" s="15" t="str">
        <f t="shared" si="5"/>
        <v>GTCTCGTGGGCTCGGAGATGTGTATAAGAGACAGTGACTATCCGCTGCCTCCCGTAGGAGT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11</v>
      </c>
      <c r="E5" s="17" t="str">
        <f t="shared" si="0"/>
        <v>ACTCAGT</v>
      </c>
      <c r="F5" s="15" t="str">
        <f t="shared" si="1"/>
        <v>ACTCAGTAGAG</v>
      </c>
      <c r="G5" s="15" t="s">
        <v>184</v>
      </c>
      <c r="H5" s="15" t="str">
        <f t="shared" si="2"/>
        <v>TCGTCGGCAGCGTCAGATGTGTATAAGAGACAGACTCAGTAGAGTTTGATYMTGGCTCAG</v>
      </c>
      <c r="I5" s="14" t="s">
        <v>120</v>
      </c>
      <c r="J5" s="15" t="s">
        <v>128</v>
      </c>
      <c r="K5" s="15" t="s">
        <v>122</v>
      </c>
      <c r="L5" s="16" t="s">
        <v>12</v>
      </c>
      <c r="M5" s="17" t="str">
        <f t="shared" si="3"/>
        <v>CGGTATC</v>
      </c>
      <c r="N5" s="15" t="str">
        <f t="shared" si="4"/>
        <v>CGGTATCCGCT</v>
      </c>
      <c r="O5" s="15" t="s">
        <v>190</v>
      </c>
      <c r="P5" s="15" t="str">
        <f t="shared" si="5"/>
        <v>GTCTCGTGGGCTCGGAGATGTGTATAAGAGACAGCGGTATCCGCTGCCTCCCGTAGGAGT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11</v>
      </c>
      <c r="E6" s="17" t="str">
        <f t="shared" si="0"/>
        <v>TAACCAG</v>
      </c>
      <c r="F6" s="15" t="str">
        <f t="shared" si="1"/>
        <v>TAACCAGTAGA</v>
      </c>
      <c r="G6" s="15" t="s">
        <v>185</v>
      </c>
      <c r="H6" s="15" t="str">
        <f t="shared" si="2"/>
        <v>TCGTCGGCAGCGTCAGATGTGTATAAGAGACAGTAACCAGTAGAGTTTGATYMTGGCTCAG</v>
      </c>
      <c r="I6" s="14" t="s">
        <v>120</v>
      </c>
      <c r="J6" s="15" t="s">
        <v>130</v>
      </c>
      <c r="K6" s="15" t="s">
        <v>122</v>
      </c>
      <c r="L6" s="16" t="s">
        <v>12</v>
      </c>
      <c r="M6" s="17" t="str">
        <f t="shared" si="3"/>
        <v>GTAATCC</v>
      </c>
      <c r="N6" s="15" t="str">
        <f t="shared" si="4"/>
        <v>GTAATCCGCTG</v>
      </c>
      <c r="O6" s="15" t="s">
        <v>191</v>
      </c>
      <c r="P6" s="15" t="str">
        <f t="shared" si="5"/>
        <v>GTCTCGTGGGCTCGGAGATGTGTATAAGAGACAGGTAATCCGCTGCCTCCCGTAGGAGT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11</v>
      </c>
      <c r="E7" s="17" t="str">
        <f t="shared" si="0"/>
        <v>CAGTCCA</v>
      </c>
      <c r="F7" s="15" t="str">
        <f t="shared" si="1"/>
        <v>CAGTCCAGTAG</v>
      </c>
      <c r="G7" s="15" t="s">
        <v>186</v>
      </c>
      <c r="H7" s="15" t="str">
        <f t="shared" si="2"/>
        <v>TCGTCGGCAGCGTCAGATGTGTATAAGAGACAGCAGTCCAGTAGAGTTTGATYMTGGCTCAG</v>
      </c>
      <c r="I7" s="14" t="s">
        <v>120</v>
      </c>
      <c r="J7" s="15" t="s">
        <v>132</v>
      </c>
      <c r="K7" s="15" t="s">
        <v>122</v>
      </c>
      <c r="L7" s="16" t="s">
        <v>12</v>
      </c>
      <c r="M7" s="17" t="str">
        <f t="shared" si="3"/>
        <v>AAATCCG</v>
      </c>
      <c r="N7" s="15" t="str">
        <f t="shared" si="4"/>
        <v>AAATCCGCTGC</v>
      </c>
      <c r="O7" s="15" t="s">
        <v>192</v>
      </c>
      <c r="P7" s="15" t="str">
        <f t="shared" si="5"/>
        <v>GTCTCGTGGGCTCGGAGATGTGTATAAGAGACAGAAATCCGCTGCCTCCCGTAGGAGT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11</v>
      </c>
      <c r="E8" s="17" t="str">
        <f t="shared" si="0"/>
        <v>ATCGATC</v>
      </c>
      <c r="F8" s="15" t="str">
        <f t="shared" si="1"/>
        <v>ATCGATCAGTA</v>
      </c>
      <c r="G8" s="15" t="s">
        <v>187</v>
      </c>
      <c r="H8" s="15" t="str">
        <f t="shared" si="2"/>
        <v>TCGTCGGCAGCGTCAGATGTGTATAAGAGACAGATCGATCAGTAGAGTTTGATYMTGGCTCAG</v>
      </c>
      <c r="I8" s="14" t="s">
        <v>120</v>
      </c>
      <c r="J8" s="15" t="s">
        <v>134</v>
      </c>
      <c r="K8" s="15" t="s">
        <v>122</v>
      </c>
      <c r="L8" s="16" t="s">
        <v>12</v>
      </c>
      <c r="M8" s="17" t="str">
        <f t="shared" si="3"/>
        <v>CATCCGC</v>
      </c>
      <c r="N8" s="15" t="str">
        <f t="shared" si="4"/>
        <v>CATCCGCTGCC</v>
      </c>
      <c r="O8" s="15" t="s">
        <v>193</v>
      </c>
      <c r="P8" s="15" t="str">
        <f t="shared" si="5"/>
        <v>GTCTCGTGGGCTCGGAGATGTGTATAAGAGACAGCATCCGCTGCCTCCCGTAGGAGT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11</v>
      </c>
      <c r="E9" s="17" t="str">
        <f t="shared" si="0"/>
        <v>GCAAGTC</v>
      </c>
      <c r="F9" s="15" t="str">
        <f t="shared" si="1"/>
        <v>GCAAGTCCAGT</v>
      </c>
      <c r="G9" s="15" t="s">
        <v>188</v>
      </c>
      <c r="H9" s="15" t="str">
        <f t="shared" si="2"/>
        <v>TCGTCGGCAGCGTCAGATGTGTATAAGAGACAGGCAAGTCCAGTAGAGTTTGATYMTGGCTCAG</v>
      </c>
      <c r="I9" s="14" t="s">
        <v>120</v>
      </c>
      <c r="J9" s="15"/>
      <c r="K9" s="15" t="s">
        <v>122</v>
      </c>
      <c r="L9" s="16" t="s">
        <v>12</v>
      </c>
      <c r="M9" s="17" t="str">
        <f t="shared" si="3"/>
        <v>ATCCGCT</v>
      </c>
      <c r="N9" s="15" t="str">
        <f t="shared" si="4"/>
        <v>ATCCGCTGCCT</v>
      </c>
      <c r="O9" s="15" t="s">
        <v>194</v>
      </c>
      <c r="P9" s="15" t="str">
        <f t="shared" si="5"/>
        <v>GTCTCGTGGGCTCGGAGATGTGTATAAGAGACAGATCCGCTGCCTCCCGTAGGAGT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CAGTAGA</v>
      </c>
      <c r="D13" s="19" t="str">
        <f>F2</f>
        <v>CAGTAGAGTTT</v>
      </c>
      <c r="E13" s="20" t="str">
        <f>G2</f>
        <v>16S-V1-V2-27f-phase0</v>
      </c>
      <c r="F13" s="19" t="str">
        <f>M2</f>
        <v>ATGGACT</v>
      </c>
      <c r="G13" s="19" t="str">
        <f>N2</f>
        <v>ATGGACTATCC</v>
      </c>
      <c r="H13" s="19" t="str">
        <f>G2</f>
        <v>16S-V1-V2-27f-phase0</v>
      </c>
    </row>
    <row r="14" spans="1:16" x14ac:dyDescent="0.2">
      <c r="C14" s="19" t="str">
        <f t="shared" ref="C14:C20" si="6">E3</f>
        <v>TCAGTAG</v>
      </c>
      <c r="D14" s="19" t="str">
        <f t="shared" ref="D14:D20" si="7">F3</f>
        <v>TCAGTAGAGTT</v>
      </c>
      <c r="E14" s="20" t="str">
        <f t="shared" ref="E14:E20" si="8">G3</f>
        <v>16S-V1-V2-27f-phase1</v>
      </c>
      <c r="F14" s="19" t="str">
        <f t="shared" ref="F14:F20" si="9">M3</f>
        <v>GCTAGCA</v>
      </c>
      <c r="G14" s="19" t="str">
        <f t="shared" ref="G14:G20" si="10">N3</f>
        <v>GCTAGCATCCG</v>
      </c>
      <c r="H14" s="19" t="str">
        <f t="shared" ref="H14:H20" si="11">G3</f>
        <v>16S-V1-V2-27f-phase1</v>
      </c>
    </row>
    <row r="15" spans="1:16" x14ac:dyDescent="0.2">
      <c r="C15" s="19" t="str">
        <f t="shared" si="6"/>
        <v>GGCAGTA</v>
      </c>
      <c r="D15" s="19" t="str">
        <f t="shared" si="7"/>
        <v>GGCAGTAGAGT</v>
      </c>
      <c r="E15" s="20" t="str">
        <f t="shared" si="8"/>
        <v>16S-V1-V2-27f-phase2</v>
      </c>
      <c r="F15" s="19" t="str">
        <f t="shared" si="9"/>
        <v>TGACTAT</v>
      </c>
      <c r="G15" s="19" t="str">
        <f t="shared" si="10"/>
        <v>TGACTATCCGC</v>
      </c>
      <c r="H15" s="19" t="str">
        <f t="shared" si="11"/>
        <v>16S-V1-V2-27f-phase2</v>
      </c>
    </row>
    <row r="16" spans="1:16" x14ac:dyDescent="0.2">
      <c r="C16" s="19" t="str">
        <f t="shared" si="6"/>
        <v>ACTCAGT</v>
      </c>
      <c r="D16" s="19" t="str">
        <f t="shared" si="7"/>
        <v>ACTCAGTAGAG</v>
      </c>
      <c r="E16" s="20" t="str">
        <f t="shared" si="8"/>
        <v>16S-V1-V2-27f-phase3</v>
      </c>
      <c r="F16" s="19" t="str">
        <f t="shared" si="9"/>
        <v>CGGTATC</v>
      </c>
      <c r="G16" s="19" t="str">
        <f t="shared" si="10"/>
        <v>CGGTATCCGCT</v>
      </c>
      <c r="H16" s="19" t="str">
        <f t="shared" si="11"/>
        <v>16S-V1-V2-27f-phase3</v>
      </c>
    </row>
    <row r="17" spans="3:8" x14ac:dyDescent="0.2">
      <c r="C17" s="19" t="str">
        <f t="shared" si="6"/>
        <v>TAACCAG</v>
      </c>
      <c r="D17" s="19" t="str">
        <f t="shared" si="7"/>
        <v>TAACCAGTAGA</v>
      </c>
      <c r="E17" s="20" t="str">
        <f t="shared" si="8"/>
        <v>16S-V1-V2-27f-phase4</v>
      </c>
      <c r="F17" s="19" t="str">
        <f t="shared" si="9"/>
        <v>GTAATCC</v>
      </c>
      <c r="G17" s="19" t="str">
        <f t="shared" si="10"/>
        <v>GTAATCCGCTG</v>
      </c>
      <c r="H17" s="19" t="str">
        <f t="shared" si="11"/>
        <v>16S-V1-V2-27f-phase4</v>
      </c>
    </row>
    <row r="18" spans="3:8" x14ac:dyDescent="0.2">
      <c r="C18" s="19" t="str">
        <f t="shared" si="6"/>
        <v>CAGTCCA</v>
      </c>
      <c r="D18" s="19" t="str">
        <f t="shared" si="7"/>
        <v>CAGTCCAGTAG</v>
      </c>
      <c r="E18" s="20" t="str">
        <f t="shared" si="8"/>
        <v>16S-V1-V2-27f-phase5</v>
      </c>
      <c r="F18" s="19" t="str">
        <f t="shared" si="9"/>
        <v>AAATCCG</v>
      </c>
      <c r="G18" s="19" t="str">
        <f t="shared" si="10"/>
        <v>AAATCCGCTGC</v>
      </c>
      <c r="H18" s="19" t="str">
        <f t="shared" si="11"/>
        <v>16S-V1-V2-27f-phase5</v>
      </c>
    </row>
    <row r="19" spans="3:8" x14ac:dyDescent="0.2">
      <c r="C19" s="19" t="str">
        <f t="shared" si="6"/>
        <v>ATCGATC</v>
      </c>
      <c r="D19" s="19" t="str">
        <f t="shared" si="7"/>
        <v>ATCGATCAGTA</v>
      </c>
      <c r="E19" s="20" t="str">
        <f t="shared" si="8"/>
        <v>16S-V1-V2-27f-phase6</v>
      </c>
      <c r="F19" s="19" t="str">
        <f t="shared" si="9"/>
        <v>CATCCGC</v>
      </c>
      <c r="G19" s="19" t="str">
        <f t="shared" si="10"/>
        <v>CATCCGCTGCC</v>
      </c>
      <c r="H19" s="19" t="str">
        <f t="shared" si="11"/>
        <v>16S-V1-V2-27f-phase6</v>
      </c>
    </row>
    <row r="20" spans="3:8" x14ac:dyDescent="0.2">
      <c r="C20" s="19" t="str">
        <f t="shared" si="6"/>
        <v>GCAAGTC</v>
      </c>
      <c r="D20" s="19" t="str">
        <f t="shared" si="7"/>
        <v>GCAAGTCCAGT</v>
      </c>
      <c r="E20" s="20" t="str">
        <f t="shared" si="8"/>
        <v>16S-V1-V2-27f-phase7</v>
      </c>
      <c r="F20" s="19" t="str">
        <f t="shared" si="9"/>
        <v>ATCCGCT</v>
      </c>
      <c r="G20" s="19" t="str">
        <f t="shared" si="10"/>
        <v>ATCCGCTGCCT</v>
      </c>
      <c r="H20" s="19" t="str">
        <f t="shared" si="11"/>
        <v>16S-V1-V2-27f-phase7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CAGTAGA</v>
      </c>
      <c r="F24" s="19" t="str">
        <f>M2</f>
        <v>ATGGACT</v>
      </c>
      <c r="G24" s="19" t="str">
        <f>_xlfn.CONCAT(E24,F24)</f>
        <v>CAGTAGAATGGACT</v>
      </c>
    </row>
    <row r="25" spans="3:8" x14ac:dyDescent="0.2">
      <c r="D25" s="19">
        <v>1</v>
      </c>
      <c r="E25" s="19" t="str">
        <f t="shared" ref="E25:E31" si="12">E3</f>
        <v>TCAGTAG</v>
      </c>
      <c r="F25" s="19" t="str">
        <f t="shared" ref="F25:F31" si="13">M3</f>
        <v>GCTAGCA</v>
      </c>
      <c r="G25" s="19" t="str">
        <f t="shared" ref="G25:G31" si="14">_xlfn.CONCAT(E25,F25)</f>
        <v>TCAGTAGGCTAGCA</v>
      </c>
    </row>
    <row r="26" spans="3:8" x14ac:dyDescent="0.2">
      <c r="D26" s="19">
        <v>2</v>
      </c>
      <c r="E26" s="19" t="str">
        <f t="shared" si="12"/>
        <v>GGCAGTA</v>
      </c>
      <c r="F26" s="19" t="str">
        <f t="shared" si="13"/>
        <v>TGACTAT</v>
      </c>
      <c r="G26" s="19" t="str">
        <f t="shared" si="14"/>
        <v>GGCAGTATGACTAT</v>
      </c>
    </row>
    <row r="27" spans="3:8" x14ac:dyDescent="0.2">
      <c r="D27" s="19">
        <v>3</v>
      </c>
      <c r="E27" s="19" t="str">
        <f t="shared" si="12"/>
        <v>ACTCAGT</v>
      </c>
      <c r="F27" s="19" t="str">
        <f t="shared" si="13"/>
        <v>CGGTATC</v>
      </c>
      <c r="G27" s="19" t="str">
        <f t="shared" si="14"/>
        <v>ACTCAGTCGGTATC</v>
      </c>
    </row>
    <row r="28" spans="3:8" x14ac:dyDescent="0.2">
      <c r="D28" s="19">
        <v>4</v>
      </c>
      <c r="E28" s="19" t="str">
        <f t="shared" si="12"/>
        <v>TAACCAG</v>
      </c>
      <c r="F28" s="19" t="str">
        <f t="shared" si="13"/>
        <v>GTAATCC</v>
      </c>
      <c r="G28" s="19" t="str">
        <f t="shared" si="14"/>
        <v>TAACCAGGTAATCC</v>
      </c>
    </row>
    <row r="29" spans="3:8" x14ac:dyDescent="0.2">
      <c r="D29" s="19">
        <v>5</v>
      </c>
      <c r="E29" s="19" t="str">
        <f t="shared" si="12"/>
        <v>CAGTCCA</v>
      </c>
      <c r="F29" s="19" t="str">
        <f t="shared" si="13"/>
        <v>AAATCCG</v>
      </c>
      <c r="G29" s="19" t="str">
        <f t="shared" si="14"/>
        <v>CAGTCCAAAATCCG</v>
      </c>
    </row>
    <row r="30" spans="3:8" x14ac:dyDescent="0.2">
      <c r="D30" s="19">
        <v>6</v>
      </c>
      <c r="E30" s="19" t="str">
        <f t="shared" si="12"/>
        <v>ATCGATC</v>
      </c>
      <c r="F30" s="19" t="str">
        <f t="shared" si="13"/>
        <v>CATCCGC</v>
      </c>
      <c r="G30" s="19" t="str">
        <f t="shared" si="14"/>
        <v>ATCGATCCATCCGC</v>
      </c>
    </row>
    <row r="31" spans="3:8" x14ac:dyDescent="0.2">
      <c r="D31" s="19">
        <v>7</v>
      </c>
      <c r="E31" s="19" t="str">
        <f t="shared" si="12"/>
        <v>GCAAGTC</v>
      </c>
      <c r="F31" s="19" t="str">
        <f t="shared" si="13"/>
        <v>ATCCGCT</v>
      </c>
      <c r="G31" s="19" t="str">
        <f t="shared" si="14"/>
        <v>GCAAGTCATCCGCT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5CD8-DDB0-45F3-A820-0BD54B88B4C1}">
  <dimension ref="A1:P31"/>
  <sheetViews>
    <sheetView zoomScale="258" workbookViewId="0">
      <selection activeCell="G31" sqref="D24:G31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11</v>
      </c>
      <c r="E2" s="17" t="str">
        <f>LEFT(CONCATENATE(B2,C2,D2),7)</f>
        <v>CAGTAGA</v>
      </c>
      <c r="F2" s="15" t="str">
        <f>LEFT(CONCATENATE(B2,C2,D2),11)</f>
        <v>CAGTAGAGTTT</v>
      </c>
      <c r="G2" s="15" t="s">
        <v>195</v>
      </c>
      <c r="H2" s="15" t="str">
        <f>CONCATENATE(A2,B2,C2,D2)</f>
        <v>TCGTCGGCAGCGTCAGATGTGTATAAGAGACAGCAGTAGAGTTTGATYMTGGCTCAG</v>
      </c>
      <c r="I2" s="14" t="s">
        <v>120</v>
      </c>
      <c r="J2" s="15" t="s">
        <v>121</v>
      </c>
      <c r="K2" s="15" t="s">
        <v>122</v>
      </c>
      <c r="L2" s="16" t="s">
        <v>19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201</v>
      </c>
      <c r="P2" s="15" t="str">
        <f>CONCATENATE(I2,J2,K2,L2)</f>
        <v>GTCTCGTGGGCTCGGAGATGTGTATAAGAGACAGATGGACTATCCATTACCGCGGCTGCTGG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11</v>
      </c>
      <c r="E3" s="17" t="str">
        <f t="shared" ref="E3:E9" si="0">LEFT(CONCATENATE(B3,C3,D3),7)</f>
        <v>TCAGTAG</v>
      </c>
      <c r="F3" s="15" t="str">
        <f t="shared" ref="F3:F9" si="1">LEFT(CONCATENATE(B3,C3,D3),11)</f>
        <v>TCAGTAGAGTT</v>
      </c>
      <c r="G3" s="15" t="s">
        <v>160</v>
      </c>
      <c r="H3" s="15" t="str">
        <f t="shared" ref="H3:H9" si="2">CONCATENATE(A3,B3,C3,D3)</f>
        <v>TCGTCGGCAGCGTCAGATGTGTATAAGAGACAGTCAGTAGAGTTTGATYMTGGCTCAG</v>
      </c>
      <c r="I3" s="14" t="s">
        <v>120</v>
      </c>
      <c r="J3" s="15" t="s">
        <v>124</v>
      </c>
      <c r="K3" s="15" t="s">
        <v>122</v>
      </c>
      <c r="L3" s="16" t="s">
        <v>19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GCTAGCATCCA</v>
      </c>
      <c r="O3" s="15" t="s">
        <v>172</v>
      </c>
      <c r="P3" s="15" t="str">
        <f t="shared" ref="P3:P9" si="5">CONCATENATE(I3,J3,K3,L3)</f>
        <v>GTCTCGTGGGCTCGGAGATGTGTATAAGAGACAGGCTAGCATCCATTACCGCGGCTGCTGG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11</v>
      </c>
      <c r="E4" s="17" t="str">
        <f t="shared" si="0"/>
        <v>GGCAGTA</v>
      </c>
      <c r="F4" s="15" t="str">
        <f t="shared" si="1"/>
        <v>GGCAGTAGAGT</v>
      </c>
      <c r="G4" s="15" t="s">
        <v>137</v>
      </c>
      <c r="H4" s="15" t="str">
        <f t="shared" si="2"/>
        <v>TCGTCGGCAGCGTCAGATGTGTATAAGAGACAGGGCAGTAGAGTTTGATYMTGGCTCAG</v>
      </c>
      <c r="I4" s="14" t="s">
        <v>120</v>
      </c>
      <c r="J4" s="15" t="s">
        <v>126</v>
      </c>
      <c r="K4" s="15" t="s">
        <v>122</v>
      </c>
      <c r="L4" s="16" t="s">
        <v>19</v>
      </c>
      <c r="M4" s="17" t="str">
        <f t="shared" si="3"/>
        <v>TGACTAT</v>
      </c>
      <c r="N4" s="15" t="str">
        <f t="shared" si="4"/>
        <v>TGACTATCCAT</v>
      </c>
      <c r="O4" s="15" t="s">
        <v>148</v>
      </c>
      <c r="P4" s="15" t="str">
        <f t="shared" si="5"/>
        <v>GTCTCGTGGGCTCGGAGATGTGTATAAGAGACAGTGACTATCCATTACCGCGGCTGCTGG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11</v>
      </c>
      <c r="E5" s="17" t="str">
        <f t="shared" si="0"/>
        <v>ACTCAGT</v>
      </c>
      <c r="F5" s="15" t="str">
        <f t="shared" si="1"/>
        <v>ACTCAGTAGAG</v>
      </c>
      <c r="G5" s="15" t="s">
        <v>196</v>
      </c>
      <c r="H5" s="15" t="str">
        <f t="shared" si="2"/>
        <v>TCGTCGGCAGCGTCAGATGTGTATAAGAGACAGACTCAGTAGAGTTTGATYMTGGCTCAG</v>
      </c>
      <c r="I5" s="14" t="s">
        <v>120</v>
      </c>
      <c r="J5" s="15" t="s">
        <v>128</v>
      </c>
      <c r="K5" s="15" t="s">
        <v>122</v>
      </c>
      <c r="L5" s="16" t="s">
        <v>19</v>
      </c>
      <c r="M5" s="17" t="str">
        <f t="shared" si="3"/>
        <v>CGGTATC</v>
      </c>
      <c r="N5" s="15" t="str">
        <f t="shared" si="4"/>
        <v>CGGTATCCATT</v>
      </c>
      <c r="O5" s="15" t="s">
        <v>202</v>
      </c>
      <c r="P5" s="15" t="str">
        <f t="shared" si="5"/>
        <v>GTCTCGTGGGCTCGGAGATGTGTATAAGAGACAGCGGTATCCATTACCGCGGCTGCTGG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11</v>
      </c>
      <c r="E6" s="17" t="str">
        <f t="shared" si="0"/>
        <v>TAACCAG</v>
      </c>
      <c r="F6" s="15" t="str">
        <f t="shared" si="1"/>
        <v>TAACCAGTAGA</v>
      </c>
      <c r="G6" s="15" t="s">
        <v>197</v>
      </c>
      <c r="H6" s="15" t="str">
        <f t="shared" si="2"/>
        <v>TCGTCGGCAGCGTCAGATGTGTATAAGAGACAGTAACCAGTAGAGTTTGATYMTGGCTCAG</v>
      </c>
      <c r="I6" s="14" t="s">
        <v>120</v>
      </c>
      <c r="J6" s="15" t="s">
        <v>130</v>
      </c>
      <c r="K6" s="15" t="s">
        <v>122</v>
      </c>
      <c r="L6" s="16" t="s">
        <v>19</v>
      </c>
      <c r="M6" s="17" t="str">
        <f t="shared" si="3"/>
        <v>GTAATCC</v>
      </c>
      <c r="N6" s="15" t="str">
        <f t="shared" si="4"/>
        <v>GTAATCCATTA</v>
      </c>
      <c r="O6" s="15" t="s">
        <v>203</v>
      </c>
      <c r="P6" s="15" t="str">
        <f t="shared" si="5"/>
        <v>GTCTCGTGGGCTCGGAGATGTGTATAAGAGACAGGTAATCCATTACCGCGGCTGCTGG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11</v>
      </c>
      <c r="E7" s="17" t="str">
        <f t="shared" si="0"/>
        <v>CAGTCCA</v>
      </c>
      <c r="F7" s="15" t="str">
        <f t="shared" si="1"/>
        <v>CAGTCCAGTAG</v>
      </c>
      <c r="G7" s="15" t="s">
        <v>198</v>
      </c>
      <c r="H7" s="15" t="str">
        <f t="shared" si="2"/>
        <v>TCGTCGGCAGCGTCAGATGTGTATAAGAGACAGCAGTCCAGTAGAGTTTGATYMTGGCTCAG</v>
      </c>
      <c r="I7" s="14" t="s">
        <v>120</v>
      </c>
      <c r="J7" s="15" t="s">
        <v>132</v>
      </c>
      <c r="K7" s="15" t="s">
        <v>122</v>
      </c>
      <c r="L7" s="16" t="s">
        <v>19</v>
      </c>
      <c r="M7" s="17" t="str">
        <f t="shared" si="3"/>
        <v>AAATCCA</v>
      </c>
      <c r="N7" s="15" t="str">
        <f t="shared" si="4"/>
        <v>AAATCCATTAC</v>
      </c>
      <c r="O7" s="15" t="s">
        <v>204</v>
      </c>
      <c r="P7" s="15" t="str">
        <f t="shared" si="5"/>
        <v>GTCTCGTGGGCTCGGAGATGTGTATAAGAGACAGAAATCCATTACCGCGGCTGCTGG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11</v>
      </c>
      <c r="E8" s="17" t="str">
        <f t="shared" si="0"/>
        <v>ATCGATC</v>
      </c>
      <c r="F8" s="15" t="str">
        <f t="shared" si="1"/>
        <v>ATCGATCAGTA</v>
      </c>
      <c r="G8" s="15" t="s">
        <v>199</v>
      </c>
      <c r="H8" s="15" t="str">
        <f t="shared" si="2"/>
        <v>TCGTCGGCAGCGTCAGATGTGTATAAGAGACAGATCGATCAGTAGAGTTTGATYMTGGCTCAG</v>
      </c>
      <c r="I8" s="14" t="s">
        <v>120</v>
      </c>
      <c r="J8" s="15" t="s">
        <v>134</v>
      </c>
      <c r="K8" s="15" t="s">
        <v>122</v>
      </c>
      <c r="L8" s="16" t="s">
        <v>19</v>
      </c>
      <c r="M8" s="17" t="str">
        <f t="shared" si="3"/>
        <v>CATCCAT</v>
      </c>
      <c r="N8" s="15" t="str">
        <f t="shared" si="4"/>
        <v>CATCCATTACC</v>
      </c>
      <c r="O8" s="15" t="s">
        <v>205</v>
      </c>
      <c r="P8" s="15" t="str">
        <f t="shared" si="5"/>
        <v>GTCTCGTGGGCTCGGAGATGTGTATAAGAGACAGCATCCATTACCGCGGCTGCTGG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11</v>
      </c>
      <c r="E9" s="17" t="str">
        <f t="shared" si="0"/>
        <v>GCAAGTC</v>
      </c>
      <c r="F9" s="15" t="str">
        <f t="shared" si="1"/>
        <v>GCAAGTCCAGT</v>
      </c>
      <c r="G9" s="15" t="s">
        <v>200</v>
      </c>
      <c r="H9" s="15" t="str">
        <f t="shared" si="2"/>
        <v>TCGTCGGCAGCGTCAGATGTGTATAAGAGACAGGCAAGTCCAGTAGAGTTTGATYMTGGCTCAG</v>
      </c>
      <c r="I9" s="14" t="s">
        <v>120</v>
      </c>
      <c r="J9" s="15"/>
      <c r="K9" s="15" t="s">
        <v>122</v>
      </c>
      <c r="L9" s="16" t="s">
        <v>19</v>
      </c>
      <c r="M9" s="17" t="str">
        <f t="shared" si="3"/>
        <v>ATCCATT</v>
      </c>
      <c r="N9" s="15" t="str">
        <f t="shared" si="4"/>
        <v>ATCCATTACCG</v>
      </c>
      <c r="O9" s="15" t="s">
        <v>206</v>
      </c>
      <c r="P9" s="15" t="str">
        <f t="shared" si="5"/>
        <v>GTCTCGTGGGCTCGGAGATGTGTATAAGAGACAGATCCATTACCGCGGCTGCTGG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CAGTAGA</v>
      </c>
      <c r="D13" s="19" t="str">
        <f>F2</f>
        <v>CAGTAGAGTTT</v>
      </c>
      <c r="E13" s="20" t="str">
        <f>G2</f>
        <v>16S-V1-V3-27f-phase0</v>
      </c>
      <c r="F13" s="19" t="str">
        <f>M2</f>
        <v>ATGGACT</v>
      </c>
      <c r="G13" s="19" t="str">
        <f>N2</f>
        <v>ATGGACTATCC</v>
      </c>
      <c r="H13" s="19" t="str">
        <f>G2</f>
        <v>16S-V1-V3-27f-phase0</v>
      </c>
    </row>
    <row r="14" spans="1:16" x14ac:dyDescent="0.2">
      <c r="C14" s="19" t="str">
        <f t="shared" ref="C14:E20" si="6">E3</f>
        <v>TCAGTAG</v>
      </c>
      <c r="D14" s="19" t="str">
        <f t="shared" si="6"/>
        <v>TCAGTAGAGTT</v>
      </c>
      <c r="E14" s="20" t="str">
        <f t="shared" si="6"/>
        <v>16S-V1-V3-27f-phase1</v>
      </c>
      <c r="F14" s="19" t="str">
        <f t="shared" ref="F14:G20" si="7">M3</f>
        <v>GCTAGCA</v>
      </c>
      <c r="G14" s="19" t="str">
        <f t="shared" si="7"/>
        <v>GCTAGCATCCA</v>
      </c>
      <c r="H14" s="19" t="str">
        <f t="shared" ref="H14:H20" si="8">G3</f>
        <v>16S-V1-V3-27f-phase1</v>
      </c>
    </row>
    <row r="15" spans="1:16" x14ac:dyDescent="0.2">
      <c r="C15" s="19" t="str">
        <f t="shared" si="6"/>
        <v>GGCAGTA</v>
      </c>
      <c r="D15" s="19" t="str">
        <f t="shared" si="6"/>
        <v>GGCAGTAGAGT</v>
      </c>
      <c r="E15" s="20" t="str">
        <f t="shared" si="6"/>
        <v>16S-V1-V3-27f-phase2</v>
      </c>
      <c r="F15" s="19" t="str">
        <f t="shared" si="7"/>
        <v>TGACTAT</v>
      </c>
      <c r="G15" s="19" t="str">
        <f t="shared" si="7"/>
        <v>TGACTATCCAT</v>
      </c>
      <c r="H15" s="19" t="str">
        <f t="shared" si="8"/>
        <v>16S-V1-V3-27f-phase2</v>
      </c>
    </row>
    <row r="16" spans="1:16" x14ac:dyDescent="0.2">
      <c r="C16" s="19" t="str">
        <f t="shared" si="6"/>
        <v>ACTCAGT</v>
      </c>
      <c r="D16" s="19" t="str">
        <f t="shared" si="6"/>
        <v>ACTCAGTAGAG</v>
      </c>
      <c r="E16" s="20" t="str">
        <f t="shared" si="6"/>
        <v>16S-V1-V3-27f-phase3</v>
      </c>
      <c r="F16" s="19" t="str">
        <f t="shared" si="7"/>
        <v>CGGTATC</v>
      </c>
      <c r="G16" s="19" t="str">
        <f t="shared" si="7"/>
        <v>CGGTATCCATT</v>
      </c>
      <c r="H16" s="19" t="str">
        <f t="shared" si="8"/>
        <v>16S-V1-V3-27f-phase3</v>
      </c>
    </row>
    <row r="17" spans="3:8" x14ac:dyDescent="0.2">
      <c r="C17" s="19" t="str">
        <f t="shared" si="6"/>
        <v>TAACCAG</v>
      </c>
      <c r="D17" s="19" t="str">
        <f t="shared" si="6"/>
        <v>TAACCAGTAGA</v>
      </c>
      <c r="E17" s="20" t="str">
        <f t="shared" si="6"/>
        <v>16S-V1-V3-27f-phase4</v>
      </c>
      <c r="F17" s="19" t="str">
        <f t="shared" si="7"/>
        <v>GTAATCC</v>
      </c>
      <c r="G17" s="19" t="str">
        <f t="shared" si="7"/>
        <v>GTAATCCATTA</v>
      </c>
      <c r="H17" s="19" t="str">
        <f t="shared" si="8"/>
        <v>16S-V1-V3-27f-phase4</v>
      </c>
    </row>
    <row r="18" spans="3:8" x14ac:dyDescent="0.2">
      <c r="C18" s="19" t="str">
        <f t="shared" si="6"/>
        <v>CAGTCCA</v>
      </c>
      <c r="D18" s="19" t="str">
        <f t="shared" si="6"/>
        <v>CAGTCCAGTAG</v>
      </c>
      <c r="E18" s="20" t="str">
        <f t="shared" si="6"/>
        <v>16S-V1-V3-27f-phase5</v>
      </c>
      <c r="F18" s="19" t="str">
        <f t="shared" si="7"/>
        <v>AAATCCA</v>
      </c>
      <c r="G18" s="19" t="str">
        <f t="shared" si="7"/>
        <v>AAATCCATTAC</v>
      </c>
      <c r="H18" s="19" t="str">
        <f t="shared" si="8"/>
        <v>16S-V1-V3-27f-phase5</v>
      </c>
    </row>
    <row r="19" spans="3:8" x14ac:dyDescent="0.2">
      <c r="C19" s="19" t="str">
        <f t="shared" si="6"/>
        <v>ATCGATC</v>
      </c>
      <c r="D19" s="19" t="str">
        <f t="shared" si="6"/>
        <v>ATCGATCAGTA</v>
      </c>
      <c r="E19" s="20" t="str">
        <f t="shared" si="6"/>
        <v>16S-V1-V3-27f-phase6</v>
      </c>
      <c r="F19" s="19" t="str">
        <f t="shared" si="7"/>
        <v>CATCCAT</v>
      </c>
      <c r="G19" s="19" t="str">
        <f t="shared" si="7"/>
        <v>CATCCATTACC</v>
      </c>
      <c r="H19" s="19" t="str">
        <f t="shared" si="8"/>
        <v>16S-V1-V3-27f-phase6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16S-V1-V3-27f-phase7</v>
      </c>
      <c r="F20" s="19" t="str">
        <f t="shared" si="7"/>
        <v>ATCCATT</v>
      </c>
      <c r="G20" s="19" t="str">
        <f t="shared" si="7"/>
        <v>ATCCATTACCG</v>
      </c>
      <c r="H20" s="19" t="str">
        <f t="shared" si="8"/>
        <v>16S-V1-V3-27f-phase7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CAGTAGA</v>
      </c>
      <c r="F24" s="19" t="str">
        <f>M2</f>
        <v>ATGGACT</v>
      </c>
      <c r="G24" s="19" t="str">
        <f>_xlfn.CONCAT(E24,F24)</f>
        <v>CAGTAGAATGGACT</v>
      </c>
    </row>
    <row r="25" spans="3:8" x14ac:dyDescent="0.2">
      <c r="D25" s="19">
        <v>1</v>
      </c>
      <c r="E25" s="19" t="str">
        <f t="shared" ref="E25:E31" si="9">E3</f>
        <v>TCAGTAG</v>
      </c>
      <c r="F25" s="19" t="str">
        <f t="shared" ref="F25:F31" si="10">M3</f>
        <v>GCTAGCA</v>
      </c>
      <c r="G25" s="19" t="str">
        <f t="shared" ref="G25:G31" si="11">_xlfn.CONCAT(E25,F25)</f>
        <v>TCAGTAGGCTAGCA</v>
      </c>
    </row>
    <row r="26" spans="3:8" x14ac:dyDescent="0.2">
      <c r="D26" s="19">
        <v>2</v>
      </c>
      <c r="E26" s="19" t="str">
        <f t="shared" si="9"/>
        <v>GGCAGTA</v>
      </c>
      <c r="F26" s="19" t="str">
        <f t="shared" si="10"/>
        <v>TGACTAT</v>
      </c>
      <c r="G26" s="19" t="str">
        <f t="shared" si="11"/>
        <v>GGCAGTATGACTAT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AAATCCA</v>
      </c>
      <c r="G29" s="19" t="str">
        <f t="shared" si="11"/>
        <v>CAGTCCAAAATCCA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CATCCAT</v>
      </c>
      <c r="G30" s="19" t="str">
        <f t="shared" si="11"/>
        <v>ATCGATCCATCCAT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ATCCATT</v>
      </c>
      <c r="G31" s="19" t="str">
        <f t="shared" si="11"/>
        <v>GCAAGTCATCCATT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F8E9-B007-4DDC-9E0A-1BB702ACFFBC}">
  <dimension ref="A1:P31"/>
  <sheetViews>
    <sheetView zoomScale="264" workbookViewId="0">
      <selection activeCell="G31" sqref="D24:G31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24</v>
      </c>
      <c r="E2" s="17" t="str">
        <f>LEFT(CONCATENATE(B2,C2,D2),7)</f>
        <v>CAGTAGT</v>
      </c>
      <c r="F2" s="15" t="str">
        <f>LEFT(CONCATENATE(B2,C2,D2),11)</f>
        <v>CAGTAGTGGCG</v>
      </c>
      <c r="G2" s="15" t="s">
        <v>207</v>
      </c>
      <c r="H2" s="15" t="str">
        <f>CONCATENATE(A2,B2,C2,D2)</f>
        <v>TCGTCGGCAGCGTCAGATGTGTATAAGAGACAGCAGTAGTGGCGGACGGGTGAGTAA</v>
      </c>
      <c r="I2" s="14" t="s">
        <v>120</v>
      </c>
      <c r="J2" s="15" t="s">
        <v>121</v>
      </c>
      <c r="K2" s="15" t="s">
        <v>122</v>
      </c>
      <c r="L2" s="16" t="s">
        <v>25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213</v>
      </c>
      <c r="P2" s="15" t="str">
        <f>CONCATENATE(I2,J2,K2,L2)</f>
        <v>GTCTCGTGGGCTCGGAGATGTGTATAAGAGACAGATGGACTATCCCCGCGGCTGCTGGCAC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24</v>
      </c>
      <c r="E3" s="17" t="str">
        <f t="shared" ref="E3:E9" si="0">LEFT(CONCATENATE(B3,C3,D3),7)</f>
        <v>TCAGTAG</v>
      </c>
      <c r="F3" s="15" t="str">
        <f t="shared" ref="F3:F9" si="1">LEFT(CONCATENATE(B3,C3,D3),11)</f>
        <v>TCAGTAGTGGC</v>
      </c>
      <c r="G3" s="15" t="s">
        <v>208</v>
      </c>
      <c r="H3" s="15" t="str">
        <f t="shared" ref="H3:H9" si="2">CONCATENATE(A3,B3,C3,D3)</f>
        <v>TCGTCGGCAGCGTCAGATGTGTATAAGAGACAGTCAGTAGTGGCGGACGGGTGAGTAA</v>
      </c>
      <c r="I3" s="14" t="s">
        <v>120</v>
      </c>
      <c r="J3" s="15" t="s">
        <v>124</v>
      </c>
      <c r="K3" s="15" t="s">
        <v>122</v>
      </c>
      <c r="L3" s="16" t="s">
        <v>25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GCTAGCATCCC</v>
      </c>
      <c r="O3" s="15" t="s">
        <v>214</v>
      </c>
      <c r="P3" s="15" t="str">
        <f t="shared" ref="P3:P9" si="5">CONCATENATE(I3,J3,K3,L3)</f>
        <v>GTCTCGTGGGCTCGGAGATGTGTATAAGAGACAGGCTAGCATCCCCGCGGCTGCTGGCAC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24</v>
      </c>
      <c r="E4" s="17" t="str">
        <f t="shared" si="0"/>
        <v>GGCAGTA</v>
      </c>
      <c r="F4" s="15" t="str">
        <f t="shared" si="1"/>
        <v>GGCAGTAGTGG</v>
      </c>
      <c r="G4" s="15" t="s">
        <v>161</v>
      </c>
      <c r="H4" s="15" t="str">
        <f t="shared" si="2"/>
        <v>TCGTCGGCAGCGTCAGATGTGTATAAGAGACAGGGCAGTAGTGGCGGACGGGTGAGTAA</v>
      </c>
      <c r="I4" s="14" t="s">
        <v>120</v>
      </c>
      <c r="J4" s="15" t="s">
        <v>126</v>
      </c>
      <c r="K4" s="15" t="s">
        <v>122</v>
      </c>
      <c r="L4" s="16" t="s">
        <v>25</v>
      </c>
      <c r="M4" s="17" t="str">
        <f t="shared" si="3"/>
        <v>TGACTAT</v>
      </c>
      <c r="N4" s="15" t="str">
        <f t="shared" si="4"/>
        <v>TGACTATCCCC</v>
      </c>
      <c r="O4" s="15" t="s">
        <v>173</v>
      </c>
      <c r="P4" s="15" t="str">
        <f t="shared" si="5"/>
        <v>GTCTCGTGGGCTCGGAGATGTGTATAAGAGACAGTGACTATCCCCGCGGCTGCTGGCAC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24</v>
      </c>
      <c r="E5" s="17" t="str">
        <f t="shared" si="0"/>
        <v>ACTCAGT</v>
      </c>
      <c r="F5" s="15" t="str">
        <f t="shared" si="1"/>
        <v>ACTCAGTAGTG</v>
      </c>
      <c r="G5" s="15" t="s">
        <v>138</v>
      </c>
      <c r="H5" s="15" t="str">
        <f t="shared" si="2"/>
        <v>TCGTCGGCAGCGTCAGATGTGTATAAGAGACAGACTCAGTAGTGGCGGACGGGTGAGTAA</v>
      </c>
      <c r="I5" s="14" t="s">
        <v>120</v>
      </c>
      <c r="J5" s="15" t="s">
        <v>128</v>
      </c>
      <c r="K5" s="15" t="s">
        <v>122</v>
      </c>
      <c r="L5" s="16" t="s">
        <v>25</v>
      </c>
      <c r="M5" s="17" t="str">
        <f t="shared" si="3"/>
        <v>CGGTATC</v>
      </c>
      <c r="N5" s="15" t="str">
        <f t="shared" si="4"/>
        <v>CGGTATCCCCG</v>
      </c>
      <c r="O5" s="15" t="s">
        <v>149</v>
      </c>
      <c r="P5" s="15" t="str">
        <f t="shared" si="5"/>
        <v>GTCTCGTGGGCTCGGAGATGTGTATAAGAGACAGCGGTATCCCCGCGGCTGCTGGCAC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24</v>
      </c>
      <c r="E6" s="17" t="str">
        <f t="shared" si="0"/>
        <v>TAACCAG</v>
      </c>
      <c r="F6" s="15" t="str">
        <f t="shared" si="1"/>
        <v>TAACCAGTAGT</v>
      </c>
      <c r="G6" s="15" t="s">
        <v>209</v>
      </c>
      <c r="H6" s="15" t="str">
        <f t="shared" si="2"/>
        <v>TCGTCGGCAGCGTCAGATGTGTATAAGAGACAGTAACCAGTAGTGGCGGACGGGTGAGTAA</v>
      </c>
      <c r="I6" s="14" t="s">
        <v>120</v>
      </c>
      <c r="J6" s="15" t="s">
        <v>130</v>
      </c>
      <c r="K6" s="15" t="s">
        <v>122</v>
      </c>
      <c r="L6" s="16" t="s">
        <v>25</v>
      </c>
      <c r="M6" s="17" t="str">
        <f t="shared" si="3"/>
        <v>GTAATCC</v>
      </c>
      <c r="N6" s="15" t="str">
        <f t="shared" si="4"/>
        <v>GTAATCCCCGC</v>
      </c>
      <c r="O6" s="15" t="s">
        <v>215</v>
      </c>
      <c r="P6" s="15" t="str">
        <f t="shared" si="5"/>
        <v>GTCTCGTGGGCTCGGAGATGTGTATAAGAGACAGGTAATCCCCGCGGCTGCTGGCAC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24</v>
      </c>
      <c r="E7" s="17" t="str">
        <f t="shared" si="0"/>
        <v>CAGTCCA</v>
      </c>
      <c r="F7" s="15" t="str">
        <f t="shared" si="1"/>
        <v>CAGTCCAGTAG</v>
      </c>
      <c r="G7" s="15" t="s">
        <v>210</v>
      </c>
      <c r="H7" s="15" t="str">
        <f t="shared" si="2"/>
        <v>TCGTCGGCAGCGTCAGATGTGTATAAGAGACAGCAGTCCAGTAGTGGCGGACGGGTGAGTAA</v>
      </c>
      <c r="I7" s="14" t="s">
        <v>120</v>
      </c>
      <c r="J7" s="15" t="s">
        <v>132</v>
      </c>
      <c r="K7" s="15" t="s">
        <v>122</v>
      </c>
      <c r="L7" s="16" t="s">
        <v>25</v>
      </c>
      <c r="M7" s="17" t="str">
        <f t="shared" si="3"/>
        <v>AAATCCC</v>
      </c>
      <c r="N7" s="15" t="str">
        <f t="shared" si="4"/>
        <v>AAATCCCCGCG</v>
      </c>
      <c r="O7" s="15" t="s">
        <v>216</v>
      </c>
      <c r="P7" s="15" t="str">
        <f t="shared" si="5"/>
        <v>GTCTCGTGGGCTCGGAGATGTGTATAAGAGACAGAAATCCCCGCGGCTGCTGGCAC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24</v>
      </c>
      <c r="E8" s="17" t="str">
        <f t="shared" si="0"/>
        <v>ATCGATC</v>
      </c>
      <c r="F8" s="15" t="str">
        <f t="shared" si="1"/>
        <v>ATCGATCAGTA</v>
      </c>
      <c r="G8" s="15" t="s">
        <v>211</v>
      </c>
      <c r="H8" s="15" t="str">
        <f t="shared" si="2"/>
        <v>TCGTCGGCAGCGTCAGATGTGTATAAGAGACAGATCGATCAGTAGTGGCGGACGGGTGAGTAA</v>
      </c>
      <c r="I8" s="14" t="s">
        <v>120</v>
      </c>
      <c r="J8" s="15" t="s">
        <v>134</v>
      </c>
      <c r="K8" s="15" t="s">
        <v>122</v>
      </c>
      <c r="L8" s="16" t="s">
        <v>25</v>
      </c>
      <c r="M8" s="17" t="str">
        <f t="shared" si="3"/>
        <v>CATCCCC</v>
      </c>
      <c r="N8" s="15" t="str">
        <f t="shared" si="4"/>
        <v>CATCCCCGCGG</v>
      </c>
      <c r="O8" s="15" t="s">
        <v>217</v>
      </c>
      <c r="P8" s="15" t="str">
        <f t="shared" si="5"/>
        <v>GTCTCGTGGGCTCGGAGATGTGTATAAGAGACAGCATCCCCGCGGCTGCTGGCAC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24</v>
      </c>
      <c r="E9" s="17" t="str">
        <f t="shared" si="0"/>
        <v>GCAAGTC</v>
      </c>
      <c r="F9" s="15" t="str">
        <f t="shared" si="1"/>
        <v>GCAAGTCCAGT</v>
      </c>
      <c r="G9" s="15" t="s">
        <v>212</v>
      </c>
      <c r="H9" s="15" t="str">
        <f t="shared" si="2"/>
        <v>TCGTCGGCAGCGTCAGATGTGTATAAGAGACAGGCAAGTCCAGTAGTGGCGGACGGGTGAGTAA</v>
      </c>
      <c r="I9" s="14" t="s">
        <v>120</v>
      </c>
      <c r="J9" s="15"/>
      <c r="K9" s="15" t="s">
        <v>122</v>
      </c>
      <c r="L9" s="16" t="s">
        <v>25</v>
      </c>
      <c r="M9" s="17" t="str">
        <f t="shared" si="3"/>
        <v>ATCCCCG</v>
      </c>
      <c r="N9" s="15" t="str">
        <f t="shared" si="4"/>
        <v>ATCCCCGCGGC</v>
      </c>
      <c r="O9" s="15" t="s">
        <v>218</v>
      </c>
      <c r="P9" s="15" t="str">
        <f t="shared" si="5"/>
        <v>GTCTCGTGGGCTCGGAGATGTGTATAAGAGACAGATCCCCGCGGCTGCTGGCAC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CAGTAGT</v>
      </c>
      <c r="D13" s="19" t="str">
        <f>F2</f>
        <v>CAGTAGTGGCG</v>
      </c>
      <c r="E13" s="20" t="str">
        <f>G2</f>
        <v>16S-V2-V3-v2f-phase0</v>
      </c>
      <c r="F13" s="19" t="str">
        <f>M2</f>
        <v>ATGGACT</v>
      </c>
      <c r="G13" s="19" t="str">
        <f>N2</f>
        <v>ATGGACTATCC</v>
      </c>
      <c r="H13" s="19" t="str">
        <f>G2</f>
        <v>16S-V2-V3-v2f-phase0</v>
      </c>
    </row>
    <row r="14" spans="1:16" x14ac:dyDescent="0.2">
      <c r="C14" s="19" t="str">
        <f t="shared" ref="C14:E20" si="6">E3</f>
        <v>TCAGTAG</v>
      </c>
      <c r="D14" s="19" t="str">
        <f t="shared" si="6"/>
        <v>TCAGTAGTGGC</v>
      </c>
      <c r="E14" s="20" t="str">
        <f t="shared" si="6"/>
        <v>16S-V2-V3-v2f-phase1</v>
      </c>
      <c r="F14" s="19" t="str">
        <f t="shared" ref="F14:G20" si="7">M3</f>
        <v>GCTAGCA</v>
      </c>
      <c r="G14" s="19" t="str">
        <f t="shared" si="7"/>
        <v>GCTAGCATCCC</v>
      </c>
      <c r="H14" s="19" t="str">
        <f t="shared" ref="H14:H20" si="8">G3</f>
        <v>16S-V2-V3-v2f-phase1</v>
      </c>
    </row>
    <row r="15" spans="1:16" x14ac:dyDescent="0.2">
      <c r="C15" s="19" t="str">
        <f t="shared" si="6"/>
        <v>GGCAGTA</v>
      </c>
      <c r="D15" s="19" t="str">
        <f t="shared" si="6"/>
        <v>GGCAGTAGTGG</v>
      </c>
      <c r="E15" s="20" t="str">
        <f t="shared" si="6"/>
        <v>16S-V2-V3-v2f-phase2</v>
      </c>
      <c r="F15" s="19" t="str">
        <f t="shared" si="7"/>
        <v>TGACTAT</v>
      </c>
      <c r="G15" s="19" t="str">
        <f t="shared" si="7"/>
        <v>TGACTATCCCC</v>
      </c>
      <c r="H15" s="19" t="str">
        <f t="shared" si="8"/>
        <v>16S-V2-V3-v2f-phase2</v>
      </c>
    </row>
    <row r="16" spans="1:16" x14ac:dyDescent="0.2">
      <c r="C16" s="19" t="str">
        <f t="shared" si="6"/>
        <v>ACTCAGT</v>
      </c>
      <c r="D16" s="19" t="str">
        <f t="shared" si="6"/>
        <v>ACTCAGTAGTG</v>
      </c>
      <c r="E16" s="20" t="str">
        <f t="shared" si="6"/>
        <v>16S-V2-V3-v2f-phase3</v>
      </c>
      <c r="F16" s="19" t="str">
        <f t="shared" si="7"/>
        <v>CGGTATC</v>
      </c>
      <c r="G16" s="19" t="str">
        <f t="shared" si="7"/>
        <v>CGGTATCCCCG</v>
      </c>
      <c r="H16" s="19" t="str">
        <f t="shared" si="8"/>
        <v>16S-V2-V3-v2f-phase3</v>
      </c>
    </row>
    <row r="17" spans="3:8" x14ac:dyDescent="0.2">
      <c r="C17" s="19" t="str">
        <f t="shared" si="6"/>
        <v>TAACCAG</v>
      </c>
      <c r="D17" s="19" t="str">
        <f t="shared" si="6"/>
        <v>TAACCAGTAGT</v>
      </c>
      <c r="E17" s="20" t="str">
        <f t="shared" si="6"/>
        <v>16S-V2-V3-v2f-phase4</v>
      </c>
      <c r="F17" s="19" t="str">
        <f t="shared" si="7"/>
        <v>GTAATCC</v>
      </c>
      <c r="G17" s="19" t="str">
        <f t="shared" si="7"/>
        <v>GTAATCCCCGC</v>
      </c>
      <c r="H17" s="19" t="str">
        <f t="shared" si="8"/>
        <v>16S-V2-V3-v2f-phase4</v>
      </c>
    </row>
    <row r="18" spans="3:8" x14ac:dyDescent="0.2">
      <c r="C18" s="19" t="str">
        <f t="shared" si="6"/>
        <v>CAGTCCA</v>
      </c>
      <c r="D18" s="19" t="str">
        <f t="shared" si="6"/>
        <v>CAGTCCAGTAG</v>
      </c>
      <c r="E18" s="20" t="str">
        <f t="shared" si="6"/>
        <v>16S-V2-V3-v2f-phase5</v>
      </c>
      <c r="F18" s="19" t="str">
        <f t="shared" si="7"/>
        <v>AAATCCC</v>
      </c>
      <c r="G18" s="19" t="str">
        <f t="shared" si="7"/>
        <v>AAATCCCCGCG</v>
      </c>
      <c r="H18" s="19" t="str">
        <f t="shared" si="8"/>
        <v>16S-V2-V3-v2f-phase5</v>
      </c>
    </row>
    <row r="19" spans="3:8" x14ac:dyDescent="0.2">
      <c r="C19" s="19" t="str">
        <f t="shared" si="6"/>
        <v>ATCGATC</v>
      </c>
      <c r="D19" s="19" t="str">
        <f t="shared" si="6"/>
        <v>ATCGATCAGTA</v>
      </c>
      <c r="E19" s="20" t="str">
        <f t="shared" si="6"/>
        <v>16S-V2-V3-v2f-phase6</v>
      </c>
      <c r="F19" s="19" t="str">
        <f t="shared" si="7"/>
        <v>CATCCCC</v>
      </c>
      <c r="G19" s="19" t="str">
        <f t="shared" si="7"/>
        <v>CATCCCCGCGG</v>
      </c>
      <c r="H19" s="19" t="str">
        <f t="shared" si="8"/>
        <v>16S-V2-V3-v2f-phase6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16S-V2-V3-v2f-phase7</v>
      </c>
      <c r="F20" s="19" t="str">
        <f t="shared" si="7"/>
        <v>ATCCCCG</v>
      </c>
      <c r="G20" s="19" t="str">
        <f t="shared" si="7"/>
        <v>ATCCCCGCGGC</v>
      </c>
      <c r="H20" s="19" t="str">
        <f t="shared" si="8"/>
        <v>16S-V2-V3-v2f-phase7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CAGTAGT</v>
      </c>
      <c r="F24" s="19" t="str">
        <f>M2</f>
        <v>ATGGACT</v>
      </c>
      <c r="G24" s="19" t="str">
        <f>_xlfn.CONCAT(E24,F24)</f>
        <v>CAGTAGTATGGACT</v>
      </c>
    </row>
    <row r="25" spans="3:8" x14ac:dyDescent="0.2">
      <c r="D25" s="19">
        <v>1</v>
      </c>
      <c r="E25" s="19" t="str">
        <f t="shared" ref="E25:E31" si="9">E3</f>
        <v>TCAGTAG</v>
      </c>
      <c r="F25" s="19" t="str">
        <f t="shared" ref="F25:F31" si="10">M3</f>
        <v>GCTAGCA</v>
      </c>
      <c r="G25" s="19" t="str">
        <f t="shared" ref="G25:G31" si="11">_xlfn.CONCAT(E25,F25)</f>
        <v>TCAGTAGGCTAGCA</v>
      </c>
    </row>
    <row r="26" spans="3:8" x14ac:dyDescent="0.2">
      <c r="D26" s="19">
        <v>2</v>
      </c>
      <c r="E26" s="19" t="str">
        <f t="shared" si="9"/>
        <v>GGCAGTA</v>
      </c>
      <c r="F26" s="19" t="str">
        <f t="shared" si="10"/>
        <v>TGACTAT</v>
      </c>
      <c r="G26" s="19" t="str">
        <f t="shared" si="11"/>
        <v>GGCAGTATGACTAT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AAATCCC</v>
      </c>
      <c r="G29" s="19" t="str">
        <f t="shared" si="11"/>
        <v>CAGTCCAAAATCCC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CATCCCC</v>
      </c>
      <c r="G30" s="19" t="str">
        <f t="shared" si="11"/>
        <v>ATCGATCCATCCCC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ATCCCCG</v>
      </c>
      <c r="G31" s="19" t="str">
        <f t="shared" si="11"/>
        <v>GCAAGTCATCCCCG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BBC9-773D-408B-A393-53DFACBD85E7}">
  <dimension ref="A1:P31"/>
  <sheetViews>
    <sheetView zoomScale="89" workbookViewId="0">
      <selection activeCell="G31" sqref="D24:G31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34</v>
      </c>
      <c r="E2" s="17" t="str">
        <f>LEFT(CONCATENATE(B2,C2,D2),7)</f>
        <v>CAGTCCT</v>
      </c>
      <c r="F2" s="15" t="str">
        <f>LEFT(CONCATENATE(B2,C2,D2),11)</f>
        <v>CAGTCCTACGG</v>
      </c>
      <c r="G2" s="15" t="s">
        <v>225</v>
      </c>
      <c r="H2" s="15" t="str">
        <f>CONCATENATE(A2,B2,C2,D2)</f>
        <v>TCGTCGGCAGCGTCAGATGTGTATAAGAGACAGCAGTCCTACGGGNGGCWGCAG</v>
      </c>
      <c r="I2" s="14" t="s">
        <v>120</v>
      </c>
      <c r="J2" s="15" t="s">
        <v>121</v>
      </c>
      <c r="K2" s="15" t="s">
        <v>122</v>
      </c>
      <c r="L2" s="16" t="s">
        <v>35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219</v>
      </c>
      <c r="P2" s="15" t="str">
        <f>CONCATENATE(I2,J2,K2,L2)</f>
        <v>GTCTCGTGGGCTCGGAGATGTGTATAAGAGACAGATGGACTATCCGACTACHVGGGTATCTAATCC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34</v>
      </c>
      <c r="E3" s="17" t="str">
        <f t="shared" ref="E3:E9" si="0">LEFT(CONCATENATE(B3,C3,D3),7)</f>
        <v>TCAGTCC</v>
      </c>
      <c r="F3" s="15" t="str">
        <f t="shared" ref="F3:F9" si="1">LEFT(CONCATENATE(B3,C3,D3),11)</f>
        <v>TCAGTCCTACG</v>
      </c>
      <c r="G3" s="15" t="s">
        <v>226</v>
      </c>
      <c r="H3" s="15" t="str">
        <f t="shared" ref="H3:H9" si="2">CONCATENATE(A3,B3,C3,D3)</f>
        <v>TCGTCGGCAGCGTCAGATGTGTATAAGAGACAGTCAGTCCTACGGGNGGCWGCAG</v>
      </c>
      <c r="I3" s="14" t="s">
        <v>120</v>
      </c>
      <c r="J3" s="15" t="s">
        <v>124</v>
      </c>
      <c r="K3" s="15" t="s">
        <v>122</v>
      </c>
      <c r="L3" s="16" t="s">
        <v>35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GCTAGCATCCG</v>
      </c>
      <c r="O3" s="15" t="s">
        <v>220</v>
      </c>
      <c r="P3" s="15" t="str">
        <f t="shared" ref="P3:P9" si="5">CONCATENATE(I3,J3,K3,L3)</f>
        <v>GTCTCGTGGGCTCGGAGATGTGTATAAGAGACAGGCTAGCATCCGACTACHVGGGTATCTAATCC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34</v>
      </c>
      <c r="E4" s="17" t="str">
        <f t="shared" si="0"/>
        <v>GGCAGTC</v>
      </c>
      <c r="F4" s="15" t="str">
        <f t="shared" si="1"/>
        <v>GGCAGTCCTAC</v>
      </c>
      <c r="G4" s="15" t="s">
        <v>227</v>
      </c>
      <c r="H4" s="15" t="str">
        <f t="shared" si="2"/>
        <v>TCGTCGGCAGCGTCAGATGTGTATAAGAGACAGGGCAGTCCTACGGGNGGCWGCAG</v>
      </c>
      <c r="I4" s="14" t="s">
        <v>120</v>
      </c>
      <c r="J4" s="15" t="s">
        <v>126</v>
      </c>
      <c r="K4" s="15" t="s">
        <v>122</v>
      </c>
      <c r="L4" s="16" t="s">
        <v>35</v>
      </c>
      <c r="M4" s="17" t="str">
        <f t="shared" si="3"/>
        <v>TGACTAT</v>
      </c>
      <c r="N4" s="15" t="str">
        <f t="shared" si="4"/>
        <v>TGACTATCCGA</v>
      </c>
      <c r="O4" s="15" t="s">
        <v>221</v>
      </c>
      <c r="P4" s="15" t="str">
        <f t="shared" si="5"/>
        <v>GTCTCGTGGGCTCGGAGATGTGTATAAGAGACAGTGACTATCCGACTACHVGGGTATCTAATCC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34</v>
      </c>
      <c r="E5" s="17" t="str">
        <f t="shared" si="0"/>
        <v>ACTCAGT</v>
      </c>
      <c r="F5" s="15" t="str">
        <f t="shared" si="1"/>
        <v>ACTCAGTCCTA</v>
      </c>
      <c r="G5" s="15" t="s">
        <v>162</v>
      </c>
      <c r="H5" s="15" t="str">
        <f t="shared" si="2"/>
        <v>TCGTCGGCAGCGTCAGATGTGTATAAGAGACAGACTCAGTCCTACGGGNGGCWGCAG</v>
      </c>
      <c r="I5" s="14" t="s">
        <v>120</v>
      </c>
      <c r="J5" s="15" t="s">
        <v>128</v>
      </c>
      <c r="K5" s="15" t="s">
        <v>122</v>
      </c>
      <c r="L5" s="16" t="s">
        <v>35</v>
      </c>
      <c r="M5" s="17" t="str">
        <f t="shared" si="3"/>
        <v>CGGTATC</v>
      </c>
      <c r="N5" s="15" t="str">
        <f t="shared" si="4"/>
        <v>CGGTATCCGAC</v>
      </c>
      <c r="O5" s="15" t="s">
        <v>174</v>
      </c>
      <c r="P5" s="15" t="str">
        <f t="shared" si="5"/>
        <v>GTCTCGTGGGCTCGGAGATGTGTATAAGAGACAGCGGTATCCGACTACHVGGGTATCTAATCC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34</v>
      </c>
      <c r="E6" s="17" t="str">
        <f t="shared" si="0"/>
        <v>TAACCAG</v>
      </c>
      <c r="F6" s="15" t="str">
        <f t="shared" si="1"/>
        <v>TAACCAGTCCT</v>
      </c>
      <c r="G6" s="15" t="s">
        <v>139</v>
      </c>
      <c r="H6" s="15" t="str">
        <f t="shared" si="2"/>
        <v>TCGTCGGCAGCGTCAGATGTGTATAAGAGACAGTAACCAGTCCTACGGGNGGCWGCAG</v>
      </c>
      <c r="I6" s="14" t="s">
        <v>120</v>
      </c>
      <c r="J6" s="15" t="s">
        <v>130</v>
      </c>
      <c r="K6" s="15" t="s">
        <v>122</v>
      </c>
      <c r="L6" s="16" t="s">
        <v>35</v>
      </c>
      <c r="M6" s="17" t="str">
        <f t="shared" si="3"/>
        <v>GTAATCC</v>
      </c>
      <c r="N6" s="15" t="str">
        <f t="shared" si="4"/>
        <v>GTAATCCGACT</v>
      </c>
      <c r="O6" s="15" t="s">
        <v>150</v>
      </c>
      <c r="P6" s="15" t="str">
        <f t="shared" si="5"/>
        <v>GTCTCGTGGGCTCGGAGATGTGTATAAGAGACAGGTAATCCGACTACHVGGGTATCTAATCC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34</v>
      </c>
      <c r="E7" s="17" t="str">
        <f t="shared" si="0"/>
        <v>CAGTCCA</v>
      </c>
      <c r="F7" s="15" t="str">
        <f t="shared" si="1"/>
        <v>CAGTCCAGTCC</v>
      </c>
      <c r="G7" s="15" t="s">
        <v>228</v>
      </c>
      <c r="H7" s="15" t="str">
        <f t="shared" si="2"/>
        <v>TCGTCGGCAGCGTCAGATGTGTATAAGAGACAGCAGTCCAGTCCTACGGGNGGCWGCAG</v>
      </c>
      <c r="I7" s="14" t="s">
        <v>120</v>
      </c>
      <c r="J7" s="15" t="s">
        <v>132</v>
      </c>
      <c r="K7" s="15" t="s">
        <v>122</v>
      </c>
      <c r="L7" s="16" t="s">
        <v>35</v>
      </c>
      <c r="M7" s="17" t="str">
        <f t="shared" si="3"/>
        <v>AAATCCG</v>
      </c>
      <c r="N7" s="15" t="str">
        <f t="shared" si="4"/>
        <v>AAATCCGACTA</v>
      </c>
      <c r="O7" s="15" t="s">
        <v>222</v>
      </c>
      <c r="P7" s="15" t="str">
        <f t="shared" si="5"/>
        <v>GTCTCGTGGGCTCGGAGATGTGTATAAGAGACAGAAATCCGACTACHVGGGTATCTAATCC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34</v>
      </c>
      <c r="E8" s="17" t="str">
        <f t="shared" si="0"/>
        <v>ATCGATC</v>
      </c>
      <c r="F8" s="15" t="str">
        <f t="shared" si="1"/>
        <v>ATCGATCAGTC</v>
      </c>
      <c r="G8" s="15" t="s">
        <v>229</v>
      </c>
      <c r="H8" s="15" t="str">
        <f t="shared" si="2"/>
        <v>TCGTCGGCAGCGTCAGATGTGTATAAGAGACAGATCGATCAGTCCTACGGGNGGCWGCAG</v>
      </c>
      <c r="I8" s="14" t="s">
        <v>120</v>
      </c>
      <c r="J8" s="15" t="s">
        <v>134</v>
      </c>
      <c r="K8" s="15" t="s">
        <v>122</v>
      </c>
      <c r="L8" s="16" t="s">
        <v>35</v>
      </c>
      <c r="M8" s="17" t="str">
        <f t="shared" si="3"/>
        <v>CATCCGA</v>
      </c>
      <c r="N8" s="15" t="str">
        <f t="shared" si="4"/>
        <v>CATCCGACTAC</v>
      </c>
      <c r="O8" s="15" t="s">
        <v>223</v>
      </c>
      <c r="P8" s="15" t="str">
        <f t="shared" si="5"/>
        <v>GTCTCGTGGGCTCGGAGATGTGTATAAGAGACAGCATCCGACTACHVGGGTATCTAATCC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34</v>
      </c>
      <c r="E9" s="17" t="str">
        <f t="shared" si="0"/>
        <v>GCAAGTC</v>
      </c>
      <c r="F9" s="15" t="str">
        <f t="shared" si="1"/>
        <v>GCAAGTCCAGT</v>
      </c>
      <c r="G9" s="15" t="s">
        <v>230</v>
      </c>
      <c r="H9" s="15" t="str">
        <f t="shared" si="2"/>
        <v>TCGTCGGCAGCGTCAGATGTGTATAAGAGACAGGCAAGTCCAGTCCTACGGGNGGCWGCAG</v>
      </c>
      <c r="I9" s="14" t="s">
        <v>120</v>
      </c>
      <c r="J9" s="15"/>
      <c r="K9" s="15" t="s">
        <v>122</v>
      </c>
      <c r="L9" s="16" t="s">
        <v>35</v>
      </c>
      <c r="M9" s="17" t="str">
        <f t="shared" si="3"/>
        <v>ATCCGAC</v>
      </c>
      <c r="N9" s="15" t="str">
        <f t="shared" si="4"/>
        <v>ATCCGACTACH</v>
      </c>
      <c r="O9" s="15" t="s">
        <v>224</v>
      </c>
      <c r="P9" s="15" t="str">
        <f t="shared" si="5"/>
        <v>GTCTCGTGGGCTCGGAGATGTGTATAAGAGACAGATCCGACTACHVGGGTATCTAATCC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CAGTCCT</v>
      </c>
      <c r="D13" s="19" t="str">
        <f>F2</f>
        <v>CAGTCCTACGG</v>
      </c>
      <c r="E13" s="20" t="str">
        <f>G2</f>
        <v>16S-V3-V4-341f-phase0</v>
      </c>
      <c r="F13" s="19" t="str">
        <f>M2</f>
        <v>ATGGACT</v>
      </c>
      <c r="G13" s="19" t="str">
        <f>N2</f>
        <v>ATGGACTATCC</v>
      </c>
      <c r="H13" s="19" t="str">
        <f>G2</f>
        <v>16S-V3-V4-341f-phase0</v>
      </c>
    </row>
    <row r="14" spans="1:16" x14ac:dyDescent="0.2">
      <c r="C14" s="19" t="str">
        <f t="shared" ref="C14:E20" si="6">E3</f>
        <v>TCAGTCC</v>
      </c>
      <c r="D14" s="19" t="str">
        <f t="shared" si="6"/>
        <v>TCAGTCCTACG</v>
      </c>
      <c r="E14" s="20" t="str">
        <f t="shared" si="6"/>
        <v>16S-V3-V4-341f-phase1</v>
      </c>
      <c r="F14" s="19" t="str">
        <f t="shared" ref="F14:G20" si="7">M3</f>
        <v>GCTAGCA</v>
      </c>
      <c r="G14" s="19" t="str">
        <f t="shared" si="7"/>
        <v>GCTAGCATCCG</v>
      </c>
      <c r="H14" s="19" t="str">
        <f t="shared" ref="H14:H20" si="8">G3</f>
        <v>16S-V3-V4-341f-phase1</v>
      </c>
    </row>
    <row r="15" spans="1:16" x14ac:dyDescent="0.2">
      <c r="C15" s="19" t="str">
        <f t="shared" si="6"/>
        <v>GGCAGTC</v>
      </c>
      <c r="D15" s="19" t="str">
        <f t="shared" si="6"/>
        <v>GGCAGTCCTAC</v>
      </c>
      <c r="E15" s="20" t="str">
        <f t="shared" si="6"/>
        <v>16S-V3-V4-341f-phase2</v>
      </c>
      <c r="F15" s="19" t="str">
        <f t="shared" si="7"/>
        <v>TGACTAT</v>
      </c>
      <c r="G15" s="19" t="str">
        <f t="shared" si="7"/>
        <v>TGACTATCCGA</v>
      </c>
      <c r="H15" s="19" t="str">
        <f t="shared" si="8"/>
        <v>16S-V3-V4-341f-phase2</v>
      </c>
    </row>
    <row r="16" spans="1:16" x14ac:dyDescent="0.2">
      <c r="C16" s="19" t="str">
        <f t="shared" si="6"/>
        <v>ACTCAGT</v>
      </c>
      <c r="D16" s="19" t="str">
        <f t="shared" si="6"/>
        <v>ACTCAGTCCTA</v>
      </c>
      <c r="E16" s="20" t="str">
        <f t="shared" si="6"/>
        <v>16S-V3-V4-341f-phase3</v>
      </c>
      <c r="F16" s="19" t="str">
        <f t="shared" si="7"/>
        <v>CGGTATC</v>
      </c>
      <c r="G16" s="19" t="str">
        <f t="shared" si="7"/>
        <v>CGGTATCCGAC</v>
      </c>
      <c r="H16" s="19" t="str">
        <f t="shared" si="8"/>
        <v>16S-V3-V4-341f-phase3</v>
      </c>
    </row>
    <row r="17" spans="3:8" x14ac:dyDescent="0.2">
      <c r="C17" s="19" t="str">
        <f t="shared" si="6"/>
        <v>TAACCAG</v>
      </c>
      <c r="D17" s="19" t="str">
        <f t="shared" si="6"/>
        <v>TAACCAGTCCT</v>
      </c>
      <c r="E17" s="20" t="str">
        <f t="shared" si="6"/>
        <v>16S-V3-V4-341f-phase4</v>
      </c>
      <c r="F17" s="19" t="str">
        <f t="shared" si="7"/>
        <v>GTAATCC</v>
      </c>
      <c r="G17" s="19" t="str">
        <f t="shared" si="7"/>
        <v>GTAATCCGACT</v>
      </c>
      <c r="H17" s="19" t="str">
        <f t="shared" si="8"/>
        <v>16S-V3-V4-341f-phase4</v>
      </c>
    </row>
    <row r="18" spans="3:8" x14ac:dyDescent="0.2">
      <c r="C18" s="19" t="str">
        <f t="shared" si="6"/>
        <v>CAGTCCA</v>
      </c>
      <c r="D18" s="19" t="str">
        <f t="shared" si="6"/>
        <v>CAGTCCAGTCC</v>
      </c>
      <c r="E18" s="20" t="str">
        <f t="shared" si="6"/>
        <v>16S-V3-V4-341f-phase5</v>
      </c>
      <c r="F18" s="19" t="str">
        <f t="shared" si="7"/>
        <v>AAATCCG</v>
      </c>
      <c r="G18" s="19" t="str">
        <f t="shared" si="7"/>
        <v>AAATCCGACTA</v>
      </c>
      <c r="H18" s="19" t="str">
        <f t="shared" si="8"/>
        <v>16S-V3-V4-341f-phase5</v>
      </c>
    </row>
    <row r="19" spans="3:8" x14ac:dyDescent="0.2">
      <c r="C19" s="19" t="str">
        <f t="shared" si="6"/>
        <v>ATCGATC</v>
      </c>
      <c r="D19" s="19" t="str">
        <f t="shared" si="6"/>
        <v>ATCGATCAGTC</v>
      </c>
      <c r="E19" s="20" t="str">
        <f t="shared" si="6"/>
        <v>16S-V3-V4-341f-phase6</v>
      </c>
      <c r="F19" s="19" t="str">
        <f t="shared" si="7"/>
        <v>CATCCGA</v>
      </c>
      <c r="G19" s="19" t="str">
        <f t="shared" si="7"/>
        <v>CATCCGACTAC</v>
      </c>
      <c r="H19" s="19" t="str">
        <f t="shared" si="8"/>
        <v>16S-V3-V4-341f-phase6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16S-V3-V4-341f-phase7</v>
      </c>
      <c r="F20" s="19" t="str">
        <f t="shared" si="7"/>
        <v>ATCCGAC</v>
      </c>
      <c r="G20" s="19" t="str">
        <f t="shared" si="7"/>
        <v>ATCCGACTACH</v>
      </c>
      <c r="H20" s="19" t="str">
        <f t="shared" si="8"/>
        <v>16S-V3-V4-341f-phase7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CAGTCCT</v>
      </c>
      <c r="F24" s="19" t="str">
        <f>M2</f>
        <v>ATGGACT</v>
      </c>
      <c r="G24" s="19" t="str">
        <f>_xlfn.CONCAT(E24,F24)</f>
        <v>CAGTCCTATGGACT</v>
      </c>
    </row>
    <row r="25" spans="3:8" x14ac:dyDescent="0.2">
      <c r="D25" s="19">
        <v>1</v>
      </c>
      <c r="E25" s="19" t="str">
        <f t="shared" ref="E25:E31" si="9">E3</f>
        <v>TCAGTCC</v>
      </c>
      <c r="F25" s="19" t="str">
        <f t="shared" ref="F25:F31" si="10">M3</f>
        <v>GCTAGCA</v>
      </c>
      <c r="G25" s="19" t="str">
        <f t="shared" ref="G25:G31" si="11">_xlfn.CONCAT(E25,F25)</f>
        <v>TCAGTCCGCTAGCA</v>
      </c>
    </row>
    <row r="26" spans="3:8" x14ac:dyDescent="0.2">
      <c r="D26" s="19">
        <v>2</v>
      </c>
      <c r="E26" s="19" t="str">
        <f t="shared" si="9"/>
        <v>GGCAGTC</v>
      </c>
      <c r="F26" s="19" t="str">
        <f t="shared" si="10"/>
        <v>TGACTAT</v>
      </c>
      <c r="G26" s="19" t="str">
        <f t="shared" si="11"/>
        <v>GGCAGTCTGACTAT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AAATCCG</v>
      </c>
      <c r="G29" s="19" t="str">
        <f t="shared" si="11"/>
        <v>CAGTCCAAAATCCG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CATCCGA</v>
      </c>
      <c r="G30" s="19" t="str">
        <f t="shared" si="11"/>
        <v>ATCGATCCATCCGA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ATCCGAC</v>
      </c>
      <c r="G31" s="19" t="str">
        <f t="shared" si="11"/>
        <v>GCAAGTCATCCGAC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8AEB-641E-4085-8DA8-4C995E2B9EEB}">
  <dimension ref="A1:P31"/>
  <sheetViews>
    <sheetView workbookViewId="0">
      <selection activeCell="G31" sqref="D24:G31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83</v>
      </c>
      <c r="E2" s="17" t="str">
        <f>LEFT(CONCATENATE(B2,C2,D2),7)</f>
        <v>CAGTGTG</v>
      </c>
      <c r="F2" s="15" t="str">
        <f>LEFT(CONCATENATE(B2,C2,D2),11)</f>
        <v>CAGTGTGCCAG</v>
      </c>
      <c r="G2" s="15" t="s">
        <v>231</v>
      </c>
      <c r="H2" s="15" t="str">
        <f>CONCATENATE(A2,B2,C2,D2)</f>
        <v>TCGTCGGCAGCGTCAGATGTGTATAAGAGACAGCAGTGTGCCAGCMGCCGCGGTAA</v>
      </c>
      <c r="I2" s="14" t="s">
        <v>120</v>
      </c>
      <c r="J2" s="15" t="s">
        <v>121</v>
      </c>
      <c r="K2" s="15" t="s">
        <v>122</v>
      </c>
      <c r="L2" s="16" t="s">
        <v>50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237</v>
      </c>
      <c r="P2" s="15" t="str">
        <f>CONCATENATE(I2,J2,K2,L2)</f>
        <v>GTCTCGTGGGCTCGGAGATGTGTATAAGAGACAGATGGACTATCCGAATTAAACCACATGCTC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83</v>
      </c>
      <c r="E3" s="17" t="str">
        <f t="shared" ref="E3:E9" si="0">LEFT(CONCATENATE(B3,C3,D3),7)</f>
        <v>TCAGTGT</v>
      </c>
      <c r="F3" s="15" t="str">
        <f t="shared" ref="F3:F9" si="1">LEFT(CONCATENATE(B3,C3,D3),11)</f>
        <v>TCAGTGTGCCA</v>
      </c>
      <c r="G3" s="15" t="s">
        <v>232</v>
      </c>
      <c r="H3" s="15" t="str">
        <f t="shared" ref="H3:H9" si="2">CONCATENATE(A3,B3,C3,D3)</f>
        <v>TCGTCGGCAGCGTCAGATGTGTATAAGAGACAGTCAGTGTGCCAGCMGCCGCGGTAA</v>
      </c>
      <c r="I3" s="14" t="s">
        <v>120</v>
      </c>
      <c r="J3" s="15" t="s">
        <v>124</v>
      </c>
      <c r="K3" s="15" t="s">
        <v>122</v>
      </c>
      <c r="L3" s="16" t="s">
        <v>50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GCTAGCATCCG</v>
      </c>
      <c r="O3" s="15" t="s">
        <v>238</v>
      </c>
      <c r="P3" s="15" t="str">
        <f t="shared" ref="P3:P9" si="5">CONCATENATE(I3,J3,K3,L3)</f>
        <v>GTCTCGTGGGCTCGGAGATGTGTATAAGAGACAGGCTAGCATCCGAATTAAACCACATGCTC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83</v>
      </c>
      <c r="E4" s="17" t="str">
        <f t="shared" si="0"/>
        <v>GGCAGTG</v>
      </c>
      <c r="F4" s="15" t="str">
        <f t="shared" si="1"/>
        <v>GGCAGTGTGCC</v>
      </c>
      <c r="G4" s="15" t="s">
        <v>233</v>
      </c>
      <c r="H4" s="15" t="str">
        <f t="shared" si="2"/>
        <v>TCGTCGGCAGCGTCAGATGTGTATAAGAGACAGGGCAGTGTGCCAGCMGCCGCGGTAA</v>
      </c>
      <c r="I4" s="14" t="s">
        <v>120</v>
      </c>
      <c r="J4" s="15" t="s">
        <v>126</v>
      </c>
      <c r="K4" s="15" t="s">
        <v>122</v>
      </c>
      <c r="L4" s="16" t="s">
        <v>50</v>
      </c>
      <c r="M4" s="17" t="str">
        <f t="shared" si="3"/>
        <v>TGACTAT</v>
      </c>
      <c r="N4" s="15" t="str">
        <f t="shared" si="4"/>
        <v>TGACTATCCGA</v>
      </c>
      <c r="O4" s="15" t="s">
        <v>239</v>
      </c>
      <c r="P4" s="15" t="str">
        <f t="shared" si="5"/>
        <v>GTCTCGTGGGCTCGGAGATGTGTATAAGAGACAGTGACTATCCGAATTAAACCACATGCTC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83</v>
      </c>
      <c r="E5" s="17" t="str">
        <f t="shared" si="0"/>
        <v>ACTCAGT</v>
      </c>
      <c r="F5" s="15" t="str">
        <f t="shared" si="1"/>
        <v>ACTCAGTGTGC</v>
      </c>
      <c r="G5" s="15" t="s">
        <v>234</v>
      </c>
      <c r="H5" s="15" t="str">
        <f t="shared" si="2"/>
        <v>TCGTCGGCAGCGTCAGATGTGTATAAGAGACAGACTCAGTGTGCCAGCMGCCGCGGTAA</v>
      </c>
      <c r="I5" s="14" t="s">
        <v>120</v>
      </c>
      <c r="J5" s="15" t="s">
        <v>128</v>
      </c>
      <c r="K5" s="15" t="s">
        <v>122</v>
      </c>
      <c r="L5" s="16" t="s">
        <v>50</v>
      </c>
      <c r="M5" s="17" t="str">
        <f t="shared" si="3"/>
        <v>CGGTATC</v>
      </c>
      <c r="N5" s="15" t="str">
        <f t="shared" si="4"/>
        <v>CGGTATCCGAA</v>
      </c>
      <c r="O5" s="15" t="s">
        <v>240</v>
      </c>
      <c r="P5" s="15" t="str">
        <f t="shared" si="5"/>
        <v>GTCTCGTGGGCTCGGAGATGTGTATAAGAGACAGCGGTATCCGAATTAAACCACATGCTC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83</v>
      </c>
      <c r="E6" s="17" t="str">
        <f t="shared" si="0"/>
        <v>TAACCAG</v>
      </c>
      <c r="F6" s="15" t="str">
        <f t="shared" si="1"/>
        <v>TAACCAGTGTG</v>
      </c>
      <c r="G6" s="15" t="s">
        <v>163</v>
      </c>
      <c r="H6" s="15" t="str">
        <f t="shared" si="2"/>
        <v>TCGTCGGCAGCGTCAGATGTGTATAAGAGACAGTAACCAGTGTGCCAGCMGCCGCGGTAA</v>
      </c>
      <c r="I6" s="14" t="s">
        <v>120</v>
      </c>
      <c r="J6" s="15" t="s">
        <v>130</v>
      </c>
      <c r="K6" s="15" t="s">
        <v>122</v>
      </c>
      <c r="L6" s="16" t="s">
        <v>50</v>
      </c>
      <c r="M6" s="17" t="str">
        <f t="shared" si="3"/>
        <v>GTAATCC</v>
      </c>
      <c r="N6" s="15" t="str">
        <f t="shared" si="4"/>
        <v>GTAATCCGAAT</v>
      </c>
      <c r="O6" s="15" t="s">
        <v>175</v>
      </c>
      <c r="P6" s="15" t="str">
        <f t="shared" si="5"/>
        <v>GTCTCGTGGGCTCGGAGATGTGTATAAGAGACAGGTAATCCGAATTAAACCACATGCTC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83</v>
      </c>
      <c r="E7" s="17" t="str">
        <f t="shared" si="0"/>
        <v>CAGTCCA</v>
      </c>
      <c r="F7" s="15" t="str">
        <f t="shared" si="1"/>
        <v>CAGTCCAGTGT</v>
      </c>
      <c r="G7" s="15" t="s">
        <v>140</v>
      </c>
      <c r="H7" s="15" t="str">
        <f t="shared" si="2"/>
        <v>TCGTCGGCAGCGTCAGATGTGTATAAGAGACAGCAGTCCAGTGTGCCAGCMGCCGCGGTAA</v>
      </c>
      <c r="I7" s="14" t="s">
        <v>120</v>
      </c>
      <c r="J7" s="15" t="s">
        <v>132</v>
      </c>
      <c r="K7" s="15" t="s">
        <v>122</v>
      </c>
      <c r="L7" s="16" t="s">
        <v>50</v>
      </c>
      <c r="M7" s="17" t="str">
        <f t="shared" si="3"/>
        <v>AAATCCG</v>
      </c>
      <c r="N7" s="15" t="str">
        <f t="shared" si="4"/>
        <v>AAATCCGAATT</v>
      </c>
      <c r="O7" s="15" t="s">
        <v>151</v>
      </c>
      <c r="P7" s="15" t="str">
        <f t="shared" si="5"/>
        <v>GTCTCGTGGGCTCGGAGATGTGTATAAGAGACAGAAATCCGAATTAAACCACATGCTC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83</v>
      </c>
      <c r="E8" s="17" t="str">
        <f t="shared" si="0"/>
        <v>ATCGATC</v>
      </c>
      <c r="F8" s="15" t="str">
        <f t="shared" si="1"/>
        <v>ATCGATCAGTG</v>
      </c>
      <c r="G8" s="15" t="s">
        <v>235</v>
      </c>
      <c r="H8" s="15" t="str">
        <f t="shared" si="2"/>
        <v>TCGTCGGCAGCGTCAGATGTGTATAAGAGACAGATCGATCAGTGTGCCAGCMGCCGCGGTAA</v>
      </c>
      <c r="I8" s="14" t="s">
        <v>120</v>
      </c>
      <c r="J8" s="15" t="s">
        <v>134</v>
      </c>
      <c r="K8" s="15" t="s">
        <v>122</v>
      </c>
      <c r="L8" s="16" t="s">
        <v>50</v>
      </c>
      <c r="M8" s="17" t="str">
        <f t="shared" si="3"/>
        <v>CATCCGA</v>
      </c>
      <c r="N8" s="15" t="str">
        <f t="shared" si="4"/>
        <v>CATCCGAATTA</v>
      </c>
      <c r="O8" s="15" t="s">
        <v>241</v>
      </c>
      <c r="P8" s="15" t="str">
        <f t="shared" si="5"/>
        <v>GTCTCGTGGGCTCGGAGATGTGTATAAGAGACAGCATCCGAATTAAACCACATGCTC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83</v>
      </c>
      <c r="E9" s="17" t="str">
        <f t="shared" si="0"/>
        <v>GCAAGTC</v>
      </c>
      <c r="F9" s="15" t="str">
        <f t="shared" si="1"/>
        <v>GCAAGTCCAGT</v>
      </c>
      <c r="G9" s="15" t="s">
        <v>236</v>
      </c>
      <c r="H9" s="15" t="str">
        <f t="shared" si="2"/>
        <v>TCGTCGGCAGCGTCAGATGTGTATAAGAGACAGGCAAGTCCAGTGTGCCAGCMGCCGCGGTAA</v>
      </c>
      <c r="I9" s="14" t="s">
        <v>120</v>
      </c>
      <c r="J9" s="15"/>
      <c r="K9" s="15" t="s">
        <v>122</v>
      </c>
      <c r="L9" s="16" t="s">
        <v>50</v>
      </c>
      <c r="M9" s="17" t="str">
        <f t="shared" si="3"/>
        <v>ATCCGAA</v>
      </c>
      <c r="N9" s="15" t="str">
        <f t="shared" si="4"/>
        <v>ATCCGAATTAA</v>
      </c>
      <c r="O9" s="15" t="s">
        <v>242</v>
      </c>
      <c r="P9" s="15" t="str">
        <f t="shared" si="5"/>
        <v>GTCTCGTGGGCTCGGAGATGTGTATAAGAGACAGATCCGAATTAAACCACATGCTC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CAGTGTG</v>
      </c>
      <c r="D13" s="19" t="str">
        <f>F2</f>
        <v>CAGTGTGCCAG</v>
      </c>
      <c r="E13" s="20" t="str">
        <f>G2</f>
        <v>16S-V4-V5-515f-phase0</v>
      </c>
      <c r="F13" s="19" t="str">
        <f>M2</f>
        <v>ATGGACT</v>
      </c>
      <c r="G13" s="19" t="str">
        <f>N2</f>
        <v>ATGGACTATCC</v>
      </c>
      <c r="H13" s="19" t="str">
        <f>G2</f>
        <v>16S-V4-V5-515f-phase0</v>
      </c>
    </row>
    <row r="14" spans="1:16" x14ac:dyDescent="0.2">
      <c r="C14" s="19" t="str">
        <f t="shared" ref="C14:E20" si="6">E3</f>
        <v>TCAGTGT</v>
      </c>
      <c r="D14" s="19" t="str">
        <f t="shared" si="6"/>
        <v>TCAGTGTGCCA</v>
      </c>
      <c r="E14" s="20" t="str">
        <f t="shared" si="6"/>
        <v>16S-V4-V5-515f-phase1</v>
      </c>
      <c r="F14" s="19" t="str">
        <f t="shared" ref="F14:G20" si="7">M3</f>
        <v>GCTAGCA</v>
      </c>
      <c r="G14" s="19" t="str">
        <f t="shared" si="7"/>
        <v>GCTAGCATCCG</v>
      </c>
      <c r="H14" s="19" t="str">
        <f t="shared" ref="H14:H20" si="8">G3</f>
        <v>16S-V4-V5-515f-phase1</v>
      </c>
    </row>
    <row r="15" spans="1:16" x14ac:dyDescent="0.2">
      <c r="C15" s="19" t="str">
        <f t="shared" si="6"/>
        <v>GGCAGTG</v>
      </c>
      <c r="D15" s="19" t="str">
        <f t="shared" si="6"/>
        <v>GGCAGTGTGCC</v>
      </c>
      <c r="E15" s="20" t="str">
        <f t="shared" si="6"/>
        <v>16S-V4-V5-515f-phase2</v>
      </c>
      <c r="F15" s="19" t="str">
        <f t="shared" si="7"/>
        <v>TGACTAT</v>
      </c>
      <c r="G15" s="19" t="str">
        <f t="shared" si="7"/>
        <v>TGACTATCCGA</v>
      </c>
      <c r="H15" s="19" t="str">
        <f t="shared" si="8"/>
        <v>16S-V4-V5-515f-phase2</v>
      </c>
    </row>
    <row r="16" spans="1:16" x14ac:dyDescent="0.2">
      <c r="C16" s="19" t="str">
        <f t="shared" si="6"/>
        <v>ACTCAGT</v>
      </c>
      <c r="D16" s="19" t="str">
        <f t="shared" si="6"/>
        <v>ACTCAGTGTGC</v>
      </c>
      <c r="E16" s="20" t="str">
        <f t="shared" si="6"/>
        <v>16S-V4-V5-515f-phase3</v>
      </c>
      <c r="F16" s="19" t="str">
        <f t="shared" si="7"/>
        <v>CGGTATC</v>
      </c>
      <c r="G16" s="19" t="str">
        <f t="shared" si="7"/>
        <v>CGGTATCCGAA</v>
      </c>
      <c r="H16" s="19" t="str">
        <f t="shared" si="8"/>
        <v>16S-V4-V5-515f-phase3</v>
      </c>
    </row>
    <row r="17" spans="3:8" x14ac:dyDescent="0.2">
      <c r="C17" s="19" t="str">
        <f t="shared" si="6"/>
        <v>TAACCAG</v>
      </c>
      <c r="D17" s="19" t="str">
        <f t="shared" si="6"/>
        <v>TAACCAGTGTG</v>
      </c>
      <c r="E17" s="20" t="str">
        <f t="shared" si="6"/>
        <v>16S-V4-V5-515f-phase4</v>
      </c>
      <c r="F17" s="19" t="str">
        <f t="shared" si="7"/>
        <v>GTAATCC</v>
      </c>
      <c r="G17" s="19" t="str">
        <f t="shared" si="7"/>
        <v>GTAATCCGAAT</v>
      </c>
      <c r="H17" s="19" t="str">
        <f t="shared" si="8"/>
        <v>16S-V4-V5-515f-phase4</v>
      </c>
    </row>
    <row r="18" spans="3:8" x14ac:dyDescent="0.2">
      <c r="C18" s="19" t="str">
        <f t="shared" si="6"/>
        <v>CAGTCCA</v>
      </c>
      <c r="D18" s="19" t="str">
        <f t="shared" si="6"/>
        <v>CAGTCCAGTGT</v>
      </c>
      <c r="E18" s="20" t="str">
        <f t="shared" si="6"/>
        <v>16S-V4-V5-515f-phase5</v>
      </c>
      <c r="F18" s="19" t="str">
        <f t="shared" si="7"/>
        <v>AAATCCG</v>
      </c>
      <c r="G18" s="19" t="str">
        <f t="shared" si="7"/>
        <v>AAATCCGAATT</v>
      </c>
      <c r="H18" s="19" t="str">
        <f t="shared" si="8"/>
        <v>16S-V4-V5-515f-phase5</v>
      </c>
    </row>
    <row r="19" spans="3:8" x14ac:dyDescent="0.2">
      <c r="C19" s="19" t="str">
        <f t="shared" si="6"/>
        <v>ATCGATC</v>
      </c>
      <c r="D19" s="19" t="str">
        <f t="shared" si="6"/>
        <v>ATCGATCAGTG</v>
      </c>
      <c r="E19" s="20" t="str">
        <f t="shared" si="6"/>
        <v>16S-V4-V5-515f-phase6</v>
      </c>
      <c r="F19" s="19" t="str">
        <f t="shared" si="7"/>
        <v>CATCCGA</v>
      </c>
      <c r="G19" s="19" t="str">
        <f t="shared" si="7"/>
        <v>CATCCGAATTA</v>
      </c>
      <c r="H19" s="19" t="str">
        <f t="shared" si="8"/>
        <v>16S-V4-V5-515f-phase6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16S-V4-V5-515f-phase7</v>
      </c>
      <c r="F20" s="19" t="str">
        <f t="shared" si="7"/>
        <v>ATCCGAA</v>
      </c>
      <c r="G20" s="19" t="str">
        <f t="shared" si="7"/>
        <v>ATCCGAATTAA</v>
      </c>
      <c r="H20" s="19" t="str">
        <f t="shared" si="8"/>
        <v>16S-V4-V5-515f-phase7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CAGTGTG</v>
      </c>
      <c r="F24" s="19" t="str">
        <f>M2</f>
        <v>ATGGACT</v>
      </c>
      <c r="G24" s="19" t="str">
        <f>_xlfn.CONCAT(E24,F24)</f>
        <v>CAGTGTGATGGACT</v>
      </c>
    </row>
    <row r="25" spans="3:8" x14ac:dyDescent="0.2">
      <c r="D25" s="19">
        <v>1</v>
      </c>
      <c r="E25" s="19" t="str">
        <f t="shared" ref="E25:E31" si="9">E3</f>
        <v>TCAGTGT</v>
      </c>
      <c r="F25" s="19" t="str">
        <f t="shared" ref="F25:F31" si="10">M3</f>
        <v>GCTAGCA</v>
      </c>
      <c r="G25" s="19" t="str">
        <f t="shared" ref="G25:G31" si="11">_xlfn.CONCAT(E25,F25)</f>
        <v>TCAGTGTGCTAGCA</v>
      </c>
    </row>
    <row r="26" spans="3:8" x14ac:dyDescent="0.2">
      <c r="D26" s="19">
        <v>2</v>
      </c>
      <c r="E26" s="19" t="str">
        <f t="shared" si="9"/>
        <v>GGCAGTG</v>
      </c>
      <c r="F26" s="19" t="str">
        <f t="shared" si="10"/>
        <v>TGACTAT</v>
      </c>
      <c r="G26" s="19" t="str">
        <f t="shared" si="11"/>
        <v>GGCAGTGTGACTAT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AAATCCG</v>
      </c>
      <c r="G29" s="19" t="str">
        <f t="shared" si="11"/>
        <v>CAGTCCAAAATCCG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CATCCGA</v>
      </c>
      <c r="G30" s="19" t="str">
        <f t="shared" si="11"/>
        <v>ATCGATCCATCCGA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ATCCGAA</v>
      </c>
      <c r="G31" s="19" t="str">
        <f t="shared" si="11"/>
        <v>GCAAGTCATCCGAA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EDF3-89C2-4A3B-BF1D-EDA1D52E2F93}">
  <dimension ref="A1:P31"/>
  <sheetViews>
    <sheetView workbookViewId="0">
      <selection activeCell="G31" sqref="D24:G31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53</v>
      </c>
      <c r="E2" s="17" t="str">
        <f>LEFT(CONCATENATE(B2,C2,D2),7)</f>
        <v>CAGTGAA</v>
      </c>
      <c r="F2" s="15" t="str">
        <f>LEFT(CONCATENATE(B2,C2,D2),11)</f>
        <v>CAGTGAATTGA</v>
      </c>
      <c r="G2" s="15" t="s">
        <v>243</v>
      </c>
      <c r="H2" s="15" t="str">
        <f>CONCATENATE(A2,B2,C2,D2)</f>
        <v>TCGTCGGCAGCGTCAGATGTGTATAAGAGACAGCAGTGAATTGACGGGGGCCCGCACAAG</v>
      </c>
      <c r="I2" s="14" t="s">
        <v>120</v>
      </c>
      <c r="J2" s="15" t="s">
        <v>121</v>
      </c>
      <c r="K2" s="15" t="s">
        <v>122</v>
      </c>
      <c r="L2" s="16" t="s">
        <v>54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249</v>
      </c>
      <c r="P2" s="15" t="str">
        <f>CONCATENATE(I2,J2,K2,L2)</f>
        <v>GTCTCGTGGGCTCGGAGATGTGTATAAGAGACAGATGGACTATCCCGGTGTGTACAAGGCCCGGGAACG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53</v>
      </c>
      <c r="E3" s="17" t="str">
        <f t="shared" ref="E3:E9" si="0">LEFT(CONCATENATE(B3,C3,D3),7)</f>
        <v>TCAGTGA</v>
      </c>
      <c r="F3" s="15" t="str">
        <f t="shared" ref="F3:F9" si="1">LEFT(CONCATENATE(B3,C3,D3),11)</f>
        <v>TCAGTGAATTG</v>
      </c>
      <c r="G3" s="15" t="s">
        <v>244</v>
      </c>
      <c r="H3" s="15" t="str">
        <f t="shared" ref="H3:H9" si="2">CONCATENATE(A3,B3,C3,D3)</f>
        <v>TCGTCGGCAGCGTCAGATGTGTATAAGAGACAGTCAGTGAATTGACGGGGGCCCGCACAAG</v>
      </c>
      <c r="I3" s="14" t="s">
        <v>120</v>
      </c>
      <c r="J3" s="15" t="s">
        <v>124</v>
      </c>
      <c r="K3" s="15" t="s">
        <v>122</v>
      </c>
      <c r="L3" s="16" t="s">
        <v>54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GCTAGCATCCC</v>
      </c>
      <c r="O3" s="15" t="s">
        <v>250</v>
      </c>
      <c r="P3" s="15" t="str">
        <f t="shared" ref="P3:P9" si="5">CONCATENATE(I3,J3,K3,L3)</f>
        <v>GTCTCGTGGGCTCGGAGATGTGTATAAGAGACAGGCTAGCATCCCGGTGTGTACAAGGCCCGGGAACG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53</v>
      </c>
      <c r="E4" s="17" t="str">
        <f t="shared" si="0"/>
        <v>GGCAGTG</v>
      </c>
      <c r="F4" s="15" t="str">
        <f t="shared" si="1"/>
        <v>GGCAGTGAATT</v>
      </c>
      <c r="G4" s="15" t="s">
        <v>245</v>
      </c>
      <c r="H4" s="15" t="str">
        <f t="shared" si="2"/>
        <v>TCGTCGGCAGCGTCAGATGTGTATAAGAGACAGGGCAGTGAATTGACGGGGGCCCGCACAAG</v>
      </c>
      <c r="I4" s="14" t="s">
        <v>120</v>
      </c>
      <c r="J4" s="15" t="s">
        <v>126</v>
      </c>
      <c r="K4" s="15" t="s">
        <v>122</v>
      </c>
      <c r="L4" s="16" t="s">
        <v>54</v>
      </c>
      <c r="M4" s="17" t="str">
        <f t="shared" si="3"/>
        <v>TGACTAT</v>
      </c>
      <c r="N4" s="15" t="str">
        <f t="shared" si="4"/>
        <v>TGACTATCCCG</v>
      </c>
      <c r="O4" s="15" t="s">
        <v>251</v>
      </c>
      <c r="P4" s="15" t="str">
        <f t="shared" si="5"/>
        <v>GTCTCGTGGGCTCGGAGATGTGTATAAGAGACAGTGACTATCCCGGTGTGTACAAGGCCCGGGAACG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53</v>
      </c>
      <c r="E5" s="17" t="str">
        <f t="shared" si="0"/>
        <v>ACTCAGT</v>
      </c>
      <c r="F5" s="15" t="str">
        <f t="shared" si="1"/>
        <v>ACTCAGTGAAT</v>
      </c>
      <c r="G5" s="15" t="s">
        <v>246</v>
      </c>
      <c r="H5" s="15" t="str">
        <f t="shared" si="2"/>
        <v>TCGTCGGCAGCGTCAGATGTGTATAAGAGACAGACTCAGTGAATTGACGGGGGCCCGCACAAG</v>
      </c>
      <c r="I5" s="14" t="s">
        <v>120</v>
      </c>
      <c r="J5" s="15" t="s">
        <v>128</v>
      </c>
      <c r="K5" s="15" t="s">
        <v>122</v>
      </c>
      <c r="L5" s="16" t="s">
        <v>54</v>
      </c>
      <c r="M5" s="17" t="str">
        <f t="shared" si="3"/>
        <v>CGGTATC</v>
      </c>
      <c r="N5" s="15" t="str">
        <f t="shared" si="4"/>
        <v>CGGTATCCCGG</v>
      </c>
      <c r="O5" s="15" t="s">
        <v>252</v>
      </c>
      <c r="P5" s="15" t="str">
        <f t="shared" si="5"/>
        <v>GTCTCGTGGGCTCGGAGATGTGTATAAGAGACAGCGGTATCCCGGTGTGTACAAGGCCCGGGAACG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53</v>
      </c>
      <c r="E6" s="17" t="str">
        <f t="shared" si="0"/>
        <v>TAACCAG</v>
      </c>
      <c r="F6" s="15" t="str">
        <f t="shared" si="1"/>
        <v>TAACCAGTGAA</v>
      </c>
      <c r="G6" s="15" t="s">
        <v>247</v>
      </c>
      <c r="H6" s="15" t="str">
        <f t="shared" si="2"/>
        <v>TCGTCGGCAGCGTCAGATGTGTATAAGAGACAGTAACCAGTGAATTGACGGGGGCCCGCACAAG</v>
      </c>
      <c r="I6" s="14" t="s">
        <v>120</v>
      </c>
      <c r="J6" s="15" t="s">
        <v>130</v>
      </c>
      <c r="K6" s="15" t="s">
        <v>122</v>
      </c>
      <c r="L6" s="16" t="s">
        <v>54</v>
      </c>
      <c r="M6" s="17" t="str">
        <f t="shared" si="3"/>
        <v>GTAATCC</v>
      </c>
      <c r="N6" s="15" t="str">
        <f t="shared" si="4"/>
        <v>GTAATCCCGGT</v>
      </c>
      <c r="O6" s="15" t="s">
        <v>253</v>
      </c>
      <c r="P6" s="15" t="str">
        <f t="shared" si="5"/>
        <v>GTCTCGTGGGCTCGGAGATGTGTATAAGAGACAGGTAATCCCGGTGTGTACAAGGCCCGGGAACG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53</v>
      </c>
      <c r="E7" s="17" t="str">
        <f t="shared" si="0"/>
        <v>CAGTCCA</v>
      </c>
      <c r="F7" s="15" t="str">
        <f t="shared" si="1"/>
        <v>CAGTCCAGTGA</v>
      </c>
      <c r="G7" s="15" t="s">
        <v>164</v>
      </c>
      <c r="H7" s="15" t="str">
        <f t="shared" si="2"/>
        <v>TCGTCGGCAGCGTCAGATGTGTATAAGAGACAGCAGTCCAGTGAATTGACGGGGGCCCGCACAAG</v>
      </c>
      <c r="I7" s="14" t="s">
        <v>120</v>
      </c>
      <c r="J7" s="15" t="s">
        <v>132</v>
      </c>
      <c r="K7" s="15" t="s">
        <v>122</v>
      </c>
      <c r="L7" s="16" t="s">
        <v>54</v>
      </c>
      <c r="M7" s="17" t="str">
        <f t="shared" si="3"/>
        <v>AAATCCC</v>
      </c>
      <c r="N7" s="15" t="str">
        <f t="shared" si="4"/>
        <v>AAATCCCGGTG</v>
      </c>
      <c r="O7" s="15" t="s">
        <v>176</v>
      </c>
      <c r="P7" s="15" t="str">
        <f t="shared" si="5"/>
        <v>GTCTCGTGGGCTCGGAGATGTGTATAAGAGACAGAAATCCCGGTGTGTACAAGGCCCGGGAACG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53</v>
      </c>
      <c r="E8" s="17" t="str">
        <f t="shared" si="0"/>
        <v>ATCGATC</v>
      </c>
      <c r="F8" s="15" t="str">
        <f t="shared" si="1"/>
        <v>ATCGATCAGTG</v>
      </c>
      <c r="G8" s="15" t="s">
        <v>141</v>
      </c>
      <c r="H8" s="15" t="str">
        <f t="shared" si="2"/>
        <v>TCGTCGGCAGCGTCAGATGTGTATAAGAGACAGATCGATCAGTGAATTGACGGGGGCCCGCACAAG</v>
      </c>
      <c r="I8" s="14" t="s">
        <v>120</v>
      </c>
      <c r="J8" s="15" t="s">
        <v>134</v>
      </c>
      <c r="K8" s="15" t="s">
        <v>122</v>
      </c>
      <c r="L8" s="16" t="s">
        <v>54</v>
      </c>
      <c r="M8" s="17" t="str">
        <f t="shared" si="3"/>
        <v>CATCCCG</v>
      </c>
      <c r="N8" s="15" t="str">
        <f t="shared" si="4"/>
        <v>CATCCCGGTGT</v>
      </c>
      <c r="O8" s="15" t="s">
        <v>152</v>
      </c>
      <c r="P8" s="15" t="str">
        <f t="shared" si="5"/>
        <v>GTCTCGTGGGCTCGGAGATGTGTATAAGAGACAGCATCCCGGTGTGTACAAGGCCCGGGAACG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53</v>
      </c>
      <c r="E9" s="17" t="str">
        <f t="shared" si="0"/>
        <v>GCAAGTC</v>
      </c>
      <c r="F9" s="15" t="str">
        <f t="shared" si="1"/>
        <v>GCAAGTCCAGT</v>
      </c>
      <c r="G9" s="15" t="s">
        <v>248</v>
      </c>
      <c r="H9" s="15" t="str">
        <f t="shared" si="2"/>
        <v>TCGTCGGCAGCGTCAGATGTGTATAAGAGACAGGCAAGTCCAGTGAATTGACGGGGGCCCGCACAAG</v>
      </c>
      <c r="I9" s="14" t="s">
        <v>120</v>
      </c>
      <c r="J9" s="15"/>
      <c r="K9" s="15" t="s">
        <v>122</v>
      </c>
      <c r="L9" s="16" t="s">
        <v>54</v>
      </c>
      <c r="M9" s="17" t="str">
        <f t="shared" si="3"/>
        <v>ATCCCGG</v>
      </c>
      <c r="N9" s="15" t="str">
        <f t="shared" si="4"/>
        <v>ATCCCGGTGTG</v>
      </c>
      <c r="O9" s="15" t="s">
        <v>254</v>
      </c>
      <c r="P9" s="15" t="str">
        <f t="shared" si="5"/>
        <v>GTCTCGTGGGCTCGGAGATGTGTATAAGAGACAGATCCCGGTGTGTACAAGGCCCGGGAACG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CAGTGAA</v>
      </c>
      <c r="D13" s="19" t="str">
        <f>F2</f>
        <v>CAGTGAATTGA</v>
      </c>
      <c r="E13" s="20" t="str">
        <f>G2</f>
        <v>16S-V6-V8-939f-phase0</v>
      </c>
      <c r="F13" s="19" t="str">
        <f>M2</f>
        <v>ATGGACT</v>
      </c>
      <c r="G13" s="19" t="str">
        <f>N2</f>
        <v>ATGGACTATCC</v>
      </c>
      <c r="H13" s="19" t="str">
        <f>G2</f>
        <v>16S-V6-V8-939f-phase0</v>
      </c>
    </row>
    <row r="14" spans="1:16" x14ac:dyDescent="0.2">
      <c r="C14" s="19" t="str">
        <f t="shared" ref="C14:E20" si="6">E3</f>
        <v>TCAGTGA</v>
      </c>
      <c r="D14" s="19" t="str">
        <f t="shared" si="6"/>
        <v>TCAGTGAATTG</v>
      </c>
      <c r="E14" s="20" t="str">
        <f t="shared" si="6"/>
        <v>16S-V6-V8-939f-phase1</v>
      </c>
      <c r="F14" s="19" t="str">
        <f t="shared" ref="F14:G20" si="7">M3</f>
        <v>GCTAGCA</v>
      </c>
      <c r="G14" s="19" t="str">
        <f t="shared" si="7"/>
        <v>GCTAGCATCCC</v>
      </c>
      <c r="H14" s="19" t="str">
        <f t="shared" ref="H14:H20" si="8">G3</f>
        <v>16S-V6-V8-939f-phase1</v>
      </c>
    </row>
    <row r="15" spans="1:16" x14ac:dyDescent="0.2">
      <c r="C15" s="19" t="str">
        <f t="shared" si="6"/>
        <v>GGCAGTG</v>
      </c>
      <c r="D15" s="19" t="str">
        <f t="shared" si="6"/>
        <v>GGCAGTGAATT</v>
      </c>
      <c r="E15" s="20" t="str">
        <f t="shared" si="6"/>
        <v>16S-V6-V8-939f-phase2</v>
      </c>
      <c r="F15" s="19" t="str">
        <f t="shared" si="7"/>
        <v>TGACTAT</v>
      </c>
      <c r="G15" s="19" t="str">
        <f t="shared" si="7"/>
        <v>TGACTATCCCG</v>
      </c>
      <c r="H15" s="19" t="str">
        <f t="shared" si="8"/>
        <v>16S-V6-V8-939f-phase2</v>
      </c>
    </row>
    <row r="16" spans="1:16" x14ac:dyDescent="0.2">
      <c r="C16" s="19" t="str">
        <f t="shared" si="6"/>
        <v>ACTCAGT</v>
      </c>
      <c r="D16" s="19" t="str">
        <f t="shared" si="6"/>
        <v>ACTCAGTGAAT</v>
      </c>
      <c r="E16" s="20" t="str">
        <f t="shared" si="6"/>
        <v>16S-V6-V8-939f-phase3</v>
      </c>
      <c r="F16" s="19" t="str">
        <f t="shared" si="7"/>
        <v>CGGTATC</v>
      </c>
      <c r="G16" s="19" t="str">
        <f t="shared" si="7"/>
        <v>CGGTATCCCGG</v>
      </c>
      <c r="H16" s="19" t="str">
        <f t="shared" si="8"/>
        <v>16S-V6-V8-939f-phase3</v>
      </c>
    </row>
    <row r="17" spans="3:8" x14ac:dyDescent="0.2">
      <c r="C17" s="19" t="str">
        <f t="shared" si="6"/>
        <v>TAACCAG</v>
      </c>
      <c r="D17" s="19" t="str">
        <f t="shared" si="6"/>
        <v>TAACCAGTGAA</v>
      </c>
      <c r="E17" s="20" t="str">
        <f t="shared" si="6"/>
        <v>16S-V6-V8-939f-phase4</v>
      </c>
      <c r="F17" s="19" t="str">
        <f t="shared" si="7"/>
        <v>GTAATCC</v>
      </c>
      <c r="G17" s="19" t="str">
        <f t="shared" si="7"/>
        <v>GTAATCCCGGT</v>
      </c>
      <c r="H17" s="19" t="str">
        <f t="shared" si="8"/>
        <v>16S-V6-V8-939f-phase4</v>
      </c>
    </row>
    <row r="18" spans="3:8" x14ac:dyDescent="0.2">
      <c r="C18" s="19" t="str">
        <f t="shared" si="6"/>
        <v>CAGTCCA</v>
      </c>
      <c r="D18" s="19" t="str">
        <f t="shared" si="6"/>
        <v>CAGTCCAGTGA</v>
      </c>
      <c r="E18" s="20" t="str">
        <f t="shared" si="6"/>
        <v>16S-V6-V8-939f-phase5</v>
      </c>
      <c r="F18" s="19" t="str">
        <f t="shared" si="7"/>
        <v>AAATCCC</v>
      </c>
      <c r="G18" s="19" t="str">
        <f t="shared" si="7"/>
        <v>AAATCCCGGTG</v>
      </c>
      <c r="H18" s="19" t="str">
        <f t="shared" si="8"/>
        <v>16S-V6-V8-939f-phase5</v>
      </c>
    </row>
    <row r="19" spans="3:8" x14ac:dyDescent="0.2">
      <c r="C19" s="19" t="str">
        <f t="shared" si="6"/>
        <v>ATCGATC</v>
      </c>
      <c r="D19" s="19" t="str">
        <f t="shared" si="6"/>
        <v>ATCGATCAGTG</v>
      </c>
      <c r="E19" s="20" t="str">
        <f t="shared" si="6"/>
        <v>16S-V6-V8-939f-phase6</v>
      </c>
      <c r="F19" s="19" t="str">
        <f t="shared" si="7"/>
        <v>CATCCCG</v>
      </c>
      <c r="G19" s="19" t="str">
        <f t="shared" si="7"/>
        <v>CATCCCGGTGT</v>
      </c>
      <c r="H19" s="19" t="str">
        <f t="shared" si="8"/>
        <v>16S-V6-V8-939f-phase6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16S-V6-V8-939f-phase7</v>
      </c>
      <c r="F20" s="19" t="str">
        <f t="shared" si="7"/>
        <v>ATCCCGG</v>
      </c>
      <c r="G20" s="19" t="str">
        <f t="shared" si="7"/>
        <v>ATCCCGGTGTG</v>
      </c>
      <c r="H20" s="19" t="str">
        <f t="shared" si="8"/>
        <v>16S-V6-V8-939f-phase7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CAGTGAA</v>
      </c>
      <c r="F24" s="19" t="str">
        <f>M2</f>
        <v>ATGGACT</v>
      </c>
      <c r="G24" s="19" t="str">
        <f>_xlfn.CONCAT(E24,F24)</f>
        <v>CAGTGAAATGGACT</v>
      </c>
    </row>
    <row r="25" spans="3:8" x14ac:dyDescent="0.2">
      <c r="D25" s="19">
        <v>1</v>
      </c>
      <c r="E25" s="19" t="str">
        <f t="shared" ref="E25:E31" si="9">E3</f>
        <v>TCAGTGA</v>
      </c>
      <c r="F25" s="19" t="str">
        <f t="shared" ref="F25:F31" si="10">M3</f>
        <v>GCTAGCA</v>
      </c>
      <c r="G25" s="19" t="str">
        <f t="shared" ref="G25:G31" si="11">_xlfn.CONCAT(E25,F25)</f>
        <v>TCAGTGAGCTAGCA</v>
      </c>
    </row>
    <row r="26" spans="3:8" x14ac:dyDescent="0.2">
      <c r="D26" s="19">
        <v>2</v>
      </c>
      <c r="E26" s="19" t="str">
        <f t="shared" si="9"/>
        <v>GGCAGTG</v>
      </c>
      <c r="F26" s="19" t="str">
        <f t="shared" si="10"/>
        <v>TGACTAT</v>
      </c>
      <c r="G26" s="19" t="str">
        <f t="shared" si="11"/>
        <v>GGCAGTGTGACTAT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AAATCCC</v>
      </c>
      <c r="G29" s="19" t="str">
        <f t="shared" si="11"/>
        <v>CAGTCCAAAATCCC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CATCCCG</v>
      </c>
      <c r="G30" s="19" t="str">
        <f t="shared" si="11"/>
        <v>ATCGATCCATCCCG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ATCCCGG</v>
      </c>
      <c r="G31" s="19" t="str">
        <f t="shared" si="11"/>
        <v>GCAAGTCATCCCGG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73B-AEE8-4522-BEAA-D9CF9B9454F3}">
  <dimension ref="A1:P31"/>
  <sheetViews>
    <sheetView topLeftCell="A18" workbookViewId="0">
      <selection activeCell="G34" sqref="G34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71</v>
      </c>
      <c r="E2" s="17" t="str">
        <f>LEFT(CONCATENATE(B2,C2,D2),7)</f>
        <v>CAGTAAC</v>
      </c>
      <c r="F2" s="15" t="str">
        <f>LEFT(CONCATENATE(B2,C2,D2),11)</f>
        <v>CAGTAACMGGA</v>
      </c>
      <c r="G2" s="15" t="s">
        <v>255</v>
      </c>
      <c r="H2" s="15" t="str">
        <f>CONCATENATE(A2,B2,C2,D2)</f>
        <v>TCGTCGGCAGCGTCAGATGTGTATAAGAGACAGCAGTAACMGGATTAGATACCCKG</v>
      </c>
      <c r="I2" s="14" t="s">
        <v>120</v>
      </c>
      <c r="J2" s="15" t="s">
        <v>121</v>
      </c>
      <c r="K2" s="15" t="s">
        <v>122</v>
      </c>
      <c r="L2" s="16" t="s">
        <v>72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261</v>
      </c>
      <c r="P2" s="15" t="str">
        <f>CONCATENATE(I2,J2,K2,L2)</f>
        <v>GTCTCGTGGGCTCGGAGATGTGTATAAGAGACAGATGGACTATCCACGTCATCCCCACCTTCC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71</v>
      </c>
      <c r="E3" s="17" t="str">
        <f t="shared" ref="E3:E9" si="0">LEFT(CONCATENATE(B3,C3,D3),7)</f>
        <v>TCAGTAA</v>
      </c>
      <c r="F3" s="15" t="str">
        <f t="shared" ref="F3:F9" si="1">LEFT(CONCATENATE(B3,C3,D3),11)</f>
        <v>TCAGTAACMGG</v>
      </c>
      <c r="G3" s="15" t="s">
        <v>256</v>
      </c>
      <c r="H3" s="15" t="str">
        <f t="shared" ref="H3:H9" si="2">CONCATENATE(A3,B3,C3,D3)</f>
        <v>TCGTCGGCAGCGTCAGATGTGTATAAGAGACAGTCAGTAACMGGATTAGATACCCKG</v>
      </c>
      <c r="I3" s="14" t="s">
        <v>120</v>
      </c>
      <c r="J3" s="15" t="s">
        <v>124</v>
      </c>
      <c r="K3" s="15" t="s">
        <v>122</v>
      </c>
      <c r="L3" s="16" t="s">
        <v>72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GCTAGCATCCA</v>
      </c>
      <c r="O3" s="15" t="s">
        <v>262</v>
      </c>
      <c r="P3" s="15" t="str">
        <f t="shared" ref="P3:P9" si="5">CONCATENATE(I3,J3,K3,L3)</f>
        <v>GTCTCGTGGGCTCGGAGATGTGTATAAGAGACAGGCTAGCATCCACGTCATCCCCACCTTCC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71</v>
      </c>
      <c r="E4" s="17" t="str">
        <f t="shared" si="0"/>
        <v>GGCAGTA</v>
      </c>
      <c r="F4" s="15" t="str">
        <f t="shared" si="1"/>
        <v>GGCAGTAACMG</v>
      </c>
      <c r="G4" s="15" t="s">
        <v>257</v>
      </c>
      <c r="H4" s="15" t="str">
        <f t="shared" si="2"/>
        <v>TCGTCGGCAGCGTCAGATGTGTATAAGAGACAGGGCAGTAACMGGATTAGATACCCKG</v>
      </c>
      <c r="I4" s="14" t="s">
        <v>120</v>
      </c>
      <c r="J4" s="15" t="s">
        <v>126</v>
      </c>
      <c r="K4" s="15" t="s">
        <v>122</v>
      </c>
      <c r="L4" s="16" t="s">
        <v>72</v>
      </c>
      <c r="M4" s="17" t="str">
        <f t="shared" si="3"/>
        <v>TGACTAT</v>
      </c>
      <c r="N4" s="15" t="str">
        <f t="shared" si="4"/>
        <v>TGACTATCCAC</v>
      </c>
      <c r="O4" s="15" t="s">
        <v>263</v>
      </c>
      <c r="P4" s="15" t="str">
        <f t="shared" si="5"/>
        <v>GTCTCGTGGGCTCGGAGATGTGTATAAGAGACAGTGACTATCCACGTCATCCCCACCTTCC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71</v>
      </c>
      <c r="E5" s="17" t="str">
        <f t="shared" si="0"/>
        <v>ACTCAGT</v>
      </c>
      <c r="F5" s="15" t="str">
        <f t="shared" si="1"/>
        <v>ACTCAGTAACM</v>
      </c>
      <c r="G5" s="15" t="s">
        <v>258</v>
      </c>
      <c r="H5" s="15" t="str">
        <f t="shared" si="2"/>
        <v>TCGTCGGCAGCGTCAGATGTGTATAAGAGACAGACTCAGTAACMGGATTAGATACCCKG</v>
      </c>
      <c r="I5" s="14" t="s">
        <v>120</v>
      </c>
      <c r="J5" s="15" t="s">
        <v>128</v>
      </c>
      <c r="K5" s="15" t="s">
        <v>122</v>
      </c>
      <c r="L5" s="16" t="s">
        <v>72</v>
      </c>
      <c r="M5" s="17" t="str">
        <f t="shared" si="3"/>
        <v>CGGTATC</v>
      </c>
      <c r="N5" s="15" t="str">
        <f t="shared" si="4"/>
        <v>CGGTATCCACG</v>
      </c>
      <c r="O5" s="15" t="s">
        <v>264</v>
      </c>
      <c r="P5" s="15" t="str">
        <f t="shared" si="5"/>
        <v>GTCTCGTGGGCTCGGAGATGTGTATAAGAGACAGCGGTATCCACGTCATCCCCACCTTCC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71</v>
      </c>
      <c r="E6" s="17" t="str">
        <f t="shared" si="0"/>
        <v>TAACCAG</v>
      </c>
      <c r="F6" s="15" t="str">
        <f t="shared" si="1"/>
        <v>TAACCAGTAAC</v>
      </c>
      <c r="G6" s="15" t="s">
        <v>259</v>
      </c>
      <c r="H6" s="15" t="str">
        <f t="shared" si="2"/>
        <v>TCGTCGGCAGCGTCAGATGTGTATAAGAGACAGTAACCAGTAACMGGATTAGATACCCKG</v>
      </c>
      <c r="I6" s="14" t="s">
        <v>120</v>
      </c>
      <c r="J6" s="15" t="s">
        <v>130</v>
      </c>
      <c r="K6" s="15" t="s">
        <v>122</v>
      </c>
      <c r="L6" s="16" t="s">
        <v>72</v>
      </c>
      <c r="M6" s="17" t="str">
        <f t="shared" si="3"/>
        <v>GTAATCC</v>
      </c>
      <c r="N6" s="15" t="str">
        <f t="shared" si="4"/>
        <v>GTAATCCACGT</v>
      </c>
      <c r="O6" s="15" t="s">
        <v>265</v>
      </c>
      <c r="P6" s="15" t="str">
        <f t="shared" si="5"/>
        <v>GTCTCGTGGGCTCGGAGATGTGTATAAGAGACAGGTAATCCACGTCATCCCCACCTTCC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71</v>
      </c>
      <c r="E7" s="17" t="str">
        <f t="shared" si="0"/>
        <v>CAGTCCA</v>
      </c>
      <c r="F7" s="15" t="str">
        <f t="shared" si="1"/>
        <v>CAGTCCAGTAA</v>
      </c>
      <c r="G7" s="15" t="s">
        <v>260</v>
      </c>
      <c r="H7" s="15" t="str">
        <f t="shared" si="2"/>
        <v>TCGTCGGCAGCGTCAGATGTGTATAAGAGACAGCAGTCCAGTAACMGGATTAGATACCCKG</v>
      </c>
      <c r="I7" s="14" t="s">
        <v>120</v>
      </c>
      <c r="J7" s="15" t="s">
        <v>132</v>
      </c>
      <c r="K7" s="15" t="s">
        <v>122</v>
      </c>
      <c r="L7" s="16" t="s">
        <v>72</v>
      </c>
      <c r="M7" s="17" t="str">
        <f t="shared" si="3"/>
        <v>AAATCCA</v>
      </c>
      <c r="N7" s="15" t="str">
        <f t="shared" si="4"/>
        <v>AAATCCACGTC</v>
      </c>
      <c r="O7" s="15" t="s">
        <v>266</v>
      </c>
      <c r="P7" s="15" t="str">
        <f t="shared" si="5"/>
        <v>GTCTCGTGGGCTCGGAGATGTGTATAAGAGACAGAAATCCACGTCATCCCCACCTTCC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71</v>
      </c>
      <c r="E8" s="17" t="str">
        <f t="shared" si="0"/>
        <v>ATCGATC</v>
      </c>
      <c r="F8" s="15" t="str">
        <f t="shared" si="1"/>
        <v>ATCGATCAGTA</v>
      </c>
      <c r="G8" s="15" t="s">
        <v>165</v>
      </c>
      <c r="H8" s="15" t="str">
        <f t="shared" si="2"/>
        <v>TCGTCGGCAGCGTCAGATGTGTATAAGAGACAGATCGATCAGTAACMGGATTAGATACCCKG</v>
      </c>
      <c r="I8" s="14" t="s">
        <v>120</v>
      </c>
      <c r="J8" s="15" t="s">
        <v>134</v>
      </c>
      <c r="K8" s="15" t="s">
        <v>122</v>
      </c>
      <c r="L8" s="16" t="s">
        <v>72</v>
      </c>
      <c r="M8" s="17" t="str">
        <f t="shared" si="3"/>
        <v>CATCCAC</v>
      </c>
      <c r="N8" s="15" t="str">
        <f t="shared" si="4"/>
        <v>CATCCACGTCA</v>
      </c>
      <c r="O8" s="15" t="s">
        <v>177</v>
      </c>
      <c r="P8" s="15" t="str">
        <f t="shared" si="5"/>
        <v>GTCTCGTGGGCTCGGAGATGTGTATAAGAGACAGCATCCACGTCATCCCCACCTTCC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71</v>
      </c>
      <c r="E9" s="17" t="str">
        <f t="shared" si="0"/>
        <v>GCAAGTC</v>
      </c>
      <c r="F9" s="15" t="str">
        <f t="shared" si="1"/>
        <v>GCAAGTCCAGT</v>
      </c>
      <c r="G9" s="15" t="s">
        <v>142</v>
      </c>
      <c r="H9" s="15" t="str">
        <f t="shared" si="2"/>
        <v>TCGTCGGCAGCGTCAGATGTGTATAAGAGACAGGCAAGTCCAGTAACMGGATTAGATACCCKG</v>
      </c>
      <c r="I9" s="14" t="s">
        <v>120</v>
      </c>
      <c r="J9" s="15"/>
      <c r="K9" s="15" t="s">
        <v>122</v>
      </c>
      <c r="L9" s="16" t="s">
        <v>72</v>
      </c>
      <c r="M9" s="17" t="str">
        <f t="shared" si="3"/>
        <v>ATCCACG</v>
      </c>
      <c r="N9" s="15" t="str">
        <f t="shared" si="4"/>
        <v>ATCCACGTCAT</v>
      </c>
      <c r="O9" s="15" t="s">
        <v>153</v>
      </c>
      <c r="P9" s="15" t="str">
        <f t="shared" si="5"/>
        <v>GTCTCGTGGGCTCGGAGATGTGTATAAGAGACAGATCCACGTCATCCCCACCTTCC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CAGTAAC</v>
      </c>
      <c r="D13" s="19" t="str">
        <f>F2</f>
        <v>CAGTAACMGGA</v>
      </c>
      <c r="E13" s="20" t="str">
        <f>G2</f>
        <v>16S-V5-V7-799f-phase0</v>
      </c>
      <c r="F13" s="19" t="str">
        <f>M2</f>
        <v>ATGGACT</v>
      </c>
      <c r="G13" s="19" t="str">
        <f>N2</f>
        <v>ATGGACTATCC</v>
      </c>
      <c r="H13" s="19" t="str">
        <f>G2</f>
        <v>16S-V5-V7-799f-phase0</v>
      </c>
    </row>
    <row r="14" spans="1:16" x14ac:dyDescent="0.2">
      <c r="C14" s="19" t="str">
        <f t="shared" ref="C14:E20" si="6">E3</f>
        <v>TCAGTAA</v>
      </c>
      <c r="D14" s="19" t="str">
        <f t="shared" si="6"/>
        <v>TCAGTAACMGG</v>
      </c>
      <c r="E14" s="20" t="str">
        <f t="shared" si="6"/>
        <v>16S-V5-V7-799f-phase1</v>
      </c>
      <c r="F14" s="19" t="str">
        <f t="shared" ref="F14:G20" si="7">M3</f>
        <v>GCTAGCA</v>
      </c>
      <c r="G14" s="19" t="str">
        <f t="shared" si="7"/>
        <v>GCTAGCATCCA</v>
      </c>
      <c r="H14" s="19" t="str">
        <f t="shared" ref="H14:H20" si="8">G3</f>
        <v>16S-V5-V7-799f-phase1</v>
      </c>
    </row>
    <row r="15" spans="1:16" x14ac:dyDescent="0.2">
      <c r="C15" s="19" t="str">
        <f t="shared" si="6"/>
        <v>GGCAGTA</v>
      </c>
      <c r="D15" s="19" t="str">
        <f t="shared" si="6"/>
        <v>GGCAGTAACMG</v>
      </c>
      <c r="E15" s="20" t="str">
        <f t="shared" si="6"/>
        <v>16S-V5-V7-799f-phase2</v>
      </c>
      <c r="F15" s="19" t="str">
        <f t="shared" si="7"/>
        <v>TGACTAT</v>
      </c>
      <c r="G15" s="19" t="str">
        <f t="shared" si="7"/>
        <v>TGACTATCCAC</v>
      </c>
      <c r="H15" s="19" t="str">
        <f t="shared" si="8"/>
        <v>16S-V5-V7-799f-phase2</v>
      </c>
    </row>
    <row r="16" spans="1:16" x14ac:dyDescent="0.2">
      <c r="C16" s="19" t="str">
        <f t="shared" si="6"/>
        <v>ACTCAGT</v>
      </c>
      <c r="D16" s="19" t="str">
        <f t="shared" si="6"/>
        <v>ACTCAGTAACM</v>
      </c>
      <c r="E16" s="20" t="str">
        <f t="shared" si="6"/>
        <v>16S-V5-V7-799f-phase3</v>
      </c>
      <c r="F16" s="19" t="str">
        <f t="shared" si="7"/>
        <v>CGGTATC</v>
      </c>
      <c r="G16" s="19" t="str">
        <f t="shared" si="7"/>
        <v>CGGTATCCACG</v>
      </c>
      <c r="H16" s="19" t="str">
        <f t="shared" si="8"/>
        <v>16S-V5-V7-799f-phase3</v>
      </c>
    </row>
    <row r="17" spans="3:8" x14ac:dyDescent="0.2">
      <c r="C17" s="19" t="str">
        <f t="shared" si="6"/>
        <v>TAACCAG</v>
      </c>
      <c r="D17" s="19" t="str">
        <f t="shared" si="6"/>
        <v>TAACCAGTAAC</v>
      </c>
      <c r="E17" s="20" t="str">
        <f t="shared" si="6"/>
        <v>16S-V5-V7-799f-phase4</v>
      </c>
      <c r="F17" s="19" t="str">
        <f t="shared" si="7"/>
        <v>GTAATCC</v>
      </c>
      <c r="G17" s="19" t="str">
        <f t="shared" si="7"/>
        <v>GTAATCCACGT</v>
      </c>
      <c r="H17" s="19" t="str">
        <f t="shared" si="8"/>
        <v>16S-V5-V7-799f-phase4</v>
      </c>
    </row>
    <row r="18" spans="3:8" x14ac:dyDescent="0.2">
      <c r="C18" s="19" t="str">
        <f t="shared" si="6"/>
        <v>CAGTCCA</v>
      </c>
      <c r="D18" s="19" t="str">
        <f t="shared" si="6"/>
        <v>CAGTCCAGTAA</v>
      </c>
      <c r="E18" s="20" t="str">
        <f t="shared" si="6"/>
        <v>16S-V5-V7-799f-phase5</v>
      </c>
      <c r="F18" s="19" t="str">
        <f t="shared" si="7"/>
        <v>AAATCCA</v>
      </c>
      <c r="G18" s="19" t="str">
        <f t="shared" si="7"/>
        <v>AAATCCACGTC</v>
      </c>
      <c r="H18" s="19" t="str">
        <f t="shared" si="8"/>
        <v>16S-V5-V7-799f-phase5</v>
      </c>
    </row>
    <row r="19" spans="3:8" x14ac:dyDescent="0.2">
      <c r="C19" s="19" t="str">
        <f t="shared" si="6"/>
        <v>ATCGATC</v>
      </c>
      <c r="D19" s="19" t="str">
        <f t="shared" si="6"/>
        <v>ATCGATCAGTA</v>
      </c>
      <c r="E19" s="20" t="str">
        <f t="shared" si="6"/>
        <v>16S-V5-V7-799f-phase6</v>
      </c>
      <c r="F19" s="19" t="str">
        <f t="shared" si="7"/>
        <v>CATCCAC</v>
      </c>
      <c r="G19" s="19" t="str">
        <f t="shared" si="7"/>
        <v>CATCCACGTCA</v>
      </c>
      <c r="H19" s="19" t="str">
        <f t="shared" si="8"/>
        <v>16S-V5-V7-799f-phase6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16S-V5-V7-799f-phase7</v>
      </c>
      <c r="F20" s="19" t="str">
        <f t="shared" si="7"/>
        <v>ATCCACG</v>
      </c>
      <c r="G20" s="19" t="str">
        <f t="shared" si="7"/>
        <v>ATCCACGTCAT</v>
      </c>
      <c r="H20" s="19" t="str">
        <f t="shared" si="8"/>
        <v>16S-V5-V7-799f-phase7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CAGTAAC</v>
      </c>
      <c r="F24" s="19" t="str">
        <f>M2</f>
        <v>ATGGACT</v>
      </c>
      <c r="G24" s="19" t="str">
        <f>_xlfn.CONCAT(E24,F24)</f>
        <v>CAGTAACATGGACT</v>
      </c>
    </row>
    <row r="25" spans="3:8" x14ac:dyDescent="0.2">
      <c r="D25" s="19">
        <v>1</v>
      </c>
      <c r="E25" s="19" t="str">
        <f t="shared" ref="E25:E31" si="9">E3</f>
        <v>TCAGTAA</v>
      </c>
      <c r="F25" s="19" t="str">
        <f t="shared" ref="F25:F31" si="10">M3</f>
        <v>GCTAGCA</v>
      </c>
      <c r="G25" s="19" t="str">
        <f t="shared" ref="G25:G31" si="11">_xlfn.CONCAT(E25,F25)</f>
        <v>TCAGTAAGCTAGCA</v>
      </c>
    </row>
    <row r="26" spans="3:8" x14ac:dyDescent="0.2">
      <c r="D26" s="19">
        <v>2</v>
      </c>
      <c r="E26" s="19" t="str">
        <f t="shared" si="9"/>
        <v>GGCAGTA</v>
      </c>
      <c r="F26" s="19" t="str">
        <f t="shared" si="10"/>
        <v>TGACTAT</v>
      </c>
      <c r="G26" s="19" t="str">
        <f t="shared" si="11"/>
        <v>GGCAGTATGACTAT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AAATCCA</v>
      </c>
      <c r="G29" s="19" t="str">
        <f t="shared" si="11"/>
        <v>CAGTCCAAAATCCA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CATCCAC</v>
      </c>
      <c r="G30" s="19" t="str">
        <f t="shared" si="11"/>
        <v>ATCGATCCATCCAC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ATCCACG</v>
      </c>
      <c r="G31" s="19" t="str">
        <f t="shared" si="11"/>
        <v>GCAAGTCATCCACG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4E9E-55B8-4909-A677-63B543B2704A}">
  <dimension ref="A1:P31"/>
  <sheetViews>
    <sheetView zoomScale="174" workbookViewId="0">
      <selection activeCell="E3" sqref="E3"/>
    </sheetView>
  </sheetViews>
  <sheetFormatPr baseColWidth="10" defaultColWidth="8.83203125" defaultRowHeight="15" x14ac:dyDescent="0.2"/>
  <cols>
    <col min="1" max="1" width="34.83203125" bestFit="1" customWidth="1"/>
    <col min="4" max="4" width="20.33203125" bestFit="1" customWidth="1"/>
    <col min="5" max="5" width="10.6640625" bestFit="1" customWidth="1"/>
    <col min="6" max="6" width="16.5" bestFit="1" customWidth="1"/>
    <col min="7" max="7" width="23.5" bestFit="1" customWidth="1"/>
    <col min="8" max="8" width="91.33203125" bestFit="1" customWidth="1"/>
    <col min="9" max="9" width="47.6640625" bestFit="1" customWidth="1"/>
    <col min="12" max="12" width="25.6640625" customWidth="1"/>
    <col min="14" max="14" width="24" customWidth="1"/>
    <col min="15" max="15" width="23.5" bestFit="1" customWidth="1"/>
    <col min="16" max="16" width="71.5" bestFit="1" customWidth="1"/>
  </cols>
  <sheetData>
    <row r="1" spans="1:16" x14ac:dyDescent="0.2">
      <c r="A1" s="11" t="s">
        <v>102</v>
      </c>
      <c r="B1" s="11" t="s">
        <v>103</v>
      </c>
      <c r="C1" s="11" t="s">
        <v>104</v>
      </c>
      <c r="D1" s="12" t="s">
        <v>105</v>
      </c>
      <c r="E1" s="13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2" t="s">
        <v>113</v>
      </c>
      <c r="M1" s="11" t="s">
        <v>114</v>
      </c>
      <c r="N1" s="11" t="s">
        <v>115</v>
      </c>
      <c r="O1" s="11" t="s">
        <v>116</v>
      </c>
      <c r="P1" s="11" t="s">
        <v>117</v>
      </c>
    </row>
    <row r="2" spans="1:16" x14ac:dyDescent="0.2">
      <c r="A2" s="14" t="s">
        <v>118</v>
      </c>
      <c r="B2" s="15"/>
      <c r="C2" s="15" t="s">
        <v>119</v>
      </c>
      <c r="D2" s="16" t="s">
        <v>77</v>
      </c>
      <c r="E2" s="17" t="str">
        <f>LEFT(CONCATENATE(B2,C2,D2),7)</f>
        <v>CAGT	CA</v>
      </c>
      <c r="F2" s="15" t="str">
        <f>LEFT(CONCATENATE(B2,C2,D2),11)</f>
        <v>CAGT	CAACGC</v>
      </c>
      <c r="G2" s="15" t="s">
        <v>267</v>
      </c>
      <c r="H2" s="15" t="str">
        <f>CONCATENATE(A2,B2,C2,D2)</f>
        <v>TCGTCGGCAGCGTCAGATGTGTATAAGAGACAGCAGT	CAACGCGAAGAACCTTACC</v>
      </c>
      <c r="I2" s="14" t="s">
        <v>120</v>
      </c>
      <c r="J2" s="15" t="s">
        <v>121</v>
      </c>
      <c r="K2" s="15" t="s">
        <v>122</v>
      </c>
      <c r="L2" s="16" t="s">
        <v>78</v>
      </c>
      <c r="M2" s="17" t="str">
        <f>LEFT(CONCATENATE(J2,K2,L2),7)</f>
        <v>ATGGACT</v>
      </c>
      <c r="N2" s="15" t="str">
        <f>LEFT(CONCATENATE(J2,K2,L2),11)</f>
        <v>ATGGACTATCC</v>
      </c>
      <c r="O2" s="15" t="s">
        <v>274</v>
      </c>
      <c r="P2" s="15" t="str">
        <f>CONCATENATE(I2,J2,K2,L2)</f>
        <v>GTCTCGTGGGCTCGGAGATGTGTATAAGAGACAGATGGACTATCCGACGGGCGGTGWGTRCA</v>
      </c>
    </row>
    <row r="3" spans="1:16" x14ac:dyDescent="0.2">
      <c r="A3" s="14" t="s">
        <v>118</v>
      </c>
      <c r="B3" s="15" t="s">
        <v>123</v>
      </c>
      <c r="C3" s="15" t="s">
        <v>119</v>
      </c>
      <c r="D3" s="16" t="s">
        <v>77</v>
      </c>
      <c r="E3" s="17" t="str">
        <f t="shared" ref="E3:E9" si="0">LEFT(CONCATENATE(B3,C3,D3),7)</f>
        <v>TCAGT	C</v>
      </c>
      <c r="F3" s="15" t="str">
        <f t="shared" ref="F3:F9" si="1">LEFT(CONCATENATE(B3,C3,D3),11)</f>
        <v>TCAGT	CAACG</v>
      </c>
      <c r="G3" s="15" t="s">
        <v>268</v>
      </c>
      <c r="H3" s="15" t="str">
        <f t="shared" ref="H3:H9" si="2">CONCATENATE(A3,B3,C3,D3)</f>
        <v>TCGTCGGCAGCGTCAGATGTGTATAAGAGACAGTCAGT	CAACGCGAAGAACCTTACC</v>
      </c>
      <c r="I3" s="14" t="s">
        <v>120</v>
      </c>
      <c r="J3" s="15" t="s">
        <v>124</v>
      </c>
      <c r="K3" s="15" t="s">
        <v>122</v>
      </c>
      <c r="L3" s="16" t="s">
        <v>78</v>
      </c>
      <c r="M3" s="17" t="str">
        <f t="shared" ref="M3:M9" si="3">LEFT(CONCATENATE(J3,K3,L3),7)</f>
        <v>GCTAGCA</v>
      </c>
      <c r="N3" s="15" t="str">
        <f t="shared" ref="N3:N9" si="4">LEFT(CONCATENATE(J3,K3,L3),11)</f>
        <v>GCTAGCATCCG</v>
      </c>
      <c r="O3" s="15" t="s">
        <v>275</v>
      </c>
      <c r="P3" s="15" t="str">
        <f t="shared" ref="P3:P9" si="5">CONCATENATE(I3,J3,K3,L3)</f>
        <v>GTCTCGTGGGCTCGGAGATGTGTATAAGAGACAGGCTAGCATCCGACGGGCGGTGWGTRCA</v>
      </c>
    </row>
    <row r="4" spans="1:16" x14ac:dyDescent="0.2">
      <c r="A4" s="14" t="s">
        <v>118</v>
      </c>
      <c r="B4" s="15" t="s">
        <v>125</v>
      </c>
      <c r="C4" s="15" t="s">
        <v>119</v>
      </c>
      <c r="D4" s="16" t="s">
        <v>77</v>
      </c>
      <c r="E4" s="17" t="str">
        <f>LEFT(CONCATENATE(B4,C4,D4),7)</f>
        <v xml:space="preserve">GGCAGT	</v>
      </c>
      <c r="F4" s="15" t="str">
        <f t="shared" si="1"/>
        <v>GGCAGT	CAAC</v>
      </c>
      <c r="G4" s="15" t="s">
        <v>269</v>
      </c>
      <c r="H4" s="15" t="str">
        <f t="shared" si="2"/>
        <v>TCGTCGGCAGCGTCAGATGTGTATAAGAGACAGGGCAGT	CAACGCGAAGAACCTTACC</v>
      </c>
      <c r="I4" s="14" t="s">
        <v>120</v>
      </c>
      <c r="J4" s="15" t="s">
        <v>126</v>
      </c>
      <c r="K4" s="15" t="s">
        <v>122</v>
      </c>
      <c r="L4" s="16" t="s">
        <v>78</v>
      </c>
      <c r="M4" s="17" t="str">
        <f t="shared" si="3"/>
        <v>TGACTAT</v>
      </c>
      <c r="N4" s="15" t="str">
        <f t="shared" si="4"/>
        <v>TGACTATCCGA</v>
      </c>
      <c r="O4" s="15" t="s">
        <v>276</v>
      </c>
      <c r="P4" s="15" t="str">
        <f t="shared" si="5"/>
        <v>GTCTCGTGGGCTCGGAGATGTGTATAAGAGACAGTGACTATCCGACGGGCGGTGWGTRCA</v>
      </c>
    </row>
    <row r="5" spans="1:16" x14ac:dyDescent="0.2">
      <c r="A5" s="14" t="s">
        <v>118</v>
      </c>
      <c r="B5" s="15" t="s">
        <v>127</v>
      </c>
      <c r="C5" s="15" t="s">
        <v>119</v>
      </c>
      <c r="D5" s="16" t="s">
        <v>77</v>
      </c>
      <c r="E5" s="17" t="str">
        <f t="shared" si="0"/>
        <v>ACTCAGT</v>
      </c>
      <c r="F5" s="15" t="str">
        <f t="shared" si="1"/>
        <v>ACTCAGT	CAA</v>
      </c>
      <c r="G5" s="15" t="s">
        <v>270</v>
      </c>
      <c r="H5" s="15" t="str">
        <f t="shared" si="2"/>
        <v>TCGTCGGCAGCGTCAGATGTGTATAAGAGACAGACTCAGT	CAACGCGAAGAACCTTACC</v>
      </c>
      <c r="I5" s="14" t="s">
        <v>120</v>
      </c>
      <c r="J5" s="15" t="s">
        <v>128</v>
      </c>
      <c r="K5" s="15" t="s">
        <v>122</v>
      </c>
      <c r="L5" s="16" t="s">
        <v>78</v>
      </c>
      <c r="M5" s="17" t="str">
        <f t="shared" si="3"/>
        <v>CGGTATC</v>
      </c>
      <c r="N5" s="15" t="str">
        <f t="shared" si="4"/>
        <v>CGGTATCCGAC</v>
      </c>
      <c r="O5" s="15" t="s">
        <v>277</v>
      </c>
      <c r="P5" s="15" t="str">
        <f t="shared" si="5"/>
        <v>GTCTCGTGGGCTCGGAGATGTGTATAAGAGACAGCGGTATCCGACGGGCGGTGWGTRCA</v>
      </c>
    </row>
    <row r="6" spans="1:16" x14ac:dyDescent="0.2">
      <c r="A6" s="14" t="s">
        <v>118</v>
      </c>
      <c r="B6" s="15" t="s">
        <v>129</v>
      </c>
      <c r="C6" s="15" t="s">
        <v>119</v>
      </c>
      <c r="D6" s="16" t="s">
        <v>77</v>
      </c>
      <c r="E6" s="17" t="str">
        <f t="shared" si="0"/>
        <v>TAACCAG</v>
      </c>
      <c r="F6" s="15" t="str">
        <f t="shared" si="1"/>
        <v>TAACCAGT	CA</v>
      </c>
      <c r="G6" s="15" t="s">
        <v>271</v>
      </c>
      <c r="H6" s="15" t="str">
        <f t="shared" si="2"/>
        <v>TCGTCGGCAGCGTCAGATGTGTATAAGAGACAGTAACCAGT	CAACGCGAAGAACCTTACC</v>
      </c>
      <c r="I6" s="14" t="s">
        <v>120</v>
      </c>
      <c r="J6" s="15" t="s">
        <v>130</v>
      </c>
      <c r="K6" s="15" t="s">
        <v>122</v>
      </c>
      <c r="L6" s="16" t="s">
        <v>78</v>
      </c>
      <c r="M6" s="17" t="str">
        <f t="shared" si="3"/>
        <v>GTAATCC</v>
      </c>
      <c r="N6" s="15" t="str">
        <f t="shared" si="4"/>
        <v>GTAATCCGACG</v>
      </c>
      <c r="O6" s="15" t="s">
        <v>278</v>
      </c>
      <c r="P6" s="15" t="str">
        <f t="shared" si="5"/>
        <v>GTCTCGTGGGCTCGGAGATGTGTATAAGAGACAGGTAATCCGACGGGCGGTGWGTRCA</v>
      </c>
    </row>
    <row r="7" spans="1:16" x14ac:dyDescent="0.2">
      <c r="A7" s="14" t="s">
        <v>118</v>
      </c>
      <c r="B7" s="15" t="s">
        <v>131</v>
      </c>
      <c r="C7" s="15" t="s">
        <v>119</v>
      </c>
      <c r="D7" s="16" t="s">
        <v>77</v>
      </c>
      <c r="E7" s="17" t="str">
        <f t="shared" si="0"/>
        <v>CAGTCCA</v>
      </c>
      <c r="F7" s="15" t="str">
        <f t="shared" si="1"/>
        <v>CAGTCCAGT	C</v>
      </c>
      <c r="G7" s="15" t="s">
        <v>272</v>
      </c>
      <c r="H7" s="15" t="str">
        <f t="shared" si="2"/>
        <v>TCGTCGGCAGCGTCAGATGTGTATAAGAGACAGCAGTCCAGT	CAACGCGAAGAACCTTACC</v>
      </c>
      <c r="I7" s="14" t="s">
        <v>120</v>
      </c>
      <c r="J7" s="15" t="s">
        <v>132</v>
      </c>
      <c r="K7" s="15" t="s">
        <v>122</v>
      </c>
      <c r="L7" s="16" t="s">
        <v>78</v>
      </c>
      <c r="M7" s="17" t="str">
        <f t="shared" si="3"/>
        <v>AAATCCG</v>
      </c>
      <c r="N7" s="15" t="str">
        <f t="shared" si="4"/>
        <v>AAATCCGACGG</v>
      </c>
      <c r="O7" s="15" t="s">
        <v>279</v>
      </c>
      <c r="P7" s="15" t="str">
        <f t="shared" si="5"/>
        <v>GTCTCGTGGGCTCGGAGATGTGTATAAGAGACAGAAATCCGACGGGCGGTGWGTRCA</v>
      </c>
    </row>
    <row r="8" spans="1:16" x14ac:dyDescent="0.2">
      <c r="A8" s="14" t="s">
        <v>118</v>
      </c>
      <c r="B8" s="15" t="s">
        <v>133</v>
      </c>
      <c r="C8" s="15" t="s">
        <v>119</v>
      </c>
      <c r="D8" s="16" t="s">
        <v>77</v>
      </c>
      <c r="E8" s="17" t="str">
        <f t="shared" si="0"/>
        <v>ATCGATC</v>
      </c>
      <c r="F8" s="15" t="str">
        <f t="shared" si="1"/>
        <v xml:space="preserve">ATCGATCAGT	</v>
      </c>
      <c r="G8" s="15" t="s">
        <v>273</v>
      </c>
      <c r="H8" s="15" t="str">
        <f t="shared" si="2"/>
        <v>TCGTCGGCAGCGTCAGATGTGTATAAGAGACAGATCGATCAGT	CAACGCGAAGAACCTTACC</v>
      </c>
      <c r="I8" s="14" t="s">
        <v>120</v>
      </c>
      <c r="J8" s="15" t="s">
        <v>134</v>
      </c>
      <c r="K8" s="15" t="s">
        <v>122</v>
      </c>
      <c r="L8" s="16" t="s">
        <v>78</v>
      </c>
      <c r="M8" s="17" t="str">
        <f t="shared" si="3"/>
        <v>CATCCGA</v>
      </c>
      <c r="N8" s="15" t="str">
        <f t="shared" si="4"/>
        <v>CATCCGACGGG</v>
      </c>
      <c r="O8" s="15" t="s">
        <v>280</v>
      </c>
      <c r="P8" s="15" t="str">
        <f t="shared" si="5"/>
        <v>GTCTCGTGGGCTCGGAGATGTGTATAAGAGACAGCATCCGACGGGCGGTGWGTRCA</v>
      </c>
    </row>
    <row r="9" spans="1:16" x14ac:dyDescent="0.2">
      <c r="A9" s="14" t="s">
        <v>118</v>
      </c>
      <c r="B9" s="15" t="s">
        <v>135</v>
      </c>
      <c r="C9" s="15" t="s">
        <v>119</v>
      </c>
      <c r="D9" s="16" t="s">
        <v>77</v>
      </c>
      <c r="E9" s="17" t="str">
        <f t="shared" si="0"/>
        <v>GCAAGTC</v>
      </c>
      <c r="F9" s="15" t="str">
        <f t="shared" si="1"/>
        <v>GCAAGTCCAGT</v>
      </c>
      <c r="G9" s="15" t="s">
        <v>166</v>
      </c>
      <c r="H9" s="15" t="str">
        <f t="shared" si="2"/>
        <v>TCGTCGGCAGCGTCAGATGTGTATAAGAGACAGGCAAGTCCAGT	CAACGCGAAGAACCTTACC</v>
      </c>
      <c r="I9" s="14" t="s">
        <v>120</v>
      </c>
      <c r="J9" s="15"/>
      <c r="K9" s="15" t="s">
        <v>122</v>
      </c>
      <c r="L9" s="16" t="s">
        <v>78</v>
      </c>
      <c r="M9" s="17" t="str">
        <f t="shared" si="3"/>
        <v>ATCCGAC</v>
      </c>
      <c r="N9" s="15" t="str">
        <f t="shared" si="4"/>
        <v>ATCCGACGGGC</v>
      </c>
      <c r="O9" s="15" t="s">
        <v>178</v>
      </c>
      <c r="P9" s="15" t="str">
        <f t="shared" si="5"/>
        <v>GTCTCGTGGGCTCGGAGATGTGTATAAGAGACAGATCCGACGGGCGGTGWGTRCA</v>
      </c>
    </row>
    <row r="12" spans="1:16" x14ac:dyDescent="0.2">
      <c r="C12" s="18" t="s">
        <v>106</v>
      </c>
      <c r="D12" s="18" t="s">
        <v>107</v>
      </c>
      <c r="E12" s="18" t="s">
        <v>108</v>
      </c>
      <c r="F12" s="18" t="s">
        <v>114</v>
      </c>
      <c r="G12" s="18" t="s">
        <v>115</v>
      </c>
      <c r="H12" s="18" t="s">
        <v>116</v>
      </c>
    </row>
    <row r="13" spans="1:16" x14ac:dyDescent="0.2">
      <c r="C13" s="19" t="str">
        <f>E2</f>
        <v>CAGT	CA</v>
      </c>
      <c r="D13" s="19" t="str">
        <f>F2</f>
        <v>CAGT	CAACGC</v>
      </c>
      <c r="E13" s="20" t="str">
        <f>G2</f>
        <v>16S-V6-V7-967f-phase0</v>
      </c>
      <c r="F13" s="19" t="str">
        <f>M2</f>
        <v>ATGGACT</v>
      </c>
      <c r="G13" s="19" t="str">
        <f>N2</f>
        <v>ATGGACTATCC</v>
      </c>
      <c r="H13" s="19" t="str">
        <f>G2</f>
        <v>16S-V6-V7-967f-phase0</v>
      </c>
    </row>
    <row r="14" spans="1:16" x14ac:dyDescent="0.2">
      <c r="C14" s="19" t="str">
        <f t="shared" ref="C14:E20" si="6">E3</f>
        <v>TCAGT	C</v>
      </c>
      <c r="D14" s="19" t="str">
        <f t="shared" si="6"/>
        <v>TCAGT	CAACG</v>
      </c>
      <c r="E14" s="20" t="str">
        <f t="shared" si="6"/>
        <v>16S-V6-V7-967f-phase1</v>
      </c>
      <c r="F14" s="19" t="str">
        <f t="shared" ref="F14:G20" si="7">M3</f>
        <v>GCTAGCA</v>
      </c>
      <c r="G14" s="19" t="str">
        <f t="shared" si="7"/>
        <v>GCTAGCATCCG</v>
      </c>
      <c r="H14" s="19" t="str">
        <f t="shared" ref="H14:H20" si="8">G3</f>
        <v>16S-V6-V7-967f-phase1</v>
      </c>
    </row>
    <row r="15" spans="1:16" x14ac:dyDescent="0.2">
      <c r="C15" s="19" t="str">
        <f t="shared" si="6"/>
        <v xml:space="preserve">GGCAGT	</v>
      </c>
      <c r="D15" s="19" t="str">
        <f t="shared" si="6"/>
        <v>GGCAGT	CAAC</v>
      </c>
      <c r="E15" s="20" t="str">
        <f t="shared" si="6"/>
        <v>16S-V6-V7-967f-phase2</v>
      </c>
      <c r="F15" s="19" t="str">
        <f t="shared" si="7"/>
        <v>TGACTAT</v>
      </c>
      <c r="G15" s="19" t="str">
        <f t="shared" si="7"/>
        <v>TGACTATCCGA</v>
      </c>
      <c r="H15" s="19" t="str">
        <f t="shared" si="8"/>
        <v>16S-V6-V7-967f-phase2</v>
      </c>
    </row>
    <row r="16" spans="1:16" x14ac:dyDescent="0.2">
      <c r="C16" s="19" t="str">
        <f t="shared" si="6"/>
        <v>ACTCAGT</v>
      </c>
      <c r="D16" s="19" t="str">
        <f t="shared" si="6"/>
        <v>ACTCAGT	CAA</v>
      </c>
      <c r="E16" s="20" t="str">
        <f t="shared" si="6"/>
        <v>16S-V6-V7-967f-phase3</v>
      </c>
      <c r="F16" s="19" t="str">
        <f t="shared" si="7"/>
        <v>CGGTATC</v>
      </c>
      <c r="G16" s="19" t="str">
        <f t="shared" si="7"/>
        <v>CGGTATCCGAC</v>
      </c>
      <c r="H16" s="19" t="str">
        <f t="shared" si="8"/>
        <v>16S-V6-V7-967f-phase3</v>
      </c>
    </row>
    <row r="17" spans="3:8" x14ac:dyDescent="0.2">
      <c r="C17" s="19" t="str">
        <f t="shared" si="6"/>
        <v>TAACCAG</v>
      </c>
      <c r="D17" s="19" t="str">
        <f t="shared" si="6"/>
        <v>TAACCAGT	CA</v>
      </c>
      <c r="E17" s="20" t="str">
        <f t="shared" si="6"/>
        <v>16S-V6-V7-967f-phase4</v>
      </c>
      <c r="F17" s="19" t="str">
        <f t="shared" si="7"/>
        <v>GTAATCC</v>
      </c>
      <c r="G17" s="19" t="str">
        <f t="shared" si="7"/>
        <v>GTAATCCGACG</v>
      </c>
      <c r="H17" s="19" t="str">
        <f t="shared" si="8"/>
        <v>16S-V6-V7-967f-phase4</v>
      </c>
    </row>
    <row r="18" spans="3:8" x14ac:dyDescent="0.2">
      <c r="C18" s="19" t="str">
        <f t="shared" si="6"/>
        <v>CAGTCCA</v>
      </c>
      <c r="D18" s="19" t="str">
        <f t="shared" si="6"/>
        <v>CAGTCCAGT	C</v>
      </c>
      <c r="E18" s="20" t="str">
        <f t="shared" si="6"/>
        <v>16S-V6-V7-967f-phase5</v>
      </c>
      <c r="F18" s="19" t="str">
        <f t="shared" si="7"/>
        <v>AAATCCG</v>
      </c>
      <c r="G18" s="19" t="str">
        <f t="shared" si="7"/>
        <v>AAATCCGACGG</v>
      </c>
      <c r="H18" s="19" t="str">
        <f t="shared" si="8"/>
        <v>16S-V6-V7-967f-phase5</v>
      </c>
    </row>
    <row r="19" spans="3:8" x14ac:dyDescent="0.2">
      <c r="C19" s="19" t="str">
        <f t="shared" si="6"/>
        <v>ATCGATC</v>
      </c>
      <c r="D19" s="19" t="str">
        <f t="shared" si="6"/>
        <v xml:space="preserve">ATCGATCAGT	</v>
      </c>
      <c r="E19" s="20" t="str">
        <f t="shared" si="6"/>
        <v>16S-V6-V7-967f-phase6</v>
      </c>
      <c r="F19" s="19" t="str">
        <f t="shared" si="7"/>
        <v>CATCCGA</v>
      </c>
      <c r="G19" s="19" t="str">
        <f t="shared" si="7"/>
        <v>CATCCGACGGG</v>
      </c>
      <c r="H19" s="19" t="str">
        <f t="shared" si="8"/>
        <v>16S-V6-V7-967f-phase6</v>
      </c>
    </row>
    <row r="20" spans="3:8" x14ac:dyDescent="0.2">
      <c r="C20" s="19" t="str">
        <f t="shared" si="6"/>
        <v>GCAAGTC</v>
      </c>
      <c r="D20" s="19" t="str">
        <f t="shared" si="6"/>
        <v>GCAAGTCCAGT</v>
      </c>
      <c r="E20" s="20" t="str">
        <f t="shared" si="6"/>
        <v>16S-V6-V7-967f-phase7</v>
      </c>
      <c r="F20" s="19" t="str">
        <f t="shared" si="7"/>
        <v>ATCCGAC</v>
      </c>
      <c r="G20" s="19" t="str">
        <f t="shared" si="7"/>
        <v>ATCCGACGGGC</v>
      </c>
      <c r="H20" s="19" t="str">
        <f t="shared" si="8"/>
        <v>16S-V6-V7-967f-phase7</v>
      </c>
    </row>
    <row r="22" spans="3:8" x14ac:dyDescent="0.2">
      <c r="D22" s="22" t="s">
        <v>333</v>
      </c>
      <c r="E22" s="22"/>
      <c r="F22" s="22"/>
      <c r="G22" s="22"/>
    </row>
    <row r="23" spans="3:8" x14ac:dyDescent="0.2">
      <c r="D23" s="19" t="s">
        <v>329</v>
      </c>
      <c r="E23" s="19" t="s">
        <v>330</v>
      </c>
      <c r="F23" s="19" t="s">
        <v>331</v>
      </c>
      <c r="G23" s="19" t="s">
        <v>332</v>
      </c>
    </row>
    <row r="24" spans="3:8" x14ac:dyDescent="0.2">
      <c r="D24" s="19">
        <v>0</v>
      </c>
      <c r="E24" s="19" t="str">
        <f>E2</f>
        <v>CAGT	CA</v>
      </c>
      <c r="F24" s="19" t="str">
        <f>M2</f>
        <v>ATGGACT</v>
      </c>
      <c r="G24" s="19" t="str">
        <f>_xlfn.CONCAT(E24,F24)</f>
        <v>CAGT	CAATGGACT</v>
      </c>
    </row>
    <row r="25" spans="3:8" x14ac:dyDescent="0.2">
      <c r="D25" s="19">
        <v>1</v>
      </c>
      <c r="E25" s="19" t="str">
        <f t="shared" ref="E25:E31" si="9">E3</f>
        <v>TCAGT	C</v>
      </c>
      <c r="F25" s="19" t="str">
        <f t="shared" ref="F25:F31" si="10">M3</f>
        <v>GCTAGCA</v>
      </c>
      <c r="G25" s="19" t="str">
        <f t="shared" ref="G25:G31" si="11">_xlfn.CONCAT(E25,F25)</f>
        <v>TCAGT	CGCTAGCA</v>
      </c>
    </row>
    <row r="26" spans="3:8" x14ac:dyDescent="0.2">
      <c r="D26" s="19">
        <v>2</v>
      </c>
      <c r="E26" s="19" t="str">
        <f t="shared" si="9"/>
        <v xml:space="preserve">GGCAGT	</v>
      </c>
      <c r="F26" s="19" t="str">
        <f t="shared" si="10"/>
        <v>TGACTAT</v>
      </c>
      <c r="G26" s="19" t="str">
        <f t="shared" si="11"/>
        <v>GGCAGT	TGACTAT</v>
      </c>
    </row>
    <row r="27" spans="3:8" x14ac:dyDescent="0.2">
      <c r="D27" s="19">
        <v>3</v>
      </c>
      <c r="E27" s="19" t="str">
        <f t="shared" si="9"/>
        <v>ACTCAGT</v>
      </c>
      <c r="F27" s="19" t="str">
        <f t="shared" si="10"/>
        <v>CGGTATC</v>
      </c>
      <c r="G27" s="19" t="str">
        <f t="shared" si="11"/>
        <v>ACTCAGTCGGTATC</v>
      </c>
    </row>
    <row r="28" spans="3:8" x14ac:dyDescent="0.2">
      <c r="D28" s="19">
        <v>4</v>
      </c>
      <c r="E28" s="19" t="str">
        <f t="shared" si="9"/>
        <v>TAACCAG</v>
      </c>
      <c r="F28" s="19" t="str">
        <f t="shared" si="10"/>
        <v>GTAATCC</v>
      </c>
      <c r="G28" s="19" t="str">
        <f t="shared" si="11"/>
        <v>TAACCAGGTAATCC</v>
      </c>
    </row>
    <row r="29" spans="3:8" x14ac:dyDescent="0.2">
      <c r="D29" s="19">
        <v>5</v>
      </c>
      <c r="E29" s="19" t="str">
        <f t="shared" si="9"/>
        <v>CAGTCCA</v>
      </c>
      <c r="F29" s="19" t="str">
        <f t="shared" si="10"/>
        <v>AAATCCG</v>
      </c>
      <c r="G29" s="19" t="str">
        <f t="shared" si="11"/>
        <v>CAGTCCAAAATCCG</v>
      </c>
    </row>
    <row r="30" spans="3:8" x14ac:dyDescent="0.2">
      <c r="D30" s="19">
        <v>6</v>
      </c>
      <c r="E30" s="19" t="str">
        <f t="shared" si="9"/>
        <v>ATCGATC</v>
      </c>
      <c r="F30" s="19" t="str">
        <f t="shared" si="10"/>
        <v>CATCCGA</v>
      </c>
      <c r="G30" s="19" t="str">
        <f t="shared" si="11"/>
        <v>ATCGATCCATCCGA</v>
      </c>
    </row>
    <row r="31" spans="3:8" x14ac:dyDescent="0.2">
      <c r="D31" s="19">
        <v>7</v>
      </c>
      <c r="E31" s="19" t="str">
        <f t="shared" si="9"/>
        <v>GCAAGTC</v>
      </c>
      <c r="F31" s="19" t="str">
        <f t="shared" si="10"/>
        <v>ATCCGAC</v>
      </c>
      <c r="G31" s="19" t="str">
        <f t="shared" si="11"/>
        <v>GCAAGTCATCCGAC</v>
      </c>
    </row>
  </sheetData>
  <mergeCells count="1">
    <mergeCell ref="D22:G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Primers</vt:lpstr>
      <vt:lpstr>v1-v2</vt:lpstr>
      <vt:lpstr>v1-v3</vt:lpstr>
      <vt:lpstr>v2-v3</vt:lpstr>
      <vt:lpstr>v3-v4</vt:lpstr>
      <vt:lpstr>v4-v5</vt:lpstr>
      <vt:lpstr>v6-v8</vt:lpstr>
      <vt:lpstr>v5-v7</vt:lpstr>
      <vt:lpstr>v6-v7</vt:lpstr>
      <vt:lpstr>v7-v9</vt:lpstr>
      <vt:lpstr>v3</vt:lpstr>
      <vt:lpstr>v5</vt:lpstr>
      <vt:lpstr>v6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Achuthan Ambat</dc:creator>
  <cp:lastModifiedBy>Rachel Lea Porter</cp:lastModifiedBy>
  <dcterms:created xsi:type="dcterms:W3CDTF">2024-10-13T03:18:21Z</dcterms:created>
  <dcterms:modified xsi:type="dcterms:W3CDTF">2025-06-30T17:46:57Z</dcterms:modified>
</cp:coreProperties>
</file>