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san\Documents\PhD\codes_git\Production_allocation\Production_Allocation\Results\NGS_J19_DRK\ALS\"/>
    </mc:Choice>
  </mc:AlternateContent>
  <xr:revisionPtr revIDLastSave="0" documentId="13_ncr:1_{6AA1026C-6F5E-4AFF-8E8E-A8C90A6A2E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1" l="1"/>
  <c r="L43" i="1"/>
  <c r="K43" i="1"/>
  <c r="J43" i="1"/>
  <c r="O42" i="1"/>
  <c r="N42" i="1"/>
  <c r="L42" i="1"/>
  <c r="K42" i="1"/>
  <c r="J42" i="1"/>
  <c r="O41" i="1"/>
  <c r="N41" i="1"/>
  <c r="L41" i="1"/>
  <c r="K41" i="1"/>
  <c r="J41" i="1"/>
  <c r="O40" i="1"/>
  <c r="N40" i="1"/>
  <c r="L40" i="1"/>
  <c r="K40" i="1"/>
  <c r="J40" i="1"/>
  <c r="O39" i="1"/>
  <c r="N39" i="1"/>
  <c r="L39" i="1"/>
  <c r="K39" i="1"/>
  <c r="J39" i="1"/>
  <c r="O38" i="1"/>
  <c r="N38" i="1"/>
  <c r="L38" i="1"/>
  <c r="K38" i="1"/>
  <c r="J38" i="1"/>
  <c r="O37" i="1"/>
  <c r="N37" i="1"/>
  <c r="L37" i="1"/>
  <c r="K37" i="1"/>
  <c r="J37" i="1"/>
  <c r="O36" i="1"/>
  <c r="N36" i="1"/>
  <c r="L36" i="1"/>
  <c r="K36" i="1"/>
  <c r="J36" i="1"/>
  <c r="O35" i="1"/>
  <c r="N35" i="1"/>
  <c r="L35" i="1"/>
  <c r="K35" i="1"/>
  <c r="J35" i="1"/>
  <c r="O34" i="1"/>
  <c r="N34" i="1"/>
  <c r="L34" i="1"/>
  <c r="K34" i="1"/>
  <c r="J34" i="1"/>
  <c r="P27" i="1"/>
  <c r="O27" i="1"/>
  <c r="L27" i="1"/>
  <c r="K27" i="1"/>
  <c r="J27" i="1"/>
  <c r="P26" i="1"/>
  <c r="O26" i="1"/>
  <c r="N26" i="1"/>
  <c r="L26" i="1"/>
  <c r="K26" i="1"/>
  <c r="J26" i="1"/>
  <c r="P25" i="1"/>
  <c r="O25" i="1"/>
  <c r="N25" i="1"/>
  <c r="L25" i="1"/>
  <c r="K25" i="1"/>
  <c r="J25" i="1"/>
  <c r="O24" i="1"/>
  <c r="N24" i="1"/>
  <c r="L24" i="1"/>
  <c r="K24" i="1"/>
  <c r="J24" i="1"/>
  <c r="P23" i="1"/>
  <c r="O23" i="1"/>
  <c r="N23" i="1"/>
  <c r="L23" i="1"/>
  <c r="K23" i="1"/>
  <c r="J23" i="1"/>
  <c r="P22" i="1"/>
  <c r="O22" i="1"/>
  <c r="N22" i="1"/>
  <c r="L22" i="1"/>
  <c r="K22" i="1"/>
  <c r="J22" i="1"/>
  <c r="P21" i="1"/>
  <c r="O21" i="1"/>
  <c r="N21" i="1"/>
  <c r="L21" i="1"/>
  <c r="K21" i="1"/>
  <c r="J21" i="1"/>
  <c r="P20" i="1"/>
  <c r="O20" i="1"/>
  <c r="N20" i="1"/>
  <c r="L20" i="1"/>
  <c r="K20" i="1"/>
  <c r="J20" i="1"/>
  <c r="P19" i="1"/>
  <c r="O19" i="1"/>
  <c r="N19" i="1"/>
  <c r="L19" i="1"/>
  <c r="K19" i="1"/>
  <c r="J19" i="1"/>
  <c r="P18" i="1"/>
  <c r="O18" i="1"/>
  <c r="N18" i="1"/>
  <c r="P29" i="1" s="1"/>
  <c r="L18" i="1"/>
  <c r="K18" i="1"/>
  <c r="J18" i="1"/>
  <c r="L30" i="1" s="1"/>
  <c r="K2" i="1"/>
  <c r="L2" i="1"/>
  <c r="L14" i="1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J3" i="1"/>
  <c r="J4" i="1"/>
  <c r="J5" i="1"/>
  <c r="J6" i="1"/>
  <c r="J7" i="1"/>
  <c r="J8" i="1"/>
  <c r="J9" i="1"/>
  <c r="J10" i="1"/>
  <c r="J11" i="1"/>
  <c r="J2" i="1"/>
  <c r="L13" i="1" s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N9" i="1"/>
  <c r="O9" i="1"/>
  <c r="P9" i="1"/>
  <c r="N10" i="1"/>
  <c r="O10" i="1"/>
  <c r="P10" i="1"/>
  <c r="O11" i="1"/>
  <c r="P11" i="1"/>
  <c r="O2" i="1"/>
  <c r="P2" i="1"/>
  <c r="N2" i="1"/>
  <c r="P13" i="1" l="1"/>
  <c r="L46" i="1"/>
  <c r="L45" i="1"/>
  <c r="L29" i="1"/>
</calcChain>
</file>

<file path=xl/sharedStrings.xml><?xml version="1.0" encoding="utf-8"?>
<sst xmlns="http://schemas.openxmlformats.org/spreadsheetml/2006/main" count="68" uniqueCount="15">
  <si>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</si>
  <si>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</si>
  <si>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</si>
  <si>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</si>
  <si>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</si>
  <si>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</si>
  <si>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</si>
  <si>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</si>
  <si>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</si>
  <si>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</si>
  <si>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EM1</t>
  </si>
  <si>
    <t>EM2</t>
  </si>
  <si>
    <t>EM3</t>
  </si>
  <si>
    <t>Compositional Mean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</si>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</sst>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tabSelected="1" workbookViewId="0">
      <selection activeCell="S1" sqref="S1:W1048576"/>
    </sheetView>
  </sheetViews>
  <sheetFormatPr defaultRowHeight="14.4" x14ac:dyDescent="0.3"/>
  <sheetData>
    <row r="1" spans="1:16" x14ac:dyDescent="0.3">
      <c r="B1" s="1" t="s">
        <v>10</v>
      </c>
      <c r="C1" s="1" t="s">
        <v>11</v>
      </c>
      <c r="D1" s="1" t="s">
        <v>12</v>
      </c>
      <c r="F1" s="1" t="s">
        <v>10</v>
      </c>
      <c r="G1" s="1" t="s">
        <v>11</v>
      </c>
      <c r="H1" s="1" t="s">
        <v>12</v>
      </c>
      <c r="I1" s="1"/>
      <c r="J1" s="1" t="s">
        <v>10</v>
      </c>
      <c r="K1" s="1" t="s">
        <v>11</v>
      </c>
      <c r="L1" s="1" t="s">
        <v>12</v>
      </c>
      <c r="N1" s="1" t="s">
        <v>10</v>
      </c>
      <c r="O1" s="1" t="s">
        <v>11</v>
      </c>
      <c r="P1" s="1" t="s">
        <v>12</v>
      </c>
    </row>
    <row r="2" spans="1:16" x14ac:dyDescent="0.3">
      <c r="A2" t="s">
        <v>0</v>
      </c>
      <c r="B2">
        <v>34.344697000000004</v>
      </c>
      <c r="C2">
        <v>18.746961000000002</v>
      </c>
      <c r="D2">
        <v>46.908343000000002</v>
      </c>
      <c r="F2" s="1">
        <v>33.33</v>
      </c>
      <c r="G2" s="1">
        <v>33.33</v>
      </c>
      <c r="H2" s="1">
        <v>33.33</v>
      </c>
      <c r="I2" s="1"/>
      <c r="J2" s="3">
        <f>ABS(F2-B2)</f>
        <v>1.0146970000000053</v>
      </c>
      <c r="K2" s="3">
        <f t="shared" ref="K2:L11" si="0">ABS(G2-C2)</f>
        <v>14.583038999999996</v>
      </c>
      <c r="L2" s="3">
        <f t="shared" si="0"/>
        <v>13.578343000000004</v>
      </c>
      <c r="N2" s="2">
        <f t="shared" ref="N2:N10" si="1">ABS(F2-B2)*100/F2</f>
        <v>3.0443954395439703</v>
      </c>
      <c r="O2" s="2">
        <f t="shared" ref="O2:P2" si="2">ABS(G2-C2)*100/G2</f>
        <v>43.753492349234918</v>
      </c>
      <c r="P2" s="2">
        <f t="shared" si="2"/>
        <v>40.739102910291045</v>
      </c>
    </row>
    <row r="3" spans="1:16" x14ac:dyDescent="0.3">
      <c r="A3" t="s">
        <v>1</v>
      </c>
      <c r="B3">
        <v>73.988060000000004</v>
      </c>
      <c r="C3">
        <v>0.70410000000000006</v>
      </c>
      <c r="D3">
        <v>25.307839999999999</v>
      </c>
      <c r="F3" s="1">
        <v>70</v>
      </c>
      <c r="G3" s="1">
        <v>15</v>
      </c>
      <c r="H3" s="1">
        <v>15</v>
      </c>
      <c r="I3" s="1"/>
      <c r="J3" s="3">
        <f t="shared" ref="J3:J11" si="3">ABS(F3-B3)</f>
        <v>3.9880600000000044</v>
      </c>
      <c r="K3" s="3">
        <f t="shared" si="0"/>
        <v>14.2959</v>
      </c>
      <c r="L3" s="3">
        <f t="shared" si="0"/>
        <v>10.307839999999999</v>
      </c>
      <c r="N3" s="2">
        <f t="shared" si="1"/>
        <v>5.6972285714285773</v>
      </c>
      <c r="O3" s="2">
        <f t="shared" ref="O3:O11" si="4">ABS(G3-C3)*100/G3</f>
        <v>95.305999999999997</v>
      </c>
      <c r="P3" s="2">
        <f>ABS(H3-D3)*100/H3</f>
        <v>68.718933333333325</v>
      </c>
    </row>
    <row r="4" spans="1:16" x14ac:dyDescent="0.3">
      <c r="A4" t="s">
        <v>2</v>
      </c>
      <c r="B4">
        <v>9.1496579999999987</v>
      </c>
      <c r="C4">
        <v>56.752179000000005</v>
      </c>
      <c r="D4">
        <v>34.098162000000002</v>
      </c>
      <c r="F4" s="1">
        <v>10</v>
      </c>
      <c r="G4" s="1">
        <v>70</v>
      </c>
      <c r="H4" s="1">
        <v>20</v>
      </c>
      <c r="I4" s="1"/>
      <c r="J4" s="3">
        <f t="shared" si="3"/>
        <v>0.85034200000000126</v>
      </c>
      <c r="K4" s="3">
        <f t="shared" si="0"/>
        <v>13.247820999999995</v>
      </c>
      <c r="L4" s="3">
        <f t="shared" si="0"/>
        <v>14.098162000000002</v>
      </c>
      <c r="N4" s="2">
        <f t="shared" si="1"/>
        <v>8.5034200000000126</v>
      </c>
      <c r="O4" s="2">
        <f t="shared" si="4"/>
        <v>18.925458571428564</v>
      </c>
      <c r="P4" s="2">
        <f>ABS(H4-D4)*100/H4</f>
        <v>70.49081000000001</v>
      </c>
    </row>
    <row r="5" spans="1:16" x14ac:dyDescent="0.3">
      <c r="A5" t="s">
        <v>3</v>
      </c>
      <c r="B5">
        <v>10.879721999999999</v>
      </c>
      <c r="C5">
        <v>13.215473999999999</v>
      </c>
      <c r="D5">
        <v>75.904803999999999</v>
      </c>
      <c r="F5" s="1">
        <v>20</v>
      </c>
      <c r="G5" s="1">
        <v>20</v>
      </c>
      <c r="H5" s="1">
        <v>60</v>
      </c>
      <c r="I5" s="1"/>
      <c r="J5" s="3">
        <f t="shared" si="3"/>
        <v>9.1202780000000008</v>
      </c>
      <c r="K5" s="3">
        <f t="shared" si="0"/>
        <v>6.7845260000000014</v>
      </c>
      <c r="L5" s="3">
        <f t="shared" si="0"/>
        <v>15.904803999999999</v>
      </c>
      <c r="N5" s="2">
        <f t="shared" si="1"/>
        <v>45.601390000000002</v>
      </c>
      <c r="O5" s="2">
        <f t="shared" si="4"/>
        <v>33.922630000000012</v>
      </c>
      <c r="P5" s="2">
        <f>ABS(H5-D5)*100/H5</f>
        <v>26.508006666666667</v>
      </c>
    </row>
    <row r="6" spans="1:16" x14ac:dyDescent="0.3">
      <c r="A6" t="s">
        <v>4</v>
      </c>
      <c r="B6">
        <v>48.030260000000006</v>
      </c>
      <c r="C6">
        <v>18.89716</v>
      </c>
      <c r="D6">
        <v>33.072580000000002</v>
      </c>
      <c r="F6" s="1">
        <v>50</v>
      </c>
      <c r="G6" s="1">
        <v>30</v>
      </c>
      <c r="H6" s="1">
        <v>20</v>
      </c>
      <c r="I6" s="1"/>
      <c r="J6" s="3">
        <f t="shared" si="3"/>
        <v>1.9697399999999945</v>
      </c>
      <c r="K6" s="3">
        <f t="shared" si="0"/>
        <v>11.10284</v>
      </c>
      <c r="L6" s="3">
        <f t="shared" si="0"/>
        <v>13.072580000000002</v>
      </c>
      <c r="N6" s="2">
        <f t="shared" si="1"/>
        <v>3.939479999999989</v>
      </c>
      <c r="O6" s="2">
        <f t="shared" si="4"/>
        <v>37.009466666666668</v>
      </c>
      <c r="P6" s="2">
        <f>ABS(H6-D6)*100/H6</f>
        <v>65.36290000000001</v>
      </c>
    </row>
    <row r="7" spans="1:16" x14ac:dyDescent="0.3">
      <c r="A7" t="s">
        <v>5</v>
      </c>
      <c r="B7">
        <v>16.46808</v>
      </c>
      <c r="C7">
        <v>30.065109</v>
      </c>
      <c r="D7">
        <v>53.466811999999997</v>
      </c>
      <c r="F7" s="1">
        <v>20</v>
      </c>
      <c r="G7" s="1">
        <v>40</v>
      </c>
      <c r="H7" s="1">
        <v>40</v>
      </c>
      <c r="I7" s="1"/>
      <c r="J7" s="3">
        <f t="shared" si="3"/>
        <v>3.5319199999999995</v>
      </c>
      <c r="K7" s="3">
        <f t="shared" si="0"/>
        <v>9.9348910000000004</v>
      </c>
      <c r="L7" s="3">
        <f t="shared" si="0"/>
        <v>13.466811999999997</v>
      </c>
      <c r="N7" s="2">
        <f t="shared" si="1"/>
        <v>17.659599999999998</v>
      </c>
      <c r="O7" s="2">
        <f t="shared" si="4"/>
        <v>24.837227500000001</v>
      </c>
      <c r="P7" s="2">
        <f>ABS(H7-D7)*100/H7</f>
        <v>33.667029999999997</v>
      </c>
    </row>
    <row r="8" spans="1:16" x14ac:dyDescent="0.3">
      <c r="A8" t="s">
        <v>6</v>
      </c>
      <c r="B8">
        <v>47.494162000000003</v>
      </c>
      <c r="C8">
        <v>41.567937999999998</v>
      </c>
      <c r="D8">
        <v>10.937900000000001</v>
      </c>
      <c r="F8" s="1">
        <v>45</v>
      </c>
      <c r="G8" s="1">
        <v>55</v>
      </c>
      <c r="H8" s="1">
        <v>0</v>
      </c>
      <c r="I8" s="1"/>
      <c r="J8" s="3">
        <f t="shared" si="3"/>
        <v>2.4941620000000029</v>
      </c>
      <c r="K8" s="3">
        <f t="shared" si="0"/>
        <v>13.432062000000002</v>
      </c>
      <c r="L8" s="3">
        <f t="shared" si="0"/>
        <v>10.937900000000001</v>
      </c>
      <c r="N8" s="2">
        <f t="shared" si="1"/>
        <v>5.5425822222222285</v>
      </c>
      <c r="O8" s="2">
        <f t="shared" si="4"/>
        <v>24.421930909090911</v>
      </c>
      <c r="P8" s="2"/>
    </row>
    <row r="9" spans="1:16" x14ac:dyDescent="0.3">
      <c r="A9" t="s">
        <v>7</v>
      </c>
      <c r="B9">
        <v>0</v>
      </c>
      <c r="C9">
        <v>1.031291</v>
      </c>
      <c r="D9">
        <v>98.968709000000004</v>
      </c>
      <c r="F9" s="1">
        <v>5</v>
      </c>
      <c r="G9" s="1">
        <v>10</v>
      </c>
      <c r="H9" s="1">
        <v>85</v>
      </c>
      <c r="I9" s="1"/>
      <c r="J9" s="3">
        <f t="shared" si="3"/>
        <v>5</v>
      </c>
      <c r="K9" s="3">
        <f t="shared" si="0"/>
        <v>8.9687090000000005</v>
      </c>
      <c r="L9" s="3">
        <f t="shared" si="0"/>
        <v>13.968709000000004</v>
      </c>
      <c r="N9" s="2">
        <f t="shared" si="1"/>
        <v>100</v>
      </c>
      <c r="O9" s="2">
        <f t="shared" si="4"/>
        <v>89.687089999999998</v>
      </c>
      <c r="P9" s="2">
        <f>ABS(H9-D9)*100/H9</f>
        <v>16.433775294117652</v>
      </c>
    </row>
    <row r="10" spans="1:16" x14ac:dyDescent="0.3">
      <c r="A10" t="s">
        <v>8</v>
      </c>
      <c r="B10">
        <v>88.534199000000001</v>
      </c>
      <c r="C10">
        <v>0</v>
      </c>
      <c r="D10">
        <v>11.465801000000001</v>
      </c>
      <c r="F10" s="1">
        <v>85</v>
      </c>
      <c r="G10" s="1">
        <v>10</v>
      </c>
      <c r="H10" s="1">
        <v>5</v>
      </c>
      <c r="I10" s="1"/>
      <c r="J10" s="3">
        <f t="shared" si="3"/>
        <v>3.534199000000001</v>
      </c>
      <c r="K10" s="3">
        <f t="shared" si="0"/>
        <v>10</v>
      </c>
      <c r="L10" s="3">
        <f t="shared" si="0"/>
        <v>6.4658010000000008</v>
      </c>
      <c r="N10" s="2">
        <f t="shared" si="1"/>
        <v>4.157881176470589</v>
      </c>
      <c r="O10" s="2">
        <f t="shared" si="4"/>
        <v>100</v>
      </c>
      <c r="P10" s="2">
        <f>ABS(H10-D10)*100/H10</f>
        <v>129.31602000000004</v>
      </c>
    </row>
    <row r="11" spans="1:16" x14ac:dyDescent="0.3">
      <c r="A11" t="s">
        <v>9</v>
      </c>
      <c r="B11">
        <v>7.6262910000000002</v>
      </c>
      <c r="C11">
        <v>66.525034000000005</v>
      </c>
      <c r="D11">
        <v>25.848675</v>
      </c>
      <c r="F11" s="1">
        <v>0</v>
      </c>
      <c r="G11" s="1">
        <v>90</v>
      </c>
      <c r="H11" s="1">
        <v>10</v>
      </c>
      <c r="I11" s="1"/>
      <c r="J11" s="3">
        <f t="shared" si="3"/>
        <v>7.6262910000000002</v>
      </c>
      <c r="K11" s="3">
        <f t="shared" si="0"/>
        <v>23.474965999999995</v>
      </c>
      <c r="L11" s="3">
        <f t="shared" si="0"/>
        <v>15.848675</v>
      </c>
      <c r="N11" s="2"/>
      <c r="O11" s="2">
        <f t="shared" si="4"/>
        <v>26.083295555555551</v>
      </c>
      <c r="P11" s="2">
        <f>ABS(H11-D11)*100/H11</f>
        <v>158.48675</v>
      </c>
    </row>
    <row r="13" spans="1:16" x14ac:dyDescent="0.3">
      <c r="L13" s="2">
        <f>AVERAGE(J2:L11)</f>
        <v>9.7534689666666683</v>
      </c>
      <c r="P13" s="2">
        <f>AVERAGE(N2:P11)</f>
        <v>46.350567755930385</v>
      </c>
    </row>
    <row r="14" spans="1:16" x14ac:dyDescent="0.3">
      <c r="L14" s="4">
        <f>MEDIAN(J2:L11)</f>
        <v>10.153919999999999</v>
      </c>
    </row>
    <row r="16" spans="1:16" x14ac:dyDescent="0.3">
      <c r="A16" s="5" t="s">
        <v>13</v>
      </c>
      <c r="B16" s="5"/>
      <c r="C16" s="5"/>
      <c r="D16" s="5"/>
    </row>
    <row r="17" spans="1:18" x14ac:dyDescent="0.3">
      <c r="B17" s="1" t="s">
        <v>10</v>
      </c>
      <c r="C17" s="1" t="s">
        <v>11</v>
      </c>
      <c r="D17" s="1" t="s">
        <v>12</v>
      </c>
      <c r="F17" s="1" t="s">
        <v>10</v>
      </c>
      <c r="G17" s="1" t="s">
        <v>11</v>
      </c>
      <c r="H17" s="1" t="s">
        <v>12</v>
      </c>
      <c r="I17" s="1"/>
      <c r="J17" s="1" t="s">
        <v>10</v>
      </c>
      <c r="K17" s="1" t="s">
        <v>11</v>
      </c>
      <c r="L17" s="1" t="s">
        <v>12</v>
      </c>
      <c r="N17" s="1" t="s">
        <v>10</v>
      </c>
      <c r="O17" s="1" t="s">
        <v>11</v>
      </c>
      <c r="P17" s="1" t="s">
        <v>12</v>
      </c>
    </row>
    <row r="18" spans="1:18" x14ac:dyDescent="0.3">
      <c r="A18" t="s">
        <v>0</v>
      </c>
      <c r="B18">
        <v>35.11</v>
      </c>
      <c r="C18">
        <v>24.44</v>
      </c>
      <c r="D18">
        <v>40.450000000000003</v>
      </c>
      <c r="F18" s="1">
        <v>33.33</v>
      </c>
      <c r="G18" s="1">
        <v>33.33</v>
      </c>
      <c r="H18" s="1">
        <v>33.33</v>
      </c>
      <c r="I18" s="1"/>
      <c r="J18" s="3">
        <f>ABS(F18-B18)</f>
        <v>1.7800000000000011</v>
      </c>
      <c r="K18" s="3">
        <f t="shared" ref="K18:K27" si="5">ABS(G18-C18)</f>
        <v>8.889999999999997</v>
      </c>
      <c r="L18" s="3">
        <f t="shared" ref="L18:L27" si="6">ABS(H18-D18)</f>
        <v>7.1200000000000045</v>
      </c>
      <c r="N18" s="2">
        <f t="shared" ref="N18:N26" si="7">ABS(F18-B18)*100/F18</f>
        <v>5.340534053405344</v>
      </c>
      <c r="O18" s="2">
        <f t="shared" ref="O18:O27" si="8">ABS(G18-C18)*100/G18</f>
        <v>26.672667266726663</v>
      </c>
      <c r="P18" s="2">
        <f t="shared" ref="P18" si="9">ABS(H18-D18)*100/H18</f>
        <v>21.362136213621376</v>
      </c>
    </row>
    <row r="19" spans="1:18" x14ac:dyDescent="0.3">
      <c r="A19" t="s">
        <v>1</v>
      </c>
      <c r="B19">
        <v>79.19</v>
      </c>
      <c r="C19">
        <v>2.48</v>
      </c>
      <c r="D19">
        <v>18.329999999999998</v>
      </c>
      <c r="F19" s="1">
        <v>70</v>
      </c>
      <c r="G19" s="1">
        <v>15</v>
      </c>
      <c r="H19" s="1">
        <v>15</v>
      </c>
      <c r="I19" s="1"/>
      <c r="J19" s="3">
        <f t="shared" ref="J19:J27" si="10">ABS(F19-B19)</f>
        <v>9.1899999999999977</v>
      </c>
      <c r="K19" s="3">
        <f t="shared" si="5"/>
        <v>12.52</v>
      </c>
      <c r="L19" s="3">
        <f t="shared" si="6"/>
        <v>3.3299999999999983</v>
      </c>
      <c r="N19" s="2">
        <f t="shared" si="7"/>
        <v>13.128571428571425</v>
      </c>
      <c r="O19" s="2">
        <f t="shared" si="8"/>
        <v>83.466666666666669</v>
      </c>
      <c r="P19" s="2">
        <f>ABS(H19-D19)*100/H19</f>
        <v>22.199999999999989</v>
      </c>
    </row>
    <row r="20" spans="1:18" x14ac:dyDescent="0.3">
      <c r="A20" t="s">
        <v>2</v>
      </c>
      <c r="B20">
        <v>2.75</v>
      </c>
      <c r="C20">
        <v>66.02</v>
      </c>
      <c r="D20">
        <v>31.24</v>
      </c>
      <c r="F20" s="1">
        <v>10</v>
      </c>
      <c r="G20" s="1">
        <v>70</v>
      </c>
      <c r="H20" s="1">
        <v>20</v>
      </c>
      <c r="I20" s="1"/>
      <c r="J20" s="3">
        <f t="shared" si="10"/>
        <v>7.25</v>
      </c>
      <c r="K20" s="3">
        <f t="shared" si="5"/>
        <v>3.980000000000004</v>
      </c>
      <c r="L20" s="3">
        <f t="shared" si="6"/>
        <v>11.239999999999998</v>
      </c>
      <c r="N20" s="2">
        <f t="shared" si="7"/>
        <v>72.5</v>
      </c>
      <c r="O20" s="2">
        <f t="shared" si="8"/>
        <v>5.6857142857142913</v>
      </c>
      <c r="P20" s="2">
        <f>ABS(H20-D20)*100/H20</f>
        <v>56.199999999999989</v>
      </c>
    </row>
    <row r="21" spans="1:18" x14ac:dyDescent="0.3">
      <c r="A21" t="s">
        <v>3</v>
      </c>
      <c r="B21">
        <v>10.95</v>
      </c>
      <c r="C21">
        <v>20.46</v>
      </c>
      <c r="D21">
        <v>68.59</v>
      </c>
      <c r="F21" s="1">
        <v>20</v>
      </c>
      <c r="G21" s="1">
        <v>20</v>
      </c>
      <c r="H21" s="1">
        <v>60</v>
      </c>
      <c r="I21" s="1"/>
      <c r="J21" s="3">
        <f t="shared" si="10"/>
        <v>9.0500000000000007</v>
      </c>
      <c r="K21" s="3">
        <f t="shared" si="5"/>
        <v>0.46000000000000085</v>
      </c>
      <c r="L21" s="3">
        <f t="shared" si="6"/>
        <v>8.5900000000000034</v>
      </c>
      <c r="N21" s="2">
        <f t="shared" si="7"/>
        <v>45.250000000000007</v>
      </c>
      <c r="O21" s="2">
        <f t="shared" si="8"/>
        <v>2.3000000000000043</v>
      </c>
      <c r="P21" s="2">
        <f>ABS(H21-D21)*100/H21</f>
        <v>14.316666666666672</v>
      </c>
    </row>
    <row r="22" spans="1:18" x14ac:dyDescent="0.3">
      <c r="A22" t="s">
        <v>4</v>
      </c>
      <c r="B22">
        <v>49.49</v>
      </c>
      <c r="C22">
        <v>23.58</v>
      </c>
      <c r="D22">
        <v>26.93</v>
      </c>
      <c r="F22" s="1">
        <v>50</v>
      </c>
      <c r="G22" s="1">
        <v>30</v>
      </c>
      <c r="H22" s="1">
        <v>20</v>
      </c>
      <c r="I22" s="1"/>
      <c r="J22" s="3">
        <f t="shared" si="10"/>
        <v>0.50999999999999801</v>
      </c>
      <c r="K22" s="3">
        <f t="shared" si="5"/>
        <v>6.4200000000000017</v>
      </c>
      <c r="L22" s="3">
        <f t="shared" si="6"/>
        <v>6.93</v>
      </c>
      <c r="N22" s="2">
        <f t="shared" si="7"/>
        <v>1.019999999999996</v>
      </c>
      <c r="O22" s="2">
        <f t="shared" si="8"/>
        <v>21.400000000000009</v>
      </c>
      <c r="P22" s="2">
        <f>ABS(H22-D22)*100/H22</f>
        <v>34.65</v>
      </c>
    </row>
    <row r="23" spans="1:18" x14ac:dyDescent="0.3">
      <c r="A23" t="s">
        <v>5</v>
      </c>
      <c r="B23">
        <v>14.73</v>
      </c>
      <c r="C23">
        <v>37.46</v>
      </c>
      <c r="D23">
        <v>47.82</v>
      </c>
      <c r="F23" s="1">
        <v>20</v>
      </c>
      <c r="G23" s="1">
        <v>40</v>
      </c>
      <c r="H23" s="1">
        <v>40</v>
      </c>
      <c r="I23" s="1"/>
      <c r="J23" s="3">
        <f t="shared" si="10"/>
        <v>5.27</v>
      </c>
      <c r="K23" s="3">
        <f t="shared" si="5"/>
        <v>2.5399999999999991</v>
      </c>
      <c r="L23" s="3">
        <f t="shared" si="6"/>
        <v>7.82</v>
      </c>
      <c r="N23" s="2">
        <f t="shared" si="7"/>
        <v>26.35</v>
      </c>
      <c r="O23" s="2">
        <f t="shared" si="8"/>
        <v>6.3499999999999979</v>
      </c>
      <c r="P23" s="2">
        <f>ABS(H23-D23)*100/H23</f>
        <v>19.55</v>
      </c>
    </row>
    <row r="24" spans="1:18" x14ac:dyDescent="0.3">
      <c r="A24" t="s">
        <v>6</v>
      </c>
      <c r="B24">
        <v>46.56</v>
      </c>
      <c r="C24">
        <v>46.88</v>
      </c>
      <c r="D24">
        <v>6.57</v>
      </c>
      <c r="F24" s="1">
        <v>45</v>
      </c>
      <c r="G24" s="1">
        <v>55</v>
      </c>
      <c r="H24" s="1">
        <v>0</v>
      </c>
      <c r="I24" s="1"/>
      <c r="J24" s="3">
        <f t="shared" si="10"/>
        <v>1.5600000000000023</v>
      </c>
      <c r="K24" s="3">
        <f t="shared" si="5"/>
        <v>8.1199999999999974</v>
      </c>
      <c r="L24" s="3">
        <f t="shared" si="6"/>
        <v>6.57</v>
      </c>
      <c r="N24" s="2">
        <f t="shared" si="7"/>
        <v>3.4666666666666717</v>
      </c>
      <c r="O24" s="2">
        <f t="shared" si="8"/>
        <v>14.76363636363636</v>
      </c>
      <c r="P24" s="2"/>
    </row>
    <row r="25" spans="1:18" x14ac:dyDescent="0.3">
      <c r="A25" t="s">
        <v>7</v>
      </c>
      <c r="B25">
        <v>0</v>
      </c>
      <c r="C25">
        <v>0</v>
      </c>
      <c r="D25">
        <v>100</v>
      </c>
      <c r="F25" s="1">
        <v>5</v>
      </c>
      <c r="G25" s="1">
        <v>10</v>
      </c>
      <c r="H25" s="1">
        <v>85</v>
      </c>
      <c r="I25" s="1"/>
      <c r="J25" s="3">
        <f t="shared" si="10"/>
        <v>5</v>
      </c>
      <c r="K25" s="3">
        <f t="shared" si="5"/>
        <v>10</v>
      </c>
      <c r="L25" s="3">
        <f t="shared" si="6"/>
        <v>15</v>
      </c>
      <c r="N25" s="2">
        <f t="shared" si="7"/>
        <v>100</v>
      </c>
      <c r="O25" s="2">
        <f t="shared" si="8"/>
        <v>100</v>
      </c>
      <c r="P25" s="2">
        <f>ABS(H25-D25)*100/H25</f>
        <v>17.647058823529413</v>
      </c>
    </row>
    <row r="26" spans="1:18" x14ac:dyDescent="0.3">
      <c r="A26" t="s">
        <v>8</v>
      </c>
      <c r="B26">
        <v>95.67</v>
      </c>
      <c r="C26">
        <v>1.71</v>
      </c>
      <c r="D26">
        <v>2.62</v>
      </c>
      <c r="F26" s="1">
        <v>85</v>
      </c>
      <c r="G26" s="1">
        <v>10</v>
      </c>
      <c r="H26" s="1">
        <v>5</v>
      </c>
      <c r="I26" s="1"/>
      <c r="J26" s="3">
        <f t="shared" si="10"/>
        <v>10.670000000000002</v>
      </c>
      <c r="K26" s="3">
        <f t="shared" si="5"/>
        <v>8.2899999999999991</v>
      </c>
      <c r="L26" s="3">
        <f t="shared" si="6"/>
        <v>2.38</v>
      </c>
      <c r="N26" s="2">
        <f t="shared" si="7"/>
        <v>12.552941176470592</v>
      </c>
      <c r="O26" s="2">
        <f t="shared" si="8"/>
        <v>82.899999999999991</v>
      </c>
      <c r="P26" s="2">
        <f>ABS(H26-D26)*100/H26</f>
        <v>47.6</v>
      </c>
    </row>
    <row r="27" spans="1:18" x14ac:dyDescent="0.3">
      <c r="A27" t="s">
        <v>9</v>
      </c>
      <c r="B27">
        <v>2.31</v>
      </c>
      <c r="C27">
        <v>75.209999999999994</v>
      </c>
      <c r="D27">
        <v>22.47</v>
      </c>
      <c r="F27" s="1">
        <v>0</v>
      </c>
      <c r="G27" s="1">
        <v>90</v>
      </c>
      <c r="H27" s="1">
        <v>10</v>
      </c>
      <c r="I27" s="1"/>
      <c r="J27" s="3">
        <f t="shared" si="10"/>
        <v>2.31</v>
      </c>
      <c r="K27" s="3">
        <f t="shared" si="5"/>
        <v>14.790000000000006</v>
      </c>
      <c r="L27" s="3">
        <f t="shared" si="6"/>
        <v>12.469999999999999</v>
      </c>
      <c r="N27" s="2"/>
      <c r="O27" s="2">
        <f t="shared" si="8"/>
        <v>16.433333333333341</v>
      </c>
      <c r="P27" s="2">
        <f>ABS(H27-D27)*100/H27</f>
        <v>124.7</v>
      </c>
    </row>
    <row r="29" spans="1:18" x14ac:dyDescent="0.3">
      <c r="L29" s="2">
        <f>AVERAGE(J18:L27)</f>
        <v>7.001666666666666</v>
      </c>
      <c r="P29" s="2">
        <f>AVERAGE(N18:P27)</f>
        <v>35.635949748036033</v>
      </c>
    </row>
    <row r="30" spans="1:18" x14ac:dyDescent="0.3">
      <c r="L30" s="4">
        <f>MEDIAN(J18:L27)</f>
        <v>7.1850000000000023</v>
      </c>
      <c r="P30">
        <v>9.9999999999999995E-7</v>
      </c>
      <c r="Q30">
        <v>9.9999999999999995E-7</v>
      </c>
      <c r="R30">
        <v>9.9999999999999995E-7</v>
      </c>
    </row>
    <row r="31" spans="1:18" x14ac:dyDescent="0.3">
      <c r="P31">
        <v>9.9999999999999995E-7</v>
      </c>
      <c r="Q31">
        <v>9.9999999999999995E-7</v>
      </c>
      <c r="R31">
        <v>9.9999999999999995E-7</v>
      </c>
    </row>
    <row r="32" spans="1:18" x14ac:dyDescent="0.3">
      <c r="A32" s="5" t="s">
        <v>14</v>
      </c>
      <c r="B32" s="5"/>
      <c r="C32" s="5"/>
      <c r="D32" s="5"/>
      <c r="P32">
        <v>9.9999999999999995E-7</v>
      </c>
      <c r="Q32">
        <v>9.9999999999999995E-7</v>
      </c>
      <c r="R32">
        <v>9.9999999999999995E-7</v>
      </c>
    </row>
    <row r="33" spans="1:18" x14ac:dyDescent="0.3">
      <c r="B33" s="1" t="s">
        <v>10</v>
      </c>
      <c r="C33" s="1" t="s">
        <v>11</v>
      </c>
      <c r="D33" s="1" t="s">
        <v>12</v>
      </c>
      <c r="F33" s="1" t="s">
        <v>10</v>
      </c>
      <c r="G33" s="1" t="s">
        <v>11</v>
      </c>
      <c r="H33" s="1" t="s">
        <v>12</v>
      </c>
      <c r="I33" s="1"/>
      <c r="J33" s="1" t="s">
        <v>10</v>
      </c>
      <c r="K33" s="1" t="s">
        <v>11</v>
      </c>
      <c r="L33" s="1" t="s">
        <v>12</v>
      </c>
      <c r="N33" s="1" t="s">
        <v>10</v>
      </c>
      <c r="O33" s="1" t="s">
        <v>11</v>
      </c>
      <c r="P33" s="1" t="s">
        <v>12</v>
      </c>
      <c r="Q33">
        <v>9.9999999999999995E-7</v>
      </c>
      <c r="R33">
        <v>9.9999999999999995E-7</v>
      </c>
    </row>
    <row r="34" spans="1:18" x14ac:dyDescent="0.3">
      <c r="A34" t="s">
        <v>0</v>
      </c>
      <c r="B34">
        <v>36.826502810000001</v>
      </c>
      <c r="C34">
        <v>26.634130890000002</v>
      </c>
      <c r="D34">
        <v>36.539366299999998</v>
      </c>
      <c r="F34" s="1">
        <v>33.33</v>
      </c>
      <c r="G34" s="1">
        <v>33.33</v>
      </c>
      <c r="H34" s="1">
        <v>33.33</v>
      </c>
      <c r="I34" s="1"/>
      <c r="J34" s="3">
        <f>ABS(F34-B34)</f>
        <v>3.4965028100000026</v>
      </c>
      <c r="K34" s="3">
        <f t="shared" ref="K34:K43" si="11">ABS(G34-C34)</f>
        <v>6.6958691099999967</v>
      </c>
      <c r="L34" s="3">
        <f t="shared" ref="L34:L43" si="12">ABS(H34-D34)</f>
        <v>3.2093662999999992</v>
      </c>
      <c r="N34" s="2">
        <f t="shared" ref="N34:N42" si="13">ABS(F34-B34)*100/F34</f>
        <v>10.490557485748583</v>
      </c>
      <c r="O34" s="2">
        <f t="shared" ref="O34:O43" si="14">ABS(G34-C34)*100/G34</f>
        <v>20.089616291629152</v>
      </c>
      <c r="P34" s="2">
        <v>9.6290618061806157</v>
      </c>
      <c r="Q34">
        <v>9.9999999999999995E-7</v>
      </c>
      <c r="R34">
        <v>9.9999999999999995E-7</v>
      </c>
    </row>
    <row r="35" spans="1:18" x14ac:dyDescent="0.3">
      <c r="A35" t="s">
        <v>1</v>
      </c>
      <c r="B35">
        <v>79.748808710000006</v>
      </c>
      <c r="C35">
        <v>3.0955387399999998</v>
      </c>
      <c r="D35">
        <v>17.155652549999999</v>
      </c>
      <c r="F35" s="1">
        <v>70</v>
      </c>
      <c r="G35" s="1">
        <v>15</v>
      </c>
      <c r="H35" s="1">
        <v>15</v>
      </c>
      <c r="I35" s="1"/>
      <c r="J35" s="3">
        <f t="shared" ref="J35:J43" si="15">ABS(F35-B35)</f>
        <v>9.7488087100000058</v>
      </c>
      <c r="K35" s="3">
        <f t="shared" si="11"/>
        <v>11.90446126</v>
      </c>
      <c r="L35" s="3">
        <f t="shared" si="12"/>
        <v>2.1556525499999992</v>
      </c>
      <c r="N35" s="2">
        <f t="shared" si="13"/>
        <v>13.926869585714293</v>
      </c>
      <c r="O35" s="2">
        <f t="shared" si="14"/>
        <v>79.363075066666667</v>
      </c>
      <c r="P35" s="2">
        <v>14.371016999999995</v>
      </c>
      <c r="Q35">
        <v>9.9999999999999995E-7</v>
      </c>
      <c r="R35">
        <v>9.9999999999999995E-7</v>
      </c>
    </row>
    <row r="36" spans="1:18" x14ac:dyDescent="0.3">
      <c r="A36" t="s">
        <v>2</v>
      </c>
      <c r="B36">
        <v>5.8911935</v>
      </c>
      <c r="C36">
        <v>69.187644930000005</v>
      </c>
      <c r="D36">
        <v>24.921161569999999</v>
      </c>
      <c r="F36" s="1">
        <v>10</v>
      </c>
      <c r="G36" s="1">
        <v>70</v>
      </c>
      <c r="H36" s="1">
        <v>20</v>
      </c>
      <c r="I36" s="1"/>
      <c r="J36" s="3">
        <f t="shared" si="15"/>
        <v>4.1088065</v>
      </c>
      <c r="K36" s="3">
        <f t="shared" si="11"/>
        <v>0.81235506999999529</v>
      </c>
      <c r="L36" s="3">
        <f t="shared" si="12"/>
        <v>4.9211615699999989</v>
      </c>
      <c r="N36" s="2">
        <f t="shared" si="13"/>
        <v>41.088065</v>
      </c>
      <c r="O36" s="2">
        <f t="shared" si="14"/>
        <v>1.1605072428571361</v>
      </c>
      <c r="P36" s="2">
        <v>24.605807849999994</v>
      </c>
      <c r="Q36">
        <v>9.9999999999999995E-7</v>
      </c>
      <c r="R36">
        <v>9.9999999999999995E-7</v>
      </c>
    </row>
    <row r="37" spans="1:18" x14ac:dyDescent="0.3">
      <c r="A37" t="s">
        <v>3</v>
      </c>
      <c r="B37">
        <v>13.435718570000001</v>
      </c>
      <c r="C37">
        <v>23.877174100000001</v>
      </c>
      <c r="D37">
        <v>62.687107330000003</v>
      </c>
      <c r="F37" s="1">
        <v>20</v>
      </c>
      <c r="G37" s="1">
        <v>20</v>
      </c>
      <c r="H37" s="1">
        <v>60</v>
      </c>
      <c r="I37" s="1"/>
      <c r="J37" s="3">
        <f t="shared" si="15"/>
        <v>6.5642814299999994</v>
      </c>
      <c r="K37" s="3">
        <f t="shared" si="11"/>
        <v>3.8771741000000013</v>
      </c>
      <c r="L37" s="3">
        <f t="shared" si="12"/>
        <v>2.6871073300000035</v>
      </c>
      <c r="N37" s="2">
        <f t="shared" si="13"/>
        <v>32.821407149999999</v>
      </c>
      <c r="O37" s="2">
        <f t="shared" si="14"/>
        <v>19.385870500000006</v>
      </c>
      <c r="P37" s="2">
        <v>4.4785122166666724</v>
      </c>
      <c r="Q37">
        <v>9.9999999999999995E-7</v>
      </c>
      <c r="R37">
        <v>9.9999999999999995E-7</v>
      </c>
    </row>
    <row r="38" spans="1:18" x14ac:dyDescent="0.3">
      <c r="A38" t="s">
        <v>4</v>
      </c>
      <c r="B38">
        <v>50.796738089999998</v>
      </c>
      <c r="C38">
        <v>25.084283200000002</v>
      </c>
      <c r="D38">
        <v>24.11897871</v>
      </c>
      <c r="F38" s="1">
        <v>50</v>
      </c>
      <c r="G38" s="1">
        <v>30</v>
      </c>
      <c r="H38" s="1">
        <v>20</v>
      </c>
      <c r="I38" s="1"/>
      <c r="J38" s="3">
        <f t="shared" si="15"/>
        <v>0.79673808999999807</v>
      </c>
      <c r="K38" s="3">
        <f t="shared" si="11"/>
        <v>4.9157167999999984</v>
      </c>
      <c r="L38" s="3">
        <f t="shared" si="12"/>
        <v>4.1189787100000004</v>
      </c>
      <c r="N38" s="2">
        <f t="shared" si="13"/>
        <v>1.5934761799999961</v>
      </c>
      <c r="O38" s="2">
        <f t="shared" si="14"/>
        <v>16.385722666666663</v>
      </c>
      <c r="P38" s="2">
        <v>20.594893550000002</v>
      </c>
      <c r="Q38">
        <v>9.9999999999999995E-7</v>
      </c>
      <c r="R38">
        <v>9.9999999999999995E-7</v>
      </c>
    </row>
    <row r="39" spans="1:18" x14ac:dyDescent="0.3">
      <c r="A39" t="s">
        <v>5</v>
      </c>
      <c r="B39">
        <v>16.86871283</v>
      </c>
      <c r="C39">
        <v>40.649603460000002</v>
      </c>
      <c r="D39">
        <v>42.481683709999999</v>
      </c>
      <c r="F39" s="1">
        <v>20</v>
      </c>
      <c r="G39" s="1">
        <v>40</v>
      </c>
      <c r="H39" s="1">
        <v>40</v>
      </c>
      <c r="I39" s="1"/>
      <c r="J39" s="3">
        <f t="shared" si="15"/>
        <v>3.1312871700000002</v>
      </c>
      <c r="K39" s="3">
        <f t="shared" si="11"/>
        <v>0.64960346000000158</v>
      </c>
      <c r="L39" s="3">
        <f t="shared" si="12"/>
        <v>2.4816837099999987</v>
      </c>
      <c r="N39" s="2">
        <f t="shared" si="13"/>
        <v>15.656435850000003</v>
      </c>
      <c r="O39" s="2">
        <f t="shared" si="14"/>
        <v>1.6240086500000039</v>
      </c>
      <c r="P39" s="2">
        <v>6.2042092749999966</v>
      </c>
      <c r="Q39">
        <v>9.9999999999999995E-7</v>
      </c>
      <c r="R39">
        <v>9.9999999999999995E-7</v>
      </c>
    </row>
    <row r="40" spans="1:18" x14ac:dyDescent="0.3">
      <c r="A40" t="s">
        <v>6</v>
      </c>
      <c r="B40">
        <v>46.9394694</v>
      </c>
      <c r="C40">
        <v>48.424938570000002</v>
      </c>
      <c r="D40">
        <v>4.6355920299999998</v>
      </c>
      <c r="F40" s="1">
        <v>45</v>
      </c>
      <c r="G40" s="1">
        <v>55</v>
      </c>
      <c r="H40" s="1">
        <v>0</v>
      </c>
      <c r="I40" s="1"/>
      <c r="J40" s="3">
        <f t="shared" si="15"/>
        <v>1.9394694000000001</v>
      </c>
      <c r="K40" s="3">
        <f t="shared" si="11"/>
        <v>6.5750614299999981</v>
      </c>
      <c r="L40" s="3">
        <f t="shared" si="12"/>
        <v>4.6355920299999998</v>
      </c>
      <c r="N40" s="2">
        <f t="shared" si="13"/>
        <v>4.3099319999999999</v>
      </c>
      <c r="O40" s="2">
        <f t="shared" si="14"/>
        <v>11.954657145454542</v>
      </c>
      <c r="P40" s="2">
        <v>9.9999999999999995E-7</v>
      </c>
      <c r="Q40">
        <v>9.9999999999999995E-7</v>
      </c>
      <c r="R40">
        <v>9.9999999999999995E-7</v>
      </c>
    </row>
    <row r="41" spans="1:18" x14ac:dyDescent="0.3">
      <c r="A41" t="s">
        <v>7</v>
      </c>
      <c r="B41">
        <v>1.6043488699999999</v>
      </c>
      <c r="C41">
        <v>13.033383799999999</v>
      </c>
      <c r="D41">
        <v>85.362267340000002</v>
      </c>
      <c r="F41" s="1">
        <v>5</v>
      </c>
      <c r="G41" s="1">
        <v>10</v>
      </c>
      <c r="H41" s="1">
        <v>85</v>
      </c>
      <c r="I41" s="1"/>
      <c r="J41" s="3">
        <f t="shared" si="15"/>
        <v>3.3956511300000001</v>
      </c>
      <c r="K41" s="3">
        <f t="shared" si="11"/>
        <v>3.0333837999999993</v>
      </c>
      <c r="L41" s="3">
        <f t="shared" si="12"/>
        <v>0.36226734000000249</v>
      </c>
      <c r="N41" s="2">
        <f t="shared" si="13"/>
        <v>67.913022600000005</v>
      </c>
      <c r="O41" s="2">
        <f t="shared" si="14"/>
        <v>30.333837999999993</v>
      </c>
      <c r="P41" s="2">
        <v>0.42619687058823824</v>
      </c>
      <c r="Q41">
        <v>9.9999999999999995E-7</v>
      </c>
      <c r="R41">
        <v>9.9999999999999995E-7</v>
      </c>
    </row>
    <row r="42" spans="1:18" x14ac:dyDescent="0.3">
      <c r="A42" t="s">
        <v>8</v>
      </c>
      <c r="B42">
        <v>93.644872809999995</v>
      </c>
      <c r="C42">
        <v>1.0984362400000001</v>
      </c>
      <c r="D42">
        <v>5.2566909500000003</v>
      </c>
      <c r="F42" s="1">
        <v>85</v>
      </c>
      <c r="G42" s="1">
        <v>10</v>
      </c>
      <c r="H42" s="1">
        <v>5</v>
      </c>
      <c r="I42" s="1"/>
      <c r="J42" s="3">
        <f t="shared" si="15"/>
        <v>8.6448728099999954</v>
      </c>
      <c r="K42" s="3">
        <f t="shared" si="11"/>
        <v>8.9015637600000002</v>
      </c>
      <c r="L42" s="3">
        <f t="shared" si="12"/>
        <v>0.25669095000000031</v>
      </c>
      <c r="N42" s="2">
        <f t="shared" si="13"/>
        <v>10.170438599999994</v>
      </c>
      <c r="O42" s="2">
        <f t="shared" si="14"/>
        <v>89.015637600000005</v>
      </c>
      <c r="P42" s="2">
        <v>5.1338190000000061</v>
      </c>
      <c r="Q42">
        <v>9.9999999999999995E-7</v>
      </c>
      <c r="R42">
        <v>9.9999999999999995E-7</v>
      </c>
    </row>
    <row r="43" spans="1:18" x14ac:dyDescent="0.3">
      <c r="A43" t="s">
        <v>9</v>
      </c>
      <c r="B43">
        <v>3.26048538</v>
      </c>
      <c r="C43">
        <v>79.229726130000003</v>
      </c>
      <c r="D43">
        <v>17.509788489999998</v>
      </c>
      <c r="F43" s="1">
        <v>0</v>
      </c>
      <c r="G43" s="1">
        <v>90</v>
      </c>
      <c r="H43" s="1">
        <v>10</v>
      </c>
      <c r="I43" s="1"/>
      <c r="J43" s="3">
        <f t="shared" si="15"/>
        <v>3.26048538</v>
      </c>
      <c r="K43" s="3">
        <f t="shared" si="11"/>
        <v>10.770273869999997</v>
      </c>
      <c r="L43" s="3">
        <f t="shared" si="12"/>
        <v>7.5097884899999983</v>
      </c>
      <c r="N43" s="2"/>
      <c r="O43" s="2">
        <f t="shared" si="14"/>
        <v>11.966970966666663</v>
      </c>
      <c r="P43" s="2">
        <v>75.097884899999983</v>
      </c>
      <c r="Q43">
        <v>9.9999999999999995E-7</v>
      </c>
      <c r="R43">
        <v>9.9999999999999995E-7</v>
      </c>
    </row>
    <row r="44" spans="1:18" x14ac:dyDescent="0.3">
      <c r="P44">
        <v>9.9999999999999995E-7</v>
      </c>
      <c r="Q44">
        <v>9.9999999999999995E-7</v>
      </c>
      <c r="R44">
        <v>9.9999999999999995E-7</v>
      </c>
    </row>
    <row r="45" spans="1:18" x14ac:dyDescent="0.3">
      <c r="L45" s="2">
        <f>AVERAGE(J34:L43)</f>
        <v>4.5186885023333341</v>
      </c>
      <c r="P45" s="2">
        <v>22.849696823208539</v>
      </c>
      <c r="Q45">
        <v>9.9999999999999995E-7</v>
      </c>
      <c r="R45">
        <v>9.9999999999999995E-7</v>
      </c>
    </row>
    <row r="46" spans="1:18" x14ac:dyDescent="0.3">
      <c r="L46" s="4">
        <f>MEDIAN(J34:L43)</f>
        <v>3.686838455000002</v>
      </c>
      <c r="P46">
        <v>9.9999999999999995E-7</v>
      </c>
      <c r="Q46">
        <v>9.9999999999999995E-7</v>
      </c>
      <c r="R46">
        <v>9.9999999999999995E-7</v>
      </c>
    </row>
    <row r="47" spans="1:18" x14ac:dyDescent="0.3">
      <c r="P47">
        <v>9.9999999999999995E-7</v>
      </c>
      <c r="Q47">
        <v>9.9999999999999995E-7</v>
      </c>
      <c r="R47">
        <v>9.9999999999999995E-7</v>
      </c>
    </row>
    <row r="48" spans="1:18" x14ac:dyDescent="0.3">
      <c r="P48">
        <v>9.9999999999999995E-7</v>
      </c>
      <c r="Q48">
        <v>9.9999999999999995E-7</v>
      </c>
      <c r="R48">
        <v>9.9999999999999995E-7</v>
      </c>
    </row>
    <row r="49" spans="16:18" x14ac:dyDescent="0.3">
      <c r="P49">
        <v>9.9999999999999995E-7</v>
      </c>
      <c r="Q49">
        <v>9.9999999999999995E-7</v>
      </c>
      <c r="R49">
        <v>9.9999999999999995E-7</v>
      </c>
    </row>
    <row r="50" spans="16:18" x14ac:dyDescent="0.3">
      <c r="P50">
        <v>9.9999999999999995E-7</v>
      </c>
      <c r="Q50">
        <v>9.9999999999999995E-7</v>
      </c>
      <c r="R50">
        <v>9.9999999999999995E-7</v>
      </c>
    </row>
    <row r="51" spans="16:18" x14ac:dyDescent="0.3">
      <c r="P51">
        <v>9.9999999999999995E-7</v>
      </c>
      <c r="Q51">
        <v>9.9999999999999995E-7</v>
      </c>
      <c r="R51">
        <v>9.9999999999999995E-7</v>
      </c>
    </row>
    <row r="52" spans="16:18" x14ac:dyDescent="0.3">
      <c r="P52">
        <v>9.9999999999999995E-7</v>
      </c>
      <c r="Q52">
        <v>9.9999999999999995E-7</v>
      </c>
      <c r="R52">
        <v>9.9999999999999995E-7</v>
      </c>
    </row>
    <row r="53" spans="16:18" x14ac:dyDescent="0.3">
      <c r="P53">
        <v>9.9999999999999995E-7</v>
      </c>
      <c r="Q53">
        <v>9.9999999999999995E-7</v>
      </c>
      <c r="R53">
        <v>9.9999999999999995E-7</v>
      </c>
    </row>
    <row r="54" spans="16:18" x14ac:dyDescent="0.3">
      <c r="P54">
        <v>9.9999999999999995E-7</v>
      </c>
      <c r="Q54">
        <v>9.9999999999999995E-7</v>
      </c>
      <c r="R54">
        <v>9.9999999999999995E-7</v>
      </c>
    </row>
    <row r="55" spans="16:18" x14ac:dyDescent="0.3">
      <c r="P55">
        <v>9.9999999999999995E-7</v>
      </c>
      <c r="Q55">
        <v>9.9999999999999995E-7</v>
      </c>
      <c r="R55">
        <v>9.9999999999999995E-7</v>
      </c>
    </row>
    <row r="56" spans="16:18" x14ac:dyDescent="0.3">
      <c r="P56">
        <v>9.9999999999999995E-7</v>
      </c>
      <c r="Q56">
        <v>9.9999999999999995E-7</v>
      </c>
      <c r="R56">
        <v>9.9999999999999995E-7</v>
      </c>
    </row>
    <row r="57" spans="16:18" x14ac:dyDescent="0.3">
      <c r="P57">
        <v>9.9999999999999995E-7</v>
      </c>
      <c r="Q57">
        <v>9.9999999999999995E-7</v>
      </c>
      <c r="R57">
        <v>9.9999999999999995E-7</v>
      </c>
    </row>
    <row r="58" spans="16:18" x14ac:dyDescent="0.3">
      <c r="P58">
        <v>9.9999999999999995E-7</v>
      </c>
      <c r="Q58">
        <v>9.9999999999999995E-7</v>
      </c>
      <c r="R58">
        <v>9.9999999999999995E-7</v>
      </c>
    </row>
    <row r="59" spans="16:18" x14ac:dyDescent="0.3">
      <c r="P59">
        <v>9.9999999999999995E-7</v>
      </c>
      <c r="Q59">
        <v>9.9999999999999995E-7</v>
      </c>
      <c r="R59">
        <v>9.9999999999999995E-7</v>
      </c>
    </row>
    <row r="60" spans="16:18" x14ac:dyDescent="0.3">
      <c r="P60">
        <v>9.9999999999999995E-7</v>
      </c>
      <c r="Q60">
        <v>9.9999999999999995E-7</v>
      </c>
      <c r="R60">
        <v>9.9999999999999995E-7</v>
      </c>
    </row>
    <row r="61" spans="16:18" x14ac:dyDescent="0.3">
      <c r="P61">
        <v>9.9999999999999995E-7</v>
      </c>
      <c r="Q61">
        <v>9.9999999999999995E-7</v>
      </c>
      <c r="R61">
        <v>9.9999999999999995E-7</v>
      </c>
    </row>
    <row r="62" spans="16:18" x14ac:dyDescent="0.3">
      <c r="P62">
        <v>9.9999999999999995E-7</v>
      </c>
      <c r="Q62">
        <v>9.9999999999999995E-7</v>
      </c>
      <c r="R62">
        <v>9.9999999999999995E-7</v>
      </c>
    </row>
    <row r="63" spans="16:18" x14ac:dyDescent="0.3">
      <c r="P63">
        <v>9.9999999999999995E-7</v>
      </c>
      <c r="Q63">
        <v>9.9999999999999995E-7</v>
      </c>
      <c r="R63">
        <v>9.9999999999999995E-7</v>
      </c>
    </row>
    <row r="64" spans="16:18" x14ac:dyDescent="0.3">
      <c r="P64">
        <v>9.9999999999999995E-7</v>
      </c>
      <c r="Q64">
        <v>9.9999999999999995E-7</v>
      </c>
      <c r="R64">
        <v>9.9999999999999995E-7</v>
      </c>
    </row>
    <row r="65" spans="16:18" x14ac:dyDescent="0.3">
      <c r="P65">
        <v>9.9999999999999995E-7</v>
      </c>
      <c r="Q65">
        <v>9.9999999999999995E-7</v>
      </c>
      <c r="R65">
        <v>9.9999999999999995E-7</v>
      </c>
    </row>
    <row r="66" spans="16:18" x14ac:dyDescent="0.3">
      <c r="P66">
        <v>9.9999999999999995E-7</v>
      </c>
      <c r="Q66">
        <v>9.9999999999999995E-7</v>
      </c>
      <c r="R66">
        <v>9.9999999999999995E-7</v>
      </c>
    </row>
    <row r="67" spans="16:18" x14ac:dyDescent="0.3">
      <c r="P67">
        <v>9.9999999999999995E-7</v>
      </c>
      <c r="Q67">
        <v>9.9999999999999995E-7</v>
      </c>
      <c r="R67">
        <v>9.9999999999999995E-7</v>
      </c>
    </row>
    <row r="68" spans="16:18" x14ac:dyDescent="0.3">
      <c r="P68">
        <v>9.9999999999999995E-7</v>
      </c>
      <c r="Q68">
        <v>9.9999999999999995E-7</v>
      </c>
      <c r="R68">
        <v>9.9999999999999995E-7</v>
      </c>
    </row>
    <row r="69" spans="16:18" x14ac:dyDescent="0.3">
      <c r="P69">
        <v>9.9999999999999995E-7</v>
      </c>
      <c r="Q69">
        <v>9.9999999999999995E-7</v>
      </c>
      <c r="R69">
        <v>9.9999999999999995E-7</v>
      </c>
    </row>
    <row r="70" spans="16:18" x14ac:dyDescent="0.3">
      <c r="P70">
        <v>9.9999999999999995E-7</v>
      </c>
      <c r="Q70">
        <v>9.9999999999999995E-7</v>
      </c>
      <c r="R70">
        <v>9.9999999999999995E-7</v>
      </c>
    </row>
    <row r="71" spans="16:18" x14ac:dyDescent="0.3">
      <c r="P71">
        <v>9.9999999999999995E-7</v>
      </c>
      <c r="Q71">
        <v>9.9999999999999995E-7</v>
      </c>
      <c r="R71">
        <v>9.9999999999999995E-7</v>
      </c>
    </row>
    <row r="72" spans="16:18" x14ac:dyDescent="0.3">
      <c r="P72">
        <v>9.9999999999999995E-7</v>
      </c>
      <c r="Q72">
        <v>9.9999999999999995E-7</v>
      </c>
      <c r="R72">
        <v>9.9999999999999995E-7</v>
      </c>
    </row>
    <row r="73" spans="16:18" x14ac:dyDescent="0.3">
      <c r="P73">
        <v>9.9999999999999995E-7</v>
      </c>
      <c r="Q73">
        <v>9.9999999999999995E-7</v>
      </c>
      <c r="R73">
        <v>9.9999999999999995E-7</v>
      </c>
    </row>
    <row r="74" spans="16:18" x14ac:dyDescent="0.3">
      <c r="P74">
        <v>9.9999999999999995E-7</v>
      </c>
      <c r="Q74">
        <v>9.9999999999999995E-7</v>
      </c>
      <c r="R74">
        <v>9.9999999999999995E-7</v>
      </c>
    </row>
    <row r="75" spans="16:18" x14ac:dyDescent="0.3">
      <c r="P75">
        <v>9.9999999999999995E-7</v>
      </c>
      <c r="Q75">
        <v>9.9999999999999995E-7</v>
      </c>
      <c r="R75">
        <v>9.9999999999999995E-7</v>
      </c>
    </row>
    <row r="76" spans="16:18" x14ac:dyDescent="0.3">
      <c r="P76">
        <v>9.9999999999999995E-7</v>
      </c>
      <c r="Q76">
        <v>9.9999999999999995E-7</v>
      </c>
      <c r="R76">
        <v>9.9999999999999995E-7</v>
      </c>
    </row>
    <row r="77" spans="16:18" x14ac:dyDescent="0.3">
      <c r="P77">
        <v>9.9999999999999995E-7</v>
      </c>
      <c r="Q77">
        <v>9.9999999999999995E-7</v>
      </c>
      <c r="R77">
        <v>9.9999999999999995E-7</v>
      </c>
    </row>
    <row r="78" spans="16:18" x14ac:dyDescent="0.3">
      <c r="P78">
        <v>9.9999999999999995E-7</v>
      </c>
      <c r="Q78">
        <v>9.9999999999999995E-7</v>
      </c>
      <c r="R78">
        <v>9.9999999999999995E-7</v>
      </c>
    </row>
    <row r="79" spans="16:18" x14ac:dyDescent="0.3">
      <c r="P79">
        <v>9.9999999999999995E-7</v>
      </c>
      <c r="Q79">
        <v>9.9999999999999995E-7</v>
      </c>
      <c r="R79">
        <v>9.9999999999999995E-7</v>
      </c>
    </row>
    <row r="80" spans="16:18" x14ac:dyDescent="0.3">
      <c r="P80">
        <v>9.9999999999999995E-7</v>
      </c>
      <c r="Q80">
        <v>9.9999999999999995E-7</v>
      </c>
      <c r="R80">
        <v>9.9999999999999995E-7</v>
      </c>
    </row>
    <row r="81" spans="16:18" x14ac:dyDescent="0.3">
      <c r="P81">
        <v>9.9999999999999995E-7</v>
      </c>
      <c r="Q81">
        <v>9.9999999999999995E-7</v>
      </c>
      <c r="R81">
        <v>9.9999999999999995E-7</v>
      </c>
    </row>
    <row r="82" spans="16:18" x14ac:dyDescent="0.3">
      <c r="P82">
        <v>9.9999999999999995E-7</v>
      </c>
      <c r="Q82">
        <v>9.9999999999999995E-7</v>
      </c>
      <c r="R82">
        <v>9.9999999999999995E-7</v>
      </c>
    </row>
    <row r="83" spans="16:18" x14ac:dyDescent="0.3">
      <c r="P83">
        <v>9.9999999999999995E-7</v>
      </c>
      <c r="Q83">
        <v>9.9999999999999995E-7</v>
      </c>
      <c r="R83">
        <v>9.9999999999999995E-7</v>
      </c>
    </row>
    <row r="84" spans="16:18" x14ac:dyDescent="0.3">
      <c r="P84">
        <v>9.9999999999999995E-7</v>
      </c>
      <c r="Q84">
        <v>9.9999999999999995E-7</v>
      </c>
      <c r="R84">
        <v>9.9999999999999995E-7</v>
      </c>
    </row>
    <row r="85" spans="16:18" x14ac:dyDescent="0.3">
      <c r="P85">
        <v>9.9999999999999995E-7</v>
      </c>
      <c r="Q85">
        <v>9.9999999999999995E-7</v>
      </c>
      <c r="R85">
        <v>9.9999999999999995E-7</v>
      </c>
    </row>
    <row r="86" spans="16:18" x14ac:dyDescent="0.3">
      <c r="P86">
        <v>9.9999999999999995E-7</v>
      </c>
      <c r="Q86">
        <v>9.9999999999999995E-7</v>
      </c>
      <c r="R86">
        <v>9.9999999999999995E-7</v>
      </c>
    </row>
    <row r="87" spans="16:18" x14ac:dyDescent="0.3">
      <c r="P87">
        <v>9.9999999999999995E-7</v>
      </c>
      <c r="Q87">
        <v>9.9999999999999995E-7</v>
      </c>
      <c r="R87">
        <v>9.9999999999999995E-7</v>
      </c>
    </row>
    <row r="88" spans="16:18" x14ac:dyDescent="0.3">
      <c r="P88">
        <v>9.9999999999999995E-7</v>
      </c>
      <c r="Q88">
        <v>9.9999999999999995E-7</v>
      </c>
      <c r="R88">
        <v>9.9999999999999995E-7</v>
      </c>
    </row>
    <row r="89" spans="16:18" x14ac:dyDescent="0.3">
      <c r="P89">
        <v>9.9999999999999995E-7</v>
      </c>
      <c r="Q89">
        <v>9.9999999999999995E-7</v>
      </c>
      <c r="R89">
        <v>9.9999999999999995E-7</v>
      </c>
    </row>
    <row r="90" spans="16:18" x14ac:dyDescent="0.3">
      <c r="P90">
        <v>9.9999999999999995E-7</v>
      </c>
      <c r="Q90">
        <v>9.9999999999999995E-7</v>
      </c>
      <c r="R90">
        <v>9.9999999999999995E-7</v>
      </c>
    </row>
    <row r="91" spans="16:18" x14ac:dyDescent="0.3">
      <c r="P91">
        <v>9.9999999999999995E-7</v>
      </c>
      <c r="Q91">
        <v>9.9999999999999995E-7</v>
      </c>
      <c r="R91">
        <v>9.9999999999999995E-7</v>
      </c>
    </row>
    <row r="92" spans="16:18" x14ac:dyDescent="0.3">
      <c r="P92">
        <v>9.9999999999999995E-7</v>
      </c>
      <c r="Q92">
        <v>9.9999999999999995E-7</v>
      </c>
      <c r="R92">
        <v>9.9999999999999995E-7</v>
      </c>
    </row>
    <row r="93" spans="16:18" x14ac:dyDescent="0.3">
      <c r="P93">
        <v>9.9999999999999995E-7</v>
      </c>
      <c r="Q93">
        <v>9.9999999999999995E-7</v>
      </c>
      <c r="R93">
        <v>9.9999999999999995E-7</v>
      </c>
    </row>
    <row r="94" spans="16:18" x14ac:dyDescent="0.3">
      <c r="P94">
        <v>9.9999999999999995E-7</v>
      </c>
      <c r="Q94">
        <v>9.9999999999999995E-7</v>
      </c>
      <c r="R94">
        <v>9.9999999999999995E-7</v>
      </c>
    </row>
    <row r="95" spans="16:18" x14ac:dyDescent="0.3">
      <c r="P95">
        <v>9.9999999999999995E-7</v>
      </c>
      <c r="Q95">
        <v>9.9999999999999995E-7</v>
      </c>
      <c r="R95">
        <v>9.9999999999999995E-7</v>
      </c>
    </row>
    <row r="96" spans="16:18" x14ac:dyDescent="0.3">
      <c r="P96">
        <v>9.9999999999999995E-7</v>
      </c>
      <c r="Q96">
        <v>9.9999999999999995E-7</v>
      </c>
      <c r="R96">
        <v>9.9999999999999995E-7</v>
      </c>
    </row>
    <row r="97" spans="16:18" x14ac:dyDescent="0.3">
      <c r="P97">
        <v>9.9999999999999995E-7</v>
      </c>
      <c r="Q97">
        <v>9.9999999999999995E-7</v>
      </c>
      <c r="R97">
        <v>9.9999999999999995E-7</v>
      </c>
    </row>
    <row r="98" spans="16:18" x14ac:dyDescent="0.3">
      <c r="P98">
        <v>9.9999999999999995E-7</v>
      </c>
      <c r="Q98">
        <v>9.9999999999999995E-7</v>
      </c>
      <c r="R98">
        <v>9.9999999999999995E-7</v>
      </c>
    </row>
    <row r="99" spans="16:18" x14ac:dyDescent="0.3">
      <c r="P99">
        <v>9.9999999999999995E-7</v>
      </c>
      <c r="Q99">
        <v>9.9999999999999995E-7</v>
      </c>
      <c r="R99">
        <v>9.9999999999999995E-7</v>
      </c>
    </row>
    <row r="100" spans="16:18" x14ac:dyDescent="0.3">
      <c r="P100">
        <v>9.9999999999999995E-7</v>
      </c>
      <c r="Q100">
        <v>9.9999999999999995E-7</v>
      </c>
      <c r="R100">
        <v>9.9999999999999995E-7</v>
      </c>
    </row>
    <row r="101" spans="16:18" x14ac:dyDescent="0.3">
      <c r="P101">
        <v>9.9999999999999995E-7</v>
      </c>
      <c r="Q101">
        <v>9.9999999999999995E-7</v>
      </c>
      <c r="R101">
        <v>9.9999999999999995E-7</v>
      </c>
    </row>
    <row r="102" spans="16:18" x14ac:dyDescent="0.3">
      <c r="P102">
        <v>9.9999999999999995E-7</v>
      </c>
      <c r="Q102">
        <v>9.9999999999999995E-7</v>
      </c>
      <c r="R102">
        <v>9.9999999999999995E-7</v>
      </c>
    </row>
    <row r="103" spans="16:18" x14ac:dyDescent="0.3">
      <c r="P103">
        <v>9.9999999999999995E-7</v>
      </c>
      <c r="Q103">
        <v>9.9999999999999995E-7</v>
      </c>
      <c r="R103">
        <v>9.9999999999999995E-7</v>
      </c>
    </row>
    <row r="104" spans="16:18" x14ac:dyDescent="0.3">
      <c r="P104">
        <v>9.9999999999999995E-7</v>
      </c>
      <c r="Q104">
        <v>9.9999999999999995E-7</v>
      </c>
      <c r="R104">
        <v>9.9999999999999995E-7</v>
      </c>
    </row>
    <row r="105" spans="16:18" x14ac:dyDescent="0.3">
      <c r="P105">
        <v>9.9999999999999995E-7</v>
      </c>
      <c r="Q105">
        <v>9.9999999999999995E-7</v>
      </c>
      <c r="R105">
        <v>9.9999999999999995E-7</v>
      </c>
    </row>
    <row r="106" spans="16:18" x14ac:dyDescent="0.3">
      <c r="P106">
        <v>9.9999999999999995E-7</v>
      </c>
      <c r="Q106">
        <v>9.9999999999999995E-7</v>
      </c>
      <c r="R106">
        <v>9.9999999999999995E-7</v>
      </c>
    </row>
    <row r="107" spans="16:18" x14ac:dyDescent="0.3">
      <c r="P107">
        <v>9.9999999999999995E-7</v>
      </c>
      <c r="Q107">
        <v>9.9999999999999995E-7</v>
      </c>
      <c r="R107">
        <v>9.9999999999999995E-7</v>
      </c>
    </row>
    <row r="108" spans="16:18" x14ac:dyDescent="0.3">
      <c r="P108">
        <v>9.9999999999999995E-7</v>
      </c>
      <c r="Q108">
        <v>9.9999999999999995E-7</v>
      </c>
      <c r="R108">
        <v>9.9999999999999995E-7</v>
      </c>
    </row>
    <row r="109" spans="16:18" x14ac:dyDescent="0.3">
      <c r="P109">
        <v>9.9999999999999995E-7</v>
      </c>
      <c r="Q109">
        <v>9.9999999999999995E-7</v>
      </c>
      <c r="R109">
        <v>9.9999999999999995E-7</v>
      </c>
    </row>
    <row r="110" spans="16:18" x14ac:dyDescent="0.3">
      <c r="P110">
        <v>9.9999999999999995E-7</v>
      </c>
      <c r="Q110">
        <v>9.9999999999999995E-7</v>
      </c>
      <c r="R110">
        <v>9.9999999999999995E-7</v>
      </c>
    </row>
    <row r="111" spans="16:18" x14ac:dyDescent="0.3">
      <c r="P111">
        <v>9.9999999999999995E-7</v>
      </c>
      <c r="Q111">
        <v>9.9999999999999995E-7</v>
      </c>
      <c r="R111">
        <v>9.9999999999999995E-7</v>
      </c>
    </row>
    <row r="112" spans="16:18" x14ac:dyDescent="0.3">
      <c r="P112">
        <v>9.9999999999999995E-7</v>
      </c>
      <c r="Q112">
        <v>9.9999999999999995E-7</v>
      </c>
      <c r="R112">
        <v>9.9999999999999995E-7</v>
      </c>
    </row>
    <row r="113" spans="16:18" x14ac:dyDescent="0.3">
      <c r="P113">
        <v>9.9999999999999995E-7</v>
      </c>
      <c r="Q113">
        <v>9.9999999999999995E-7</v>
      </c>
      <c r="R113">
        <v>9.9999999999999995E-7</v>
      </c>
    </row>
    <row r="114" spans="16:18" x14ac:dyDescent="0.3">
      <c r="P114">
        <v>9.9999999999999995E-7</v>
      </c>
      <c r="Q114">
        <v>9.9999999999999995E-7</v>
      </c>
      <c r="R114">
        <v>9.9999999999999995E-7</v>
      </c>
    </row>
    <row r="115" spans="16:18" x14ac:dyDescent="0.3">
      <c r="P115">
        <v>9.9999999999999995E-7</v>
      </c>
      <c r="Q115">
        <v>9.9999999999999995E-7</v>
      </c>
      <c r="R115">
        <v>9.9999999999999995E-7</v>
      </c>
    </row>
    <row r="116" spans="16:18" x14ac:dyDescent="0.3">
      <c r="P116">
        <v>9.9999999999999995E-7</v>
      </c>
      <c r="Q116">
        <v>9.9999999999999995E-7</v>
      </c>
      <c r="R116">
        <v>9.9999999999999995E-7</v>
      </c>
    </row>
    <row r="117" spans="16:18" x14ac:dyDescent="0.3">
      <c r="P117">
        <v>9.9999999999999995E-7</v>
      </c>
      <c r="Q117">
        <v>9.9999999999999995E-7</v>
      </c>
      <c r="R117">
        <v>9.9999999999999995E-7</v>
      </c>
    </row>
    <row r="118" spans="16:18" x14ac:dyDescent="0.3">
      <c r="P118">
        <v>9.9999999999999995E-7</v>
      </c>
      <c r="Q118">
        <v>9.9999999999999995E-7</v>
      </c>
      <c r="R118">
        <v>9.9999999999999995E-7</v>
      </c>
    </row>
    <row r="119" spans="16:18" x14ac:dyDescent="0.3">
      <c r="P119">
        <v>9.9999999999999995E-7</v>
      </c>
      <c r="Q119">
        <v>9.9999999999999995E-7</v>
      </c>
      <c r="R119">
        <v>9.9999999999999995E-7</v>
      </c>
    </row>
    <row r="120" spans="16:18" x14ac:dyDescent="0.3">
      <c r="P120">
        <v>9.9999999999999995E-7</v>
      </c>
      <c r="Q120">
        <v>9.9999999999999995E-7</v>
      </c>
      <c r="R120">
        <v>9.9999999999999995E-7</v>
      </c>
    </row>
    <row r="121" spans="16:18" x14ac:dyDescent="0.3">
      <c r="P121">
        <v>9.9999999999999995E-7</v>
      </c>
      <c r="Q121">
        <v>9.9999999999999995E-7</v>
      </c>
      <c r="R121">
        <v>9.9999999999999995E-7</v>
      </c>
    </row>
    <row r="122" spans="16:18" x14ac:dyDescent="0.3">
      <c r="P122">
        <v>9.9999999999999995E-7</v>
      </c>
      <c r="Q122">
        <v>9.9999999999999995E-7</v>
      </c>
      <c r="R122">
        <v>9.9999999999999995E-7</v>
      </c>
    </row>
    <row r="123" spans="16:18" x14ac:dyDescent="0.3">
      <c r="P123">
        <v>9.9999999999999995E-7</v>
      </c>
      <c r="Q123">
        <v>9.9999999999999995E-7</v>
      </c>
      <c r="R123">
        <v>9.9999999999999995E-7</v>
      </c>
    </row>
    <row r="124" spans="16:18" x14ac:dyDescent="0.3">
      <c r="P124">
        <v>9.9999999999999995E-7</v>
      </c>
      <c r="Q124">
        <v>9.9999999999999995E-7</v>
      </c>
      <c r="R124">
        <v>9.9999999999999995E-7</v>
      </c>
    </row>
    <row r="125" spans="16:18" x14ac:dyDescent="0.3">
      <c r="P125">
        <v>9.9999999999999995E-7</v>
      </c>
      <c r="Q125">
        <v>9.9999999999999995E-7</v>
      </c>
      <c r="R125">
        <v>9.9999999999999995E-7</v>
      </c>
    </row>
    <row r="126" spans="16:18" x14ac:dyDescent="0.3">
      <c r="P126">
        <v>9.9999999999999995E-7</v>
      </c>
      <c r="Q126">
        <v>9.9999999999999995E-7</v>
      </c>
      <c r="R126">
        <v>9.9999999999999995E-7</v>
      </c>
    </row>
    <row r="127" spans="16:18" x14ac:dyDescent="0.3">
      <c r="P127">
        <v>9.9999999999999995E-7</v>
      </c>
      <c r="Q127">
        <v>9.9999999999999995E-7</v>
      </c>
      <c r="R127">
        <v>9.9999999999999995E-7</v>
      </c>
    </row>
    <row r="128" spans="16:18" x14ac:dyDescent="0.3">
      <c r="P128">
        <v>9.9999999999999995E-7</v>
      </c>
      <c r="Q128">
        <v>9.9999999999999995E-7</v>
      </c>
      <c r="R128">
        <v>9.9999999999999995E-7</v>
      </c>
    </row>
    <row r="129" spans="16:18" x14ac:dyDescent="0.3">
      <c r="P129">
        <v>9.9999999999999995E-7</v>
      </c>
      <c r="Q129">
        <v>9.9999999999999995E-7</v>
      </c>
      <c r="R129">
        <v>9.9999999999999995E-7</v>
      </c>
    </row>
  </sheetData>
  <mergeCells count="2">
    <mergeCell ref="A16:D16"/>
    <mergeCell ref="A32:D32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Sandoval</cp:lastModifiedBy>
  <dcterms:created xsi:type="dcterms:W3CDTF">2021-12-13T10:10:25Z</dcterms:created>
  <dcterms:modified xsi:type="dcterms:W3CDTF">2022-01-17T21:23:19Z</dcterms:modified>
</cp:coreProperties>
</file>