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lsan\Documents\PhD\codes_git\Production_allocation\Production_Allocation\Data_Base\FT3H_MSK2H\"/>
    </mc:Choice>
  </mc:AlternateContent>
  <xr:revisionPtr revIDLastSave="0" documentId="13_ncr:1_{78B5DC3C-635E-4E2C-82FF-5A0E4A6F2A2F}" xr6:coauthVersionLast="47" xr6:coauthVersionMax="47" xr10:uidLastSave="{00000000-0000-0000-0000-000000000000}"/>
  <bookViews>
    <workbookView xWindow="-108" yWindow="-108" windowWidth="23256" windowHeight="12576" xr2:uid="{842F673B-4C6B-4958-8582-B1395E3495D6}"/>
  </bookViews>
  <sheets>
    <sheet name="Test 2" sheetId="6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4" i="6" l="1"/>
  <c r="G24" i="6"/>
  <c r="K24" i="6"/>
  <c r="L24" i="6"/>
  <c r="K20" i="6"/>
  <c r="C28" i="6" l="1"/>
  <c r="D28" i="6"/>
  <c r="E28" i="6"/>
  <c r="F28" i="6"/>
  <c r="G28" i="6"/>
  <c r="H28" i="6"/>
  <c r="I28" i="6"/>
  <c r="J28" i="6"/>
  <c r="K28" i="6"/>
  <c r="L28" i="6"/>
  <c r="B28" i="6"/>
  <c r="C26" i="6"/>
  <c r="D26" i="6"/>
  <c r="E26" i="6"/>
  <c r="F26" i="6"/>
  <c r="G26" i="6"/>
  <c r="H26" i="6"/>
  <c r="I26" i="6"/>
  <c r="J26" i="6"/>
  <c r="K26" i="6"/>
  <c r="L26" i="6"/>
  <c r="B26" i="6"/>
  <c r="G22" i="6"/>
  <c r="B16" i="6"/>
  <c r="C16" i="6"/>
  <c r="D16" i="6"/>
  <c r="E16" i="6"/>
  <c r="F16" i="6"/>
  <c r="G16" i="6"/>
  <c r="H16" i="6"/>
  <c r="I16" i="6"/>
  <c r="J16" i="6"/>
  <c r="K16" i="6"/>
  <c r="L16" i="6"/>
  <c r="B17" i="6"/>
  <c r="C17" i="6"/>
  <c r="D17" i="6"/>
  <c r="E17" i="6"/>
  <c r="F17" i="6"/>
  <c r="G17" i="6"/>
  <c r="H17" i="6"/>
  <c r="I17" i="6"/>
  <c r="J17" i="6"/>
  <c r="K17" i="6"/>
  <c r="L17" i="6"/>
  <c r="B18" i="6"/>
  <c r="C18" i="6"/>
  <c r="C29" i="6" s="1"/>
  <c r="D18" i="6"/>
  <c r="D29" i="6" s="1"/>
  <c r="E18" i="6"/>
  <c r="F18" i="6"/>
  <c r="G18" i="6"/>
  <c r="H18" i="6"/>
  <c r="I18" i="6"/>
  <c r="J18" i="6"/>
  <c r="K18" i="6"/>
  <c r="K29" i="6" s="1"/>
  <c r="L18" i="6"/>
  <c r="L29" i="6" s="1"/>
  <c r="B19" i="6"/>
  <c r="B29" i="6" s="1"/>
  <c r="C19" i="6"/>
  <c r="D19" i="6"/>
  <c r="E19" i="6"/>
  <c r="F19" i="6"/>
  <c r="G19" i="6"/>
  <c r="H19" i="6"/>
  <c r="I19" i="6"/>
  <c r="J19" i="6"/>
  <c r="K19" i="6"/>
  <c r="L19" i="6"/>
  <c r="B20" i="6"/>
  <c r="C20" i="6"/>
  <c r="D20" i="6"/>
  <c r="E20" i="6"/>
  <c r="F20" i="6"/>
  <c r="G20" i="6"/>
  <c r="H20" i="6"/>
  <c r="I20" i="6"/>
  <c r="J20" i="6"/>
  <c r="L20" i="6"/>
  <c r="B21" i="6"/>
  <c r="C21" i="6"/>
  <c r="D21" i="6"/>
  <c r="E21" i="6"/>
  <c r="F21" i="6"/>
  <c r="G21" i="6"/>
  <c r="H21" i="6"/>
  <c r="I21" i="6"/>
  <c r="J21" i="6"/>
  <c r="K21" i="6"/>
  <c r="L21" i="6"/>
  <c r="B22" i="6"/>
  <c r="C22" i="6"/>
  <c r="D22" i="6"/>
  <c r="E22" i="6"/>
  <c r="F22" i="6"/>
  <c r="H22" i="6"/>
  <c r="I22" i="6"/>
  <c r="J22" i="6"/>
  <c r="K22" i="6"/>
  <c r="L22" i="6"/>
  <c r="B23" i="6"/>
  <c r="C23" i="6"/>
  <c r="D23" i="6"/>
  <c r="E23" i="6"/>
  <c r="F23" i="6"/>
  <c r="G23" i="6"/>
  <c r="H23" i="6"/>
  <c r="I23" i="6"/>
  <c r="J23" i="6"/>
  <c r="K23" i="6"/>
  <c r="L23" i="6"/>
  <c r="C24" i="6"/>
  <c r="D24" i="6"/>
  <c r="E24" i="6"/>
  <c r="F24" i="6"/>
  <c r="H24" i="6"/>
  <c r="I24" i="6"/>
  <c r="J24" i="6"/>
  <c r="L15" i="6"/>
  <c r="L27" i="6" s="1"/>
  <c r="C15" i="6"/>
  <c r="D15" i="6"/>
  <c r="D27" i="6" s="1"/>
  <c r="E15" i="6"/>
  <c r="E27" i="6" s="1"/>
  <c r="F15" i="6"/>
  <c r="G15" i="6"/>
  <c r="G27" i="6" s="1"/>
  <c r="H15" i="6"/>
  <c r="I15" i="6"/>
  <c r="J15" i="6"/>
  <c r="K15" i="6"/>
  <c r="B15" i="6"/>
  <c r="E29" i="6" l="1"/>
  <c r="F27" i="6"/>
  <c r="K27" i="6"/>
  <c r="C27" i="6"/>
  <c r="J29" i="6"/>
  <c r="B27" i="6"/>
  <c r="I29" i="6"/>
  <c r="J27" i="6"/>
  <c r="I27" i="6"/>
  <c r="H29" i="6"/>
  <c r="G29" i="6"/>
  <c r="H27" i="6"/>
  <c r="F29" i="6"/>
</calcChain>
</file>

<file path=xl/sharedStrings.xml><?xml version="1.0" encoding="utf-8"?>
<sst xmlns="http://schemas.openxmlformats.org/spreadsheetml/2006/main" count="30" uniqueCount="11">
  <si>
    <t>EM1</t>
  </si>
  <si>
    <t>EM2</t>
  </si>
  <si>
    <t>M2</t>
  </si>
  <si>
    <t>M3</t>
  </si>
  <si>
    <t>M4</t>
  </si>
  <si>
    <t>M1</t>
  </si>
  <si>
    <t>Mix</t>
  </si>
  <si>
    <t>Not corrected</t>
  </si>
  <si>
    <t>Corrected</t>
  </si>
  <si>
    <t>Corrected (dilution 1:5)</t>
  </si>
  <si>
    <t>IS (200 ppm)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</si>
</sst>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%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2" borderId="0" xfId="0" applyFill="1"/>
    <xf numFmtId="165" fontId="0" fillId="2" borderId="0" xfId="0" applyNumberFormat="1" applyFill="1" applyAlignment="1">
      <alignment horizontal="center"/>
    </xf>
    <xf numFmtId="0" fontId="0" fillId="3" borderId="0" xfId="0" applyFill="1"/>
    <xf numFmtId="165" fontId="0" fillId="3" borderId="0" xfId="0" applyNumberFormat="1" applyFill="1" applyAlignment="1">
      <alignment horizontal="center"/>
    </xf>
    <xf numFmtId="0" fontId="1" fillId="0" borderId="0" xfId="0" applyFont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7488B-D7EE-48D8-B22C-D893E317B3A0}">
  <dimension ref="A1:N29"/>
  <sheetViews>
    <sheetView tabSelected="1" workbookViewId="0">
      <selection activeCell="G8" sqref="G8"/>
    </sheetView>
  </sheetViews>
  <sheetFormatPr defaultRowHeight="14.4" x14ac:dyDescent="0.3"/>
  <cols>
    <col min="1" max="1" width="12.21875" bestFit="1" customWidth="1"/>
    <col min="2" max="2" width="10.33203125" bestFit="1" customWidth="1"/>
    <col min="3" max="3" width="11.33203125" bestFit="1" customWidth="1"/>
    <col min="4" max="7" width="10.33203125" bestFit="1" customWidth="1"/>
    <col min="8" max="8" width="11.33203125" bestFit="1" customWidth="1"/>
    <col min="9" max="9" width="10.33203125" bestFit="1" customWidth="1"/>
    <col min="10" max="12" width="11.33203125" bestFit="1" customWidth="1"/>
    <col min="14" max="14" width="12.5546875" customWidth="1"/>
  </cols>
  <sheetData>
    <row r="1" spans="1:14" x14ac:dyDescent="0.3">
      <c r="A1" t="s">
        <v>6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N1" s="2" t="s">
        <v>10</v>
      </c>
    </row>
    <row r="2" spans="1:14" x14ac:dyDescent="0.3">
      <c r="A2" t="s">
        <v>0</v>
      </c>
      <c r="B2" s="2">
        <v>6626024</v>
      </c>
      <c r="C2" s="2">
        <v>47491339</v>
      </c>
      <c r="D2" s="2">
        <v>17082278</v>
      </c>
      <c r="E2" s="2">
        <v>13492808</v>
      </c>
      <c r="F2" s="2">
        <v>1805911</v>
      </c>
      <c r="G2" s="2">
        <v>4098103</v>
      </c>
      <c r="H2" s="2">
        <v>16726491</v>
      </c>
      <c r="I2" s="2">
        <v>7697680</v>
      </c>
      <c r="J2" s="2">
        <v>25417897</v>
      </c>
      <c r="K2" s="2">
        <v>4000214</v>
      </c>
      <c r="L2" s="2">
        <v>35459253</v>
      </c>
      <c r="N2" s="2">
        <v>8703593</v>
      </c>
    </row>
    <row r="3" spans="1:14" x14ac:dyDescent="0.3">
      <c r="A3" t="s">
        <v>0</v>
      </c>
      <c r="B3" s="2">
        <v>6546457</v>
      </c>
      <c r="C3" s="2">
        <v>43923291</v>
      </c>
      <c r="D3" s="2">
        <v>16402192</v>
      </c>
      <c r="E3" s="2">
        <v>12737173</v>
      </c>
      <c r="F3" s="2">
        <v>1701640</v>
      </c>
      <c r="G3" s="2">
        <v>3899808</v>
      </c>
      <c r="H3" s="2">
        <v>16360213</v>
      </c>
      <c r="I3" s="2">
        <v>7220666</v>
      </c>
      <c r="J3" s="2">
        <v>23606576</v>
      </c>
      <c r="K3" s="2">
        <v>4048447</v>
      </c>
      <c r="L3" s="2">
        <v>35168412</v>
      </c>
      <c r="N3" s="2">
        <v>8672057</v>
      </c>
    </row>
    <row r="4" spans="1:14" x14ac:dyDescent="0.3">
      <c r="A4" t="s">
        <v>0</v>
      </c>
      <c r="B4" s="2">
        <v>6206883</v>
      </c>
      <c r="C4" s="2">
        <v>42700824</v>
      </c>
      <c r="D4" s="2">
        <v>15077517</v>
      </c>
      <c r="E4" s="2">
        <v>12287173</v>
      </c>
      <c r="F4" s="2">
        <v>1653904</v>
      </c>
      <c r="G4" s="2">
        <v>3799726</v>
      </c>
      <c r="H4" s="2">
        <v>16034722</v>
      </c>
      <c r="I4" s="2">
        <v>7155402</v>
      </c>
      <c r="J4" s="2">
        <v>23580309</v>
      </c>
      <c r="K4" s="2">
        <v>3771338</v>
      </c>
      <c r="L4" s="2">
        <v>33963114</v>
      </c>
      <c r="N4" s="2">
        <v>8486940</v>
      </c>
    </row>
    <row r="5" spans="1:14" x14ac:dyDescent="0.3">
      <c r="A5" t="s">
        <v>1</v>
      </c>
      <c r="B5" s="2">
        <v>6567113</v>
      </c>
      <c r="C5" s="2">
        <v>62636121</v>
      </c>
      <c r="D5" s="2">
        <v>23077519</v>
      </c>
      <c r="E5" s="2">
        <v>17812307</v>
      </c>
      <c r="F5" s="2">
        <v>3399952</v>
      </c>
      <c r="G5" s="2">
        <v>5141533</v>
      </c>
      <c r="H5" s="2">
        <v>35054793</v>
      </c>
      <c r="I5" s="2">
        <v>16342964</v>
      </c>
      <c r="J5" s="2">
        <v>67913085</v>
      </c>
      <c r="K5" s="2">
        <v>8665524</v>
      </c>
      <c r="L5" s="2">
        <v>71291815</v>
      </c>
      <c r="M5" s="2"/>
      <c r="N5" s="2">
        <v>8812863</v>
      </c>
    </row>
    <row r="6" spans="1:14" x14ac:dyDescent="0.3">
      <c r="A6" t="s">
        <v>1</v>
      </c>
      <c r="B6" s="2">
        <v>7024297</v>
      </c>
      <c r="C6" s="2">
        <v>64973926</v>
      </c>
      <c r="D6" s="2">
        <v>22353904</v>
      </c>
      <c r="E6" s="2">
        <v>17879932</v>
      </c>
      <c r="F6" s="2">
        <v>3482197</v>
      </c>
      <c r="G6" s="2">
        <v>5316261</v>
      </c>
      <c r="H6" s="2">
        <v>36574496</v>
      </c>
      <c r="I6" s="2">
        <v>16171253</v>
      </c>
      <c r="J6" s="2">
        <v>66075288</v>
      </c>
      <c r="K6" s="2">
        <v>8628339</v>
      </c>
      <c r="L6" s="2">
        <v>76976972</v>
      </c>
      <c r="M6" s="2"/>
      <c r="N6" s="2">
        <v>8923101</v>
      </c>
    </row>
    <row r="7" spans="1:14" x14ac:dyDescent="0.3">
      <c r="A7" t="s">
        <v>1</v>
      </c>
      <c r="B7" s="2">
        <v>6858560</v>
      </c>
      <c r="C7" s="2">
        <v>67448554</v>
      </c>
      <c r="D7" s="2">
        <v>23098692</v>
      </c>
      <c r="E7" s="2">
        <v>18660440</v>
      </c>
      <c r="F7" s="2">
        <v>3554764</v>
      </c>
      <c r="G7" s="2">
        <v>5562659</v>
      </c>
      <c r="H7" s="2">
        <v>37039573</v>
      </c>
      <c r="I7" s="2">
        <v>16794398</v>
      </c>
      <c r="J7" s="2">
        <v>67614015</v>
      </c>
      <c r="K7" s="2">
        <v>8854996</v>
      </c>
      <c r="L7" s="2">
        <v>77027685</v>
      </c>
      <c r="M7" s="2"/>
      <c r="N7" s="2">
        <v>9564227</v>
      </c>
    </row>
    <row r="8" spans="1:14" x14ac:dyDescent="0.3">
      <c r="A8" t="s">
        <v>5</v>
      </c>
      <c r="B8" s="1">
        <v>7051412</v>
      </c>
      <c r="C8" s="1">
        <v>52124369</v>
      </c>
      <c r="D8" s="1">
        <v>19045896</v>
      </c>
      <c r="E8" s="1">
        <v>15272644</v>
      </c>
      <c r="F8" s="1">
        <v>2247334</v>
      </c>
      <c r="G8" s="1">
        <v>4590943</v>
      </c>
      <c r="H8" s="1">
        <v>22665306</v>
      </c>
      <c r="I8" s="1">
        <v>10052431</v>
      </c>
      <c r="J8" s="1">
        <v>35485947</v>
      </c>
      <c r="K8" s="1">
        <v>5401487</v>
      </c>
      <c r="L8" s="1">
        <v>46155151</v>
      </c>
      <c r="M8" s="2"/>
      <c r="N8" s="2">
        <v>9164461</v>
      </c>
    </row>
    <row r="9" spans="1:14" x14ac:dyDescent="0.3">
      <c r="A9" t="s">
        <v>2</v>
      </c>
      <c r="B9" s="1">
        <v>6418637</v>
      </c>
      <c r="C9" s="1">
        <v>49120378</v>
      </c>
      <c r="D9" s="1">
        <v>17525142</v>
      </c>
      <c r="E9" s="1">
        <v>13610877</v>
      </c>
      <c r="F9" s="1">
        <v>2319683</v>
      </c>
      <c r="G9" s="1">
        <v>4353059</v>
      </c>
      <c r="H9" s="1">
        <v>23235784</v>
      </c>
      <c r="I9" s="1">
        <v>10763853</v>
      </c>
      <c r="J9" s="1">
        <v>41137689</v>
      </c>
      <c r="K9" s="1">
        <v>5843717</v>
      </c>
      <c r="L9" s="1">
        <v>48520850</v>
      </c>
      <c r="M9" s="2"/>
      <c r="N9" s="2">
        <v>8474504</v>
      </c>
    </row>
    <row r="10" spans="1:14" x14ac:dyDescent="0.3">
      <c r="A10" t="s">
        <v>3</v>
      </c>
      <c r="B10" s="1">
        <v>6517498</v>
      </c>
      <c r="C10" s="1">
        <v>56175604</v>
      </c>
      <c r="D10" s="1">
        <v>19593469</v>
      </c>
      <c r="E10" s="1">
        <v>15687986</v>
      </c>
      <c r="F10" s="1">
        <v>2854367</v>
      </c>
      <c r="G10" s="1">
        <v>4878931</v>
      </c>
      <c r="H10" s="1">
        <v>28888081</v>
      </c>
      <c r="I10" s="1">
        <v>12501052</v>
      </c>
      <c r="J10" s="1">
        <v>49674160</v>
      </c>
      <c r="K10" s="1">
        <v>6711107</v>
      </c>
      <c r="L10" s="1">
        <v>57399967</v>
      </c>
      <c r="M10" s="2"/>
      <c r="N10" s="2">
        <v>8829363</v>
      </c>
    </row>
    <row r="11" spans="1:14" x14ac:dyDescent="0.3">
      <c r="A11" t="s">
        <v>4</v>
      </c>
      <c r="B11" s="1">
        <v>6850065</v>
      </c>
      <c r="C11" s="1">
        <v>58541097</v>
      </c>
      <c r="D11" s="1">
        <v>21394224</v>
      </c>
      <c r="E11" s="1">
        <v>16620629</v>
      </c>
      <c r="F11" s="1">
        <v>3257173</v>
      </c>
      <c r="G11" s="1">
        <v>5398968</v>
      </c>
      <c r="H11" s="1">
        <v>32889452</v>
      </c>
      <c r="I11" s="1">
        <v>14436202</v>
      </c>
      <c r="J11" s="1">
        <v>56374550</v>
      </c>
      <c r="K11" s="1">
        <v>7957820</v>
      </c>
      <c r="L11" s="1">
        <v>64807878</v>
      </c>
      <c r="M11" s="2"/>
      <c r="N11" s="2">
        <v>8872251</v>
      </c>
    </row>
    <row r="13" spans="1:14" x14ac:dyDescent="0.3">
      <c r="A13" s="8" t="s">
        <v>9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</row>
    <row r="14" spans="1:14" x14ac:dyDescent="0.3">
      <c r="A14" t="s">
        <v>6</v>
      </c>
      <c r="B14" s="2">
        <v>1</v>
      </c>
      <c r="C14" s="2">
        <v>2</v>
      </c>
      <c r="D14" s="2">
        <v>3</v>
      </c>
      <c r="E14" s="2">
        <v>4</v>
      </c>
      <c r="F14" s="2">
        <v>5</v>
      </c>
      <c r="G14" s="2">
        <v>6</v>
      </c>
      <c r="H14" s="2">
        <v>7</v>
      </c>
      <c r="I14" s="2">
        <v>8</v>
      </c>
      <c r="J14" s="2">
        <v>9</v>
      </c>
      <c r="K14" s="2">
        <v>10</v>
      </c>
      <c r="L14" s="2">
        <v>11</v>
      </c>
    </row>
    <row r="15" spans="1:14" x14ac:dyDescent="0.3">
      <c r="A15" t="s">
        <v>0</v>
      </c>
      <c r="B15" s="3">
        <f>B2/$N2</f>
        <v>0.76129754688667084</v>
      </c>
      <c r="C15" s="3">
        <f t="shared" ref="C15:K15" si="0">C2/$N2</f>
        <v>5.4565211171983803</v>
      </c>
      <c r="D15" s="3">
        <f t="shared" si="0"/>
        <v>1.9626696698708224</v>
      </c>
      <c r="E15" s="3">
        <f t="shared" si="0"/>
        <v>1.5502572328462509</v>
      </c>
      <c r="F15" s="3">
        <f t="shared" si="0"/>
        <v>0.20749028590835991</v>
      </c>
      <c r="G15" s="3">
        <f t="shared" si="0"/>
        <v>0.47085186543074797</v>
      </c>
      <c r="H15" s="3">
        <f t="shared" si="0"/>
        <v>1.9217914946160741</v>
      </c>
      <c r="I15" s="3">
        <f t="shared" si="0"/>
        <v>0.88442554701259579</v>
      </c>
      <c r="J15" s="3">
        <f t="shared" si="0"/>
        <v>2.9203912682957487</v>
      </c>
      <c r="K15" s="3">
        <f t="shared" si="0"/>
        <v>0.45960490110233787</v>
      </c>
      <c r="L15" s="3">
        <f>L2/$N2</f>
        <v>4.0740936530465062</v>
      </c>
    </row>
    <row r="16" spans="1:14" x14ac:dyDescent="0.3">
      <c r="A16" t="s">
        <v>0</v>
      </c>
      <c r="B16" s="3">
        <f t="shared" ref="B16:L16" si="1">B3/$N3</f>
        <v>0.75489090996519048</v>
      </c>
      <c r="C16" s="3">
        <f t="shared" si="1"/>
        <v>5.0649218518743595</v>
      </c>
      <c r="D16" s="3">
        <f t="shared" si="1"/>
        <v>1.8913842471284494</v>
      </c>
      <c r="E16" s="3">
        <f t="shared" si="1"/>
        <v>1.4687602952794245</v>
      </c>
      <c r="F16" s="3">
        <f t="shared" si="1"/>
        <v>0.19622103498627835</v>
      </c>
      <c r="G16" s="3">
        <f t="shared" si="1"/>
        <v>0.44969815119988255</v>
      </c>
      <c r="H16" s="3">
        <f t="shared" si="1"/>
        <v>1.8865435271008943</v>
      </c>
      <c r="I16" s="3">
        <f t="shared" si="1"/>
        <v>0.83263590172435442</v>
      </c>
      <c r="J16" s="3">
        <f t="shared" si="1"/>
        <v>2.7221426242931752</v>
      </c>
      <c r="K16" s="3">
        <f t="shared" si="1"/>
        <v>0.4668381446293538</v>
      </c>
      <c r="L16" s="3">
        <f t="shared" si="1"/>
        <v>4.0553714072681952</v>
      </c>
    </row>
    <row r="17" spans="1:13" x14ac:dyDescent="0.3">
      <c r="A17" t="s">
        <v>0</v>
      </c>
      <c r="B17" s="3">
        <f t="shared" ref="B17:L17" si="2">B4/$N4</f>
        <v>0.73134521983188283</v>
      </c>
      <c r="C17" s="3">
        <f t="shared" si="2"/>
        <v>5.0313568848136079</v>
      </c>
      <c r="D17" s="3">
        <f t="shared" si="2"/>
        <v>1.7765551541545008</v>
      </c>
      <c r="E17" s="3">
        <f t="shared" si="2"/>
        <v>1.4477742272244178</v>
      </c>
      <c r="F17" s="3">
        <f t="shared" si="2"/>
        <v>0.19487636297652627</v>
      </c>
      <c r="G17" s="3">
        <f t="shared" si="2"/>
        <v>0.44771448837861466</v>
      </c>
      <c r="H17" s="3">
        <f t="shared" si="2"/>
        <v>1.8893407989216373</v>
      </c>
      <c r="I17" s="3">
        <f t="shared" si="2"/>
        <v>0.84310740973778531</v>
      </c>
      <c r="J17" s="3">
        <f t="shared" si="2"/>
        <v>2.7784229651676577</v>
      </c>
      <c r="K17" s="3">
        <f t="shared" si="2"/>
        <v>0.44436958432603507</v>
      </c>
      <c r="L17" s="3">
        <f t="shared" si="2"/>
        <v>4.0018091326202381</v>
      </c>
    </row>
    <row r="18" spans="1:13" x14ac:dyDescent="0.3">
      <c r="A18" t="s">
        <v>1</v>
      </c>
      <c r="B18" s="3">
        <f t="shared" ref="B18:L18" si="3">B5/$N5</f>
        <v>0.74517361724561015</v>
      </c>
      <c r="C18" s="3">
        <f t="shared" si="3"/>
        <v>7.1073521737487582</v>
      </c>
      <c r="D18" s="3">
        <f t="shared" si="3"/>
        <v>2.6186176955207405</v>
      </c>
      <c r="E18" s="3">
        <f t="shared" si="3"/>
        <v>2.0211714399735929</v>
      </c>
      <c r="F18" s="3">
        <f t="shared" si="3"/>
        <v>0.38579426458802318</v>
      </c>
      <c r="G18" s="3">
        <f t="shared" si="3"/>
        <v>0.58341233717124619</v>
      </c>
      <c r="H18" s="3">
        <f t="shared" si="3"/>
        <v>3.9776850042942913</v>
      </c>
      <c r="I18" s="3">
        <f t="shared" si="3"/>
        <v>1.8544443502639267</v>
      </c>
      <c r="J18" s="3">
        <f t="shared" si="3"/>
        <v>7.7061319346505215</v>
      </c>
      <c r="K18" s="3">
        <f t="shared" si="3"/>
        <v>0.98328136951635359</v>
      </c>
      <c r="L18" s="3">
        <f t="shared" si="3"/>
        <v>8.0895181282178115</v>
      </c>
    </row>
    <row r="19" spans="1:13" x14ac:dyDescent="0.3">
      <c r="A19" t="s">
        <v>1</v>
      </c>
      <c r="B19" s="3">
        <f t="shared" ref="B19:L19" si="4">B6/$N6</f>
        <v>0.78720357418345932</v>
      </c>
      <c r="C19" s="3">
        <f t="shared" si="4"/>
        <v>7.2815410248074075</v>
      </c>
      <c r="D19" s="3">
        <f t="shared" si="4"/>
        <v>2.505172136906217</v>
      </c>
      <c r="E19" s="3">
        <f t="shared" si="4"/>
        <v>2.0037800760072089</v>
      </c>
      <c r="F19" s="3">
        <f t="shared" si="4"/>
        <v>0.39024516252813907</v>
      </c>
      <c r="G19" s="3">
        <f t="shared" si="4"/>
        <v>0.59578626309396254</v>
      </c>
      <c r="H19" s="3">
        <f t="shared" si="4"/>
        <v>4.0988548711933213</v>
      </c>
      <c r="I19" s="3">
        <f t="shared" si="4"/>
        <v>1.8122907047673225</v>
      </c>
      <c r="J19" s="3">
        <f t="shared" si="4"/>
        <v>7.404969191764164</v>
      </c>
      <c r="K19" s="3">
        <f t="shared" si="4"/>
        <v>0.96696641671992734</v>
      </c>
      <c r="L19" s="3">
        <f t="shared" si="4"/>
        <v>8.6267063434561599</v>
      </c>
    </row>
    <row r="20" spans="1:13" x14ac:dyDescent="0.3">
      <c r="A20" t="s">
        <v>1</v>
      </c>
      <c r="B20" s="3">
        <f t="shared" ref="B20:L20" si="5">B7/$N7</f>
        <v>0.71710552248498494</v>
      </c>
      <c r="C20" s="3">
        <f t="shared" si="5"/>
        <v>7.0521699244486777</v>
      </c>
      <c r="D20" s="3">
        <f t="shared" si="5"/>
        <v>2.4151133175739137</v>
      </c>
      <c r="E20" s="3">
        <f t="shared" si="5"/>
        <v>1.9510661969859142</v>
      </c>
      <c r="F20" s="3">
        <f t="shared" si="5"/>
        <v>0.37167290153192728</v>
      </c>
      <c r="G20" s="3">
        <f t="shared" si="5"/>
        <v>0.58161093416122389</v>
      </c>
      <c r="H20" s="3">
        <f t="shared" si="5"/>
        <v>3.8727199804019707</v>
      </c>
      <c r="I20" s="3">
        <f t="shared" si="5"/>
        <v>1.7559597863998837</v>
      </c>
      <c r="J20" s="3">
        <f t="shared" si="5"/>
        <v>7.0694699111595742</v>
      </c>
      <c r="K20" s="3">
        <f>K7/$N7</f>
        <v>0.92584544469720342</v>
      </c>
      <c r="L20" s="3">
        <f t="shared" si="5"/>
        <v>8.0537282312517267</v>
      </c>
    </row>
    <row r="21" spans="1:13" x14ac:dyDescent="0.3">
      <c r="A21" t="s">
        <v>5</v>
      </c>
      <c r="B21" s="3">
        <f t="shared" ref="B21:L21" si="6">B8/$N8</f>
        <v>0.76943008432247129</v>
      </c>
      <c r="C21" s="3">
        <f t="shared" si="6"/>
        <v>5.6876633552153262</v>
      </c>
      <c r="D21" s="3">
        <f t="shared" si="6"/>
        <v>2.0782341700182911</v>
      </c>
      <c r="E21" s="3">
        <f t="shared" si="6"/>
        <v>1.6665076102129739</v>
      </c>
      <c r="F21" s="3">
        <f t="shared" si="6"/>
        <v>0.24522271413452465</v>
      </c>
      <c r="G21" s="3">
        <f t="shared" si="6"/>
        <v>0.50095068329714099</v>
      </c>
      <c r="H21" s="3">
        <f t="shared" si="6"/>
        <v>2.4731739269772657</v>
      </c>
      <c r="I21" s="3">
        <f t="shared" si="6"/>
        <v>1.0968927687072922</v>
      </c>
      <c r="J21" s="3">
        <f t="shared" si="6"/>
        <v>3.8721259220809605</v>
      </c>
      <c r="K21" s="3">
        <f t="shared" si="6"/>
        <v>0.58939494641310597</v>
      </c>
      <c r="L21" s="3">
        <f t="shared" si="6"/>
        <v>5.0363192117899791</v>
      </c>
    </row>
    <row r="22" spans="1:13" x14ac:dyDescent="0.3">
      <c r="A22" t="s">
        <v>2</v>
      </c>
      <c r="B22" s="3">
        <f t="shared" ref="B22:L22" si="7">B9/$N9</f>
        <v>0.75740562515517129</v>
      </c>
      <c r="C22" s="3">
        <f t="shared" si="7"/>
        <v>5.7962540344544058</v>
      </c>
      <c r="D22" s="3">
        <f t="shared" si="7"/>
        <v>2.0679843917708931</v>
      </c>
      <c r="E22" s="3">
        <f t="shared" si="7"/>
        <v>1.6060971827967749</v>
      </c>
      <c r="F22" s="3">
        <f t="shared" si="7"/>
        <v>0.27372492832618878</v>
      </c>
      <c r="G22" s="3">
        <f>G9/$N9</f>
        <v>0.51366534253804119</v>
      </c>
      <c r="H22" s="3">
        <f t="shared" si="7"/>
        <v>2.7418458944617878</v>
      </c>
      <c r="I22" s="3">
        <f t="shared" si="7"/>
        <v>1.2701454858007029</v>
      </c>
      <c r="J22" s="3">
        <f t="shared" si="7"/>
        <v>4.8542886993740284</v>
      </c>
      <c r="K22" s="3">
        <f t="shared" si="7"/>
        <v>0.68956448660594183</v>
      </c>
      <c r="L22" s="3">
        <f t="shared" si="7"/>
        <v>5.7255091271418364</v>
      </c>
    </row>
    <row r="23" spans="1:13" x14ac:dyDescent="0.3">
      <c r="A23" t="s">
        <v>3</v>
      </c>
      <c r="B23" s="3">
        <f t="shared" ref="B23:L23" si="8">B10/$N10</f>
        <v>0.73816174507719301</v>
      </c>
      <c r="C23" s="3">
        <f t="shared" si="8"/>
        <v>6.3623620412933528</v>
      </c>
      <c r="D23" s="3">
        <f t="shared" si="8"/>
        <v>2.2191260003694491</v>
      </c>
      <c r="E23" s="3">
        <f t="shared" si="8"/>
        <v>1.7767970350748972</v>
      </c>
      <c r="F23" s="3">
        <f t="shared" si="8"/>
        <v>0.32328119253903143</v>
      </c>
      <c r="G23" s="3">
        <f t="shared" si="8"/>
        <v>0.55258018047281554</v>
      </c>
      <c r="H23" s="3">
        <f t="shared" si="8"/>
        <v>3.2718193826666773</v>
      </c>
      <c r="I23" s="3">
        <f t="shared" si="8"/>
        <v>1.4158498183844066</v>
      </c>
      <c r="J23" s="3">
        <f t="shared" si="8"/>
        <v>5.6260185474308848</v>
      </c>
      <c r="K23" s="3">
        <f t="shared" si="8"/>
        <v>0.76008960102784306</v>
      </c>
      <c r="L23" s="3">
        <f t="shared" si="8"/>
        <v>6.5010315013665201</v>
      </c>
    </row>
    <row r="24" spans="1:13" x14ac:dyDescent="0.3">
      <c r="A24" t="s">
        <v>4</v>
      </c>
      <c r="B24" s="3">
        <f>B11/$N11</f>
        <v>0.77207745813322914</v>
      </c>
      <c r="C24" s="3">
        <f t="shared" ref="C24:J24" si="9">C11/$N11</f>
        <v>6.5982237202261294</v>
      </c>
      <c r="D24" s="3">
        <f t="shared" si="9"/>
        <v>2.4113637001477981</v>
      </c>
      <c r="E24" s="3">
        <f t="shared" si="9"/>
        <v>1.8733271860771297</v>
      </c>
      <c r="F24" s="3">
        <f t="shared" si="9"/>
        <v>0.36711912230616561</v>
      </c>
      <c r="G24" s="3">
        <f>G11/$N11</f>
        <v>0.60852291036401018</v>
      </c>
      <c r="H24" s="3">
        <f t="shared" si="9"/>
        <v>3.7070019772885145</v>
      </c>
      <c r="I24" s="3">
        <f t="shared" si="9"/>
        <v>1.6271183040245367</v>
      </c>
      <c r="J24" s="3">
        <f t="shared" si="9"/>
        <v>6.3540301102843006</v>
      </c>
      <c r="K24" s="3">
        <f>K11/$N11</f>
        <v>0.8969335966712394</v>
      </c>
      <c r="L24" s="3">
        <f>L11/$N11</f>
        <v>7.3045586740050528</v>
      </c>
    </row>
    <row r="26" spans="1:13" s="4" customFormat="1" x14ac:dyDescent="0.3">
      <c r="A26" s="4" t="s">
        <v>7</v>
      </c>
      <c r="B26" s="5">
        <f>(_xlfn.STDEV.S(B2:B4)/AVERAGE(B2:B4))</f>
        <v>3.4460263988016097E-2</v>
      </c>
      <c r="C26" s="5">
        <f t="shared" ref="C26:L26" si="10">(_xlfn.STDEV.S(C2:C4)/AVERAGE(C2:C4))</f>
        <v>5.5678681385486234E-2</v>
      </c>
      <c r="D26" s="5">
        <f t="shared" si="10"/>
        <v>6.298169351974725E-2</v>
      </c>
      <c r="E26" s="5">
        <f t="shared" si="10"/>
        <v>4.7452101306822654E-2</v>
      </c>
      <c r="F26" s="5">
        <f t="shared" si="10"/>
        <v>4.5182596560059483E-2</v>
      </c>
      <c r="G26" s="5">
        <f t="shared" si="10"/>
        <v>3.8615843470750706E-2</v>
      </c>
      <c r="H26" s="5">
        <f t="shared" si="10"/>
        <v>2.1136490026443314E-2</v>
      </c>
      <c r="I26" s="5">
        <f t="shared" si="10"/>
        <v>4.0235331211600868E-2</v>
      </c>
      <c r="J26" s="5">
        <f t="shared" si="10"/>
        <v>4.3527346582296164E-2</v>
      </c>
      <c r="K26" s="5">
        <f t="shared" si="10"/>
        <v>3.7574320722042039E-2</v>
      </c>
      <c r="L26" s="5">
        <f t="shared" si="10"/>
        <v>2.2753836504940405E-2</v>
      </c>
      <c r="M26" s="9" t="s">
        <v>0</v>
      </c>
    </row>
    <row r="27" spans="1:13" s="4" customFormat="1" x14ac:dyDescent="0.3">
      <c r="A27" s="4" t="s">
        <v>8</v>
      </c>
      <c r="B27" s="5">
        <f>(_xlfn.STDEV.S(B15:B17)/AVERAGE(B15:B17))</f>
        <v>2.1052766039205806E-2</v>
      </c>
      <c r="C27" s="5">
        <f t="shared" ref="C27:L27" si="11">(_xlfn.STDEV.S(C15:C17)/AVERAGE(C15:C17))</f>
        <v>4.5594845672138236E-2</v>
      </c>
      <c r="D27" s="5">
        <f t="shared" si="11"/>
        <v>5.0031381160083703E-2</v>
      </c>
      <c r="E27" s="5">
        <f t="shared" si="11"/>
        <v>3.6359698583607297E-2</v>
      </c>
      <c r="F27" s="5">
        <f t="shared" si="11"/>
        <v>3.4717636967902234E-2</v>
      </c>
      <c r="G27" s="5">
        <f t="shared" si="11"/>
        <v>2.8117696818669845E-2</v>
      </c>
      <c r="H27" s="5">
        <f t="shared" si="11"/>
        <v>1.0316261808755143E-2</v>
      </c>
      <c r="I27" s="5">
        <f t="shared" si="11"/>
        <v>3.2087465628714937E-2</v>
      </c>
      <c r="J27" s="5">
        <f t="shared" si="11"/>
        <v>3.6396368968779721E-2</v>
      </c>
      <c r="K27" s="5">
        <f t="shared" si="11"/>
        <v>2.5100396125062173E-2</v>
      </c>
      <c r="L27" s="5">
        <f t="shared" si="11"/>
        <v>9.2773932506586432E-3</v>
      </c>
      <c r="M27" s="9"/>
    </row>
    <row r="28" spans="1:13" s="6" customFormat="1" x14ac:dyDescent="0.3">
      <c r="A28" s="6" t="s">
        <v>7</v>
      </c>
      <c r="B28" s="7">
        <f>(_xlfn.STDEV.S(B5:B7)/AVERAGE(B5:B7))</f>
        <v>3.3954265933450009E-2</v>
      </c>
      <c r="C28" s="7">
        <f t="shared" ref="C28:L28" si="12">(_xlfn.STDEV.S(C5:C7)/AVERAGE(C5:C7))</f>
        <v>3.7012579328798818E-2</v>
      </c>
      <c r="D28" s="7">
        <f t="shared" si="12"/>
        <v>1.8562216462997331E-2</v>
      </c>
      <c r="E28" s="7">
        <f t="shared" si="12"/>
        <v>2.6016885160026391E-2</v>
      </c>
      <c r="F28" s="7">
        <f t="shared" si="12"/>
        <v>2.2264169940602367E-2</v>
      </c>
      <c r="G28" s="7">
        <f t="shared" si="12"/>
        <v>3.9620040315070271E-2</v>
      </c>
      <c r="H28" s="7">
        <f t="shared" si="12"/>
        <v>2.8656929888847795E-2</v>
      </c>
      <c r="I28" s="7">
        <f t="shared" si="12"/>
        <v>1.9582755074930826E-2</v>
      </c>
      <c r="J28" s="7">
        <f t="shared" si="12"/>
        <v>1.4674263049385695E-2</v>
      </c>
      <c r="K28" s="7">
        <f t="shared" si="12"/>
        <v>1.3945894052923605E-2</v>
      </c>
      <c r="L28" s="7">
        <f t="shared" si="12"/>
        <v>4.3903004547845847E-2</v>
      </c>
      <c r="M28" s="10" t="s">
        <v>1</v>
      </c>
    </row>
    <row r="29" spans="1:13" s="6" customFormat="1" x14ac:dyDescent="0.3">
      <c r="A29" s="6" t="s">
        <v>8</v>
      </c>
      <c r="B29" s="7">
        <f>(_xlfn.STDEV.S(B18:B20)/AVERAGE(B18:B20))</f>
        <v>4.7050822493096521E-2</v>
      </c>
      <c r="C29" s="7">
        <f t="shared" ref="C29:L29" si="13">(_xlfn.STDEV.S(C18:C20)/AVERAGE(C18:C20))</f>
        <v>1.6751100089476376E-2</v>
      </c>
      <c r="D29" s="7">
        <f>(_xlfn.STDEV.S(D18:D20)/AVERAGE(D18:D20))</f>
        <v>4.0579872758402115E-2</v>
      </c>
      <c r="E29" s="7">
        <f t="shared" si="13"/>
        <v>1.8326055471518707E-2</v>
      </c>
      <c r="F29" s="7">
        <f t="shared" si="13"/>
        <v>2.5346077062537133E-2</v>
      </c>
      <c r="G29" s="7">
        <f t="shared" si="13"/>
        <v>1.3147681553589969E-2</v>
      </c>
      <c r="H29" s="7">
        <f t="shared" si="13"/>
        <v>2.8411175773000116E-2</v>
      </c>
      <c r="I29" s="7">
        <f t="shared" si="13"/>
        <v>2.7336258406611139E-2</v>
      </c>
      <c r="J29" s="7">
        <f t="shared" si="13"/>
        <v>4.3076252730008514E-2</v>
      </c>
      <c r="K29" s="7">
        <f t="shared" si="13"/>
        <v>3.0872389434547755E-2</v>
      </c>
      <c r="L29" s="7">
        <f t="shared" si="13"/>
        <v>3.8874919350191335E-2</v>
      </c>
      <c r="M29" s="10"/>
    </row>
  </sheetData>
  <mergeCells count="3">
    <mergeCell ref="A13:L13"/>
    <mergeCell ref="M26:M27"/>
    <mergeCell ref="M28:M29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EAD198F60D494408232C99CE371FEE8" ma:contentTypeVersion="14" ma:contentTypeDescription="Create a new document." ma:contentTypeScope="" ma:versionID="70fa47f45683c84849bb1a8c4f11b5f8">
  <xsd:schema xmlns:xsd="http://www.w3.org/2001/XMLSchema" xmlns:xs="http://www.w3.org/2001/XMLSchema" xmlns:p="http://schemas.microsoft.com/office/2006/metadata/properties" xmlns:ns3="7f088155-db6c-4cc0-bb83-e1c1742f3860" xmlns:ns4="540fca1a-076f-41a0-9853-4ab137da61c5" targetNamespace="http://schemas.microsoft.com/office/2006/metadata/properties" ma:root="true" ma:fieldsID="7bd39f3b31d9d9c2a332c245e0b921f1" ns3:_="" ns4:_="">
    <xsd:import namespace="7f088155-db6c-4cc0-bb83-e1c1742f3860"/>
    <xsd:import namespace="540fca1a-076f-41a0-9853-4ab137da61c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f088155-db6c-4cc0-bb83-e1c1742f386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5" nillable="true" ma:displayName="Length (seconds)" ma:internalName="MediaLengthInSeconds" ma:readOnly="true">
      <xsd:simpleType>
        <xsd:restriction base="dms:Unknown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20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40fca1a-076f-41a0-9853-4ab137da61c5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13E9067-3A59-41EE-88DD-D8FB0C9FAF7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f088155-db6c-4cc0-bb83-e1c1742f3860"/>
    <ds:schemaRef ds:uri="540fca1a-076f-41a0-9853-4ab137da61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B7ACE1A-CD38-405D-BE4A-355704688D2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DF808E1-D151-460F-95DE-BB1609B23996}">
  <ds:schemaRefs>
    <ds:schemaRef ds:uri="http://schemas.microsoft.com/office/2006/metadata/properties"/>
    <ds:schemaRef ds:uri="http://purl.org/dc/elements/1.1/"/>
    <ds:schemaRef ds:uri="http://schemas.microsoft.com/office/infopath/2007/PartnerControls"/>
    <ds:schemaRef ds:uri="http://schemas.microsoft.com/office/2006/documentManagement/types"/>
    <ds:schemaRef ds:uri="http://www.w3.org/XML/1998/namespace"/>
    <ds:schemaRef ds:uri="http://purl.org/dc/dcmitype/"/>
    <ds:schemaRef ds:uri="http://schemas.openxmlformats.org/package/2006/metadata/core-properties"/>
    <ds:schemaRef ds:uri="540fca1a-076f-41a0-9853-4ab137da61c5"/>
    <ds:schemaRef ds:uri="7f088155-db6c-4cc0-bb83-e1c1742f3860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Sandoval</dc:creator>
  <cp:lastModifiedBy>Leonardo Sandoval</cp:lastModifiedBy>
  <dcterms:created xsi:type="dcterms:W3CDTF">2021-06-22T14:27:18Z</dcterms:created>
  <dcterms:modified xsi:type="dcterms:W3CDTF">2021-11-12T16:46:18Z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0x0101002EAD198F60D494408232C99CE371FEE8</vt:lpwstr>
  </property>
</Properties>
</file>