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" activeTab="3"/>
  </bookViews>
  <sheets>
    <sheet name="Goldminers_Weekly" sheetId="1" r:id="rId1"/>
    <sheet name="Goldminers_Daily" sheetId="5" r:id="rId2"/>
    <sheet name="Industrials_Weekly" sheetId="2" r:id="rId3"/>
    <sheet name="Industrials_Daily" sheetId="9" r:id="rId4"/>
    <sheet name="Metals_Currencies_weekly" sheetId="3" r:id="rId5"/>
    <sheet name="Metals_Currencies_daily" sheetId="4" r:id="rId6"/>
    <sheet name="NEM daily " sheetId="6" r:id="rId7"/>
    <sheet name="TQQQ daily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9" l="1"/>
  <c r="B74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3" i="6"/>
  <c r="C54" i="5"/>
  <c r="B54" i="5"/>
  <c r="C74" i="2"/>
  <c r="B7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3" i="2"/>
  <c r="C54" i="1"/>
  <c r="B5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C23" i="8" l="1"/>
</calcChain>
</file>

<file path=xl/sharedStrings.xml><?xml version="1.0" encoding="utf-8"?>
<sst xmlns="http://schemas.openxmlformats.org/spreadsheetml/2006/main" count="290" uniqueCount="141">
  <si>
    <t xml:space="preserve">PLZL.ME  </t>
  </si>
  <si>
    <t xml:space="preserve">DPM.TO  </t>
  </si>
  <si>
    <t xml:space="preserve">RMS.AX  </t>
  </si>
  <si>
    <t xml:space="preserve">CG.TO  </t>
  </si>
  <si>
    <t xml:space="preserve">2899.HK  </t>
  </si>
  <si>
    <t xml:space="preserve">BTG  </t>
  </si>
  <si>
    <t xml:space="preserve">EGO  </t>
  </si>
  <si>
    <t xml:space="preserve">GOR.AX  </t>
  </si>
  <si>
    <t xml:space="preserve">NCM.AX  </t>
  </si>
  <si>
    <t xml:space="preserve">WDO.TO  </t>
  </si>
  <si>
    <t xml:space="preserve">POLY.L  </t>
  </si>
  <si>
    <t xml:space="preserve">EQX.TO  </t>
  </si>
  <si>
    <t xml:space="preserve">CEY.L  </t>
  </si>
  <si>
    <t xml:space="preserve">PVG  </t>
  </si>
  <si>
    <t xml:space="preserve">SBM.AX  </t>
  </si>
  <si>
    <t xml:space="preserve">BVN  </t>
  </si>
  <si>
    <t xml:space="preserve">PRU.AX  </t>
  </si>
  <si>
    <t xml:space="preserve">NST.AX  </t>
  </si>
  <si>
    <t xml:space="preserve">EDV.TO  </t>
  </si>
  <si>
    <t xml:space="preserve">LUN.TO  </t>
  </si>
  <si>
    <t xml:space="preserve">RRL.AX  </t>
  </si>
  <si>
    <t xml:space="preserve">POG.L  </t>
  </si>
  <si>
    <t xml:space="preserve">KGC  </t>
  </si>
  <si>
    <t xml:space="preserve">GFI  </t>
  </si>
  <si>
    <t xml:space="preserve">TGZ.TO  </t>
  </si>
  <si>
    <t xml:space="preserve">CDE  </t>
  </si>
  <si>
    <t xml:space="preserve">TXG.TO  </t>
  </si>
  <si>
    <t xml:space="preserve">DRD  </t>
  </si>
  <si>
    <t xml:space="preserve">NG  </t>
  </si>
  <si>
    <t xml:space="preserve">AU  </t>
  </si>
  <si>
    <t xml:space="preserve">GOLD  </t>
  </si>
  <si>
    <t xml:space="preserve">EVN.AX  </t>
  </si>
  <si>
    <t xml:space="preserve">NEM  </t>
  </si>
  <si>
    <t xml:space="preserve">SAR.AX  </t>
  </si>
  <si>
    <t xml:space="preserve">AUY  </t>
  </si>
  <si>
    <t xml:space="preserve">AEM  </t>
  </si>
  <si>
    <t xml:space="preserve">WPM  </t>
  </si>
  <si>
    <t xml:space="preserve">IAG  </t>
  </si>
  <si>
    <t xml:space="preserve">SSRM  </t>
  </si>
  <si>
    <t xml:space="preserve">OGC.TO  </t>
  </si>
  <si>
    <t xml:space="preserve">AGI  </t>
  </si>
  <si>
    <t xml:space="preserve">NGD  </t>
  </si>
  <si>
    <t xml:space="preserve">HMY  </t>
  </si>
  <si>
    <t xml:space="preserve">SAND  </t>
  </si>
  <si>
    <t xml:space="preserve">SBSW  </t>
  </si>
  <si>
    <t xml:space="preserve">FNV  </t>
  </si>
  <si>
    <t xml:space="preserve">RGLD  </t>
  </si>
  <si>
    <t xml:space="preserve">OR  </t>
  </si>
  <si>
    <t xml:space="preserve">SA  </t>
  </si>
  <si>
    <t xml:space="preserve">ANTM.JK  </t>
  </si>
  <si>
    <t>Model</t>
  </si>
  <si>
    <t>BH</t>
  </si>
  <si>
    <t>Form 27.12.2020 to 17.12.2021 (60 weeks)</t>
  </si>
  <si>
    <t xml:space="preserve">HON  </t>
  </si>
  <si>
    <t xml:space="preserve">MMM  </t>
  </si>
  <si>
    <t xml:space="preserve">GE  </t>
  </si>
  <si>
    <t xml:space="preserve">ITW  </t>
  </si>
  <si>
    <t xml:space="preserve">ABB  </t>
  </si>
  <si>
    <t xml:space="preserve">EMR  </t>
  </si>
  <si>
    <t xml:space="preserve">ETN  </t>
  </si>
  <si>
    <t xml:space="preserve">ROP  </t>
  </si>
  <si>
    <t xml:space="preserve">TT  </t>
  </si>
  <si>
    <t xml:space="preserve">CMI  </t>
  </si>
  <si>
    <t xml:space="preserve">PH  </t>
  </si>
  <si>
    <t xml:space="preserve">ROK  </t>
  </si>
  <si>
    <t xml:space="preserve">AME  </t>
  </si>
  <si>
    <t xml:space="preserve">OTIS  </t>
  </si>
  <si>
    <t xml:space="preserve">GNRC  </t>
  </si>
  <si>
    <t xml:space="preserve">IR  </t>
  </si>
  <si>
    <t xml:space="preserve">XYL  </t>
  </si>
  <si>
    <t xml:space="preserve">DOV  </t>
  </si>
  <si>
    <t xml:space="preserve">IEX  </t>
  </si>
  <si>
    <t xml:space="preserve">HWM  </t>
  </si>
  <si>
    <t xml:space="preserve">GGG  </t>
  </si>
  <si>
    <t xml:space="preserve">LII  </t>
  </si>
  <si>
    <t xml:space="preserve">NDSN  </t>
  </si>
  <si>
    <t xml:space="preserve">BLDP  </t>
  </si>
  <si>
    <t xml:space="preserve">AOS  </t>
  </si>
  <si>
    <t xml:space="preserve">PNR  </t>
  </si>
  <si>
    <t xml:space="preserve">DCI  </t>
  </si>
  <si>
    <t xml:space="preserve">MIDD  </t>
  </si>
  <si>
    <t xml:space="preserve">ITT  </t>
  </si>
  <si>
    <t xml:space="preserve">GTLS  </t>
  </si>
  <si>
    <t xml:space="preserve">RBC  </t>
  </si>
  <si>
    <t xml:space="preserve">FLS  </t>
  </si>
  <si>
    <t xml:space="preserve">RXN  </t>
  </si>
  <si>
    <t xml:space="preserve">CR  </t>
  </si>
  <si>
    <t xml:space="preserve">CW  </t>
  </si>
  <si>
    <t xml:space="preserve">CFX  </t>
  </si>
  <si>
    <t xml:space="preserve">GTES  </t>
  </si>
  <si>
    <t xml:space="preserve">WTS  </t>
  </si>
  <si>
    <t xml:space="preserve">KRNT  </t>
  </si>
  <si>
    <t xml:space="preserve">JBT  </t>
  </si>
  <si>
    <t xml:space="preserve">PSN  </t>
  </si>
  <si>
    <t xml:space="preserve">AIMC  </t>
  </si>
  <si>
    <t xml:space="preserve">FELE  </t>
  </si>
  <si>
    <t xml:space="preserve">HI  </t>
  </si>
  <si>
    <t xml:space="preserve">ATKR  </t>
  </si>
  <si>
    <t xml:space="preserve">TPIC  </t>
  </si>
  <si>
    <t xml:space="preserve">B  </t>
  </si>
  <si>
    <t xml:space="preserve">SPXC  </t>
  </si>
  <si>
    <t xml:space="preserve">FLOW  </t>
  </si>
  <si>
    <t xml:space="preserve">WBT  </t>
  </si>
  <si>
    <t xml:space="preserve">MWA  </t>
  </si>
  <si>
    <t xml:space="preserve">CSWI  </t>
  </si>
  <si>
    <t xml:space="preserve">HLIO  </t>
  </si>
  <si>
    <t xml:space="preserve">KAI  </t>
  </si>
  <si>
    <t xml:space="preserve">NPO  </t>
  </si>
  <si>
    <t xml:space="preserve">HSC  </t>
  </si>
  <si>
    <t xml:space="preserve">OFLX  </t>
  </si>
  <si>
    <t xml:space="preserve">TRS  </t>
  </si>
  <si>
    <t xml:space="preserve">TNC  </t>
  </si>
  <si>
    <t xml:space="preserve">RAVN  </t>
  </si>
  <si>
    <t xml:space="preserve">EPAC  </t>
  </si>
  <si>
    <t xml:space="preserve">SXI  </t>
  </si>
  <si>
    <t xml:space="preserve">XONE  </t>
  </si>
  <si>
    <t xml:space="preserve">GRC  </t>
  </si>
  <si>
    <t xml:space="preserve">AMSC  </t>
  </si>
  <si>
    <t xml:space="preserve">CYD  </t>
  </si>
  <si>
    <t xml:space="preserve">CIR  </t>
  </si>
  <si>
    <t xml:space="preserve">LDL  </t>
  </si>
  <si>
    <t xml:space="preserve">THR  </t>
  </si>
  <si>
    <t xml:space="preserve">LXFR  </t>
  </si>
  <si>
    <t xml:space="preserve">^TNX  </t>
  </si>
  <si>
    <t xml:space="preserve">BTC-USD  </t>
  </si>
  <si>
    <t xml:space="preserve">ETH-USD  </t>
  </si>
  <si>
    <t xml:space="preserve">XRP-USD  </t>
  </si>
  <si>
    <t>GC=F</t>
  </si>
  <si>
    <t>SI=F</t>
  </si>
  <si>
    <t>CL=F</t>
  </si>
  <si>
    <t>HG=F</t>
  </si>
  <si>
    <t>NG=F</t>
  </si>
  <si>
    <t>6E=F</t>
  </si>
  <si>
    <t>6B=F</t>
  </si>
  <si>
    <t>6J=F</t>
  </si>
  <si>
    <t>6S=F</t>
  </si>
  <si>
    <t>6A=F</t>
  </si>
  <si>
    <t>model</t>
  </si>
  <si>
    <t>ticker</t>
  </si>
  <si>
    <t>from 19-12-2020 to 18-02-2021</t>
  </si>
  <si>
    <t>19/02/2020-17/02/2021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</si>
</sst>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and BH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Goldminers_Weekly!$A$3:$A$52</c:f>
              <c:strCache>
                <c:ptCount val="50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SBM.AX  </c:v>
                </c:pt>
                <c:pt idx="15">
                  <c:v>BVN  </c:v>
                </c:pt>
                <c:pt idx="16">
                  <c:v>PRU.AX  </c:v>
                </c:pt>
                <c:pt idx="17">
                  <c:v>NST.AX  </c:v>
                </c:pt>
                <c:pt idx="18">
                  <c:v>EDV.TO  </c:v>
                </c:pt>
                <c:pt idx="19">
                  <c:v>LUN.TO  </c:v>
                </c:pt>
                <c:pt idx="20">
                  <c:v>RRL.AX  </c:v>
                </c:pt>
                <c:pt idx="21">
                  <c:v>POG.L  </c:v>
                </c:pt>
                <c:pt idx="22">
                  <c:v>KGC  </c:v>
                </c:pt>
                <c:pt idx="23">
                  <c:v>GFI  </c:v>
                </c:pt>
                <c:pt idx="24">
                  <c:v>TGZ.TO  </c:v>
                </c:pt>
                <c:pt idx="25">
                  <c:v>CDE  </c:v>
                </c:pt>
                <c:pt idx="26">
                  <c:v>TXG.TO  </c:v>
                </c:pt>
                <c:pt idx="27">
                  <c:v>DRD  </c:v>
                </c:pt>
                <c:pt idx="28">
                  <c:v>NG  </c:v>
                </c:pt>
                <c:pt idx="29">
                  <c:v>AU  </c:v>
                </c:pt>
                <c:pt idx="30">
                  <c:v>GOLD  </c:v>
                </c:pt>
                <c:pt idx="31">
                  <c:v>EVN.AX  </c:v>
                </c:pt>
                <c:pt idx="32">
                  <c:v>NEM  </c:v>
                </c:pt>
                <c:pt idx="33">
                  <c:v>SAR.AX  </c:v>
                </c:pt>
                <c:pt idx="34">
                  <c:v>AUY  </c:v>
                </c:pt>
                <c:pt idx="35">
                  <c:v>AEM  </c:v>
                </c:pt>
                <c:pt idx="36">
                  <c:v>WPM  </c:v>
                </c:pt>
                <c:pt idx="37">
                  <c:v>IAG  </c:v>
                </c:pt>
                <c:pt idx="38">
                  <c:v>SSRM  </c:v>
                </c:pt>
                <c:pt idx="39">
                  <c:v>OGC.TO  </c:v>
                </c:pt>
                <c:pt idx="40">
                  <c:v>AGI  </c:v>
                </c:pt>
                <c:pt idx="41">
                  <c:v>NGD  </c:v>
                </c:pt>
                <c:pt idx="42">
                  <c:v>HMY  </c:v>
                </c:pt>
                <c:pt idx="43">
                  <c:v>SAND  </c:v>
                </c:pt>
                <c:pt idx="44">
                  <c:v>SBSW  </c:v>
                </c:pt>
                <c:pt idx="45">
                  <c:v>FNV  </c:v>
                </c:pt>
                <c:pt idx="46">
                  <c:v>RGLD  </c:v>
                </c:pt>
                <c:pt idx="47">
                  <c:v>OR  </c:v>
                </c:pt>
                <c:pt idx="48">
                  <c:v>SA  </c:v>
                </c:pt>
                <c:pt idx="49">
                  <c:v>ANTM.JK  </c:v>
                </c:pt>
              </c:strCache>
            </c:strRef>
          </c:cat>
          <c:val>
            <c:numRef>
              <c:f>Goldminers_Weekly!$B$3:$B$52</c:f>
              <c:numCache>
                <c:formatCode>General</c:formatCode>
                <c:ptCount val="50"/>
                <c:pt idx="0">
                  <c:v>76.209999999999994</c:v>
                </c:pt>
                <c:pt idx="1">
                  <c:v>116.78</c:v>
                </c:pt>
                <c:pt idx="2">
                  <c:v>152.88999999999999</c:v>
                </c:pt>
                <c:pt idx="3">
                  <c:v>120.22</c:v>
                </c:pt>
                <c:pt idx="4">
                  <c:v>139.25</c:v>
                </c:pt>
                <c:pt idx="5">
                  <c:v>139</c:v>
                </c:pt>
                <c:pt idx="6">
                  <c:v>135.03</c:v>
                </c:pt>
                <c:pt idx="7">
                  <c:v>91.87</c:v>
                </c:pt>
                <c:pt idx="8">
                  <c:v>62.94</c:v>
                </c:pt>
                <c:pt idx="9">
                  <c:v>129.47999999999999</c:v>
                </c:pt>
                <c:pt idx="10">
                  <c:v>67.42</c:v>
                </c:pt>
                <c:pt idx="11">
                  <c:v>79.25</c:v>
                </c:pt>
                <c:pt idx="12">
                  <c:v>103.78</c:v>
                </c:pt>
                <c:pt idx="13">
                  <c:v>117.63</c:v>
                </c:pt>
                <c:pt idx="14">
                  <c:v>86.05</c:v>
                </c:pt>
                <c:pt idx="15">
                  <c:v>90.6</c:v>
                </c:pt>
                <c:pt idx="16">
                  <c:v>121.26</c:v>
                </c:pt>
                <c:pt idx="17">
                  <c:v>71.930000000000007</c:v>
                </c:pt>
                <c:pt idx="18">
                  <c:v>69.05</c:v>
                </c:pt>
                <c:pt idx="19">
                  <c:v>112.45</c:v>
                </c:pt>
                <c:pt idx="20">
                  <c:v>62.82</c:v>
                </c:pt>
                <c:pt idx="21">
                  <c:v>201.74</c:v>
                </c:pt>
                <c:pt idx="22">
                  <c:v>140.27000000000001</c:v>
                </c:pt>
                <c:pt idx="23">
                  <c:v>171.64</c:v>
                </c:pt>
                <c:pt idx="24">
                  <c:v>132.16999999999999</c:v>
                </c:pt>
                <c:pt idx="25">
                  <c:v>179.13</c:v>
                </c:pt>
                <c:pt idx="26">
                  <c:v>92.91</c:v>
                </c:pt>
                <c:pt idx="27">
                  <c:v>223.64</c:v>
                </c:pt>
                <c:pt idx="28">
                  <c:v>58.53</c:v>
                </c:pt>
                <c:pt idx="29">
                  <c:v>120.09</c:v>
                </c:pt>
                <c:pt idx="30">
                  <c:v>94.67</c:v>
                </c:pt>
                <c:pt idx="31">
                  <c:v>49.57</c:v>
                </c:pt>
                <c:pt idx="32">
                  <c:v>34.07</c:v>
                </c:pt>
                <c:pt idx="33">
                  <c:v>125.85</c:v>
                </c:pt>
                <c:pt idx="34">
                  <c:v>136.99</c:v>
                </c:pt>
                <c:pt idx="35">
                  <c:v>124.22</c:v>
                </c:pt>
                <c:pt idx="36">
                  <c:v>113.66</c:v>
                </c:pt>
                <c:pt idx="37">
                  <c:v>109.6</c:v>
                </c:pt>
                <c:pt idx="38">
                  <c:v>95.13</c:v>
                </c:pt>
                <c:pt idx="39">
                  <c:v>185.93</c:v>
                </c:pt>
                <c:pt idx="40">
                  <c:v>147.19</c:v>
                </c:pt>
                <c:pt idx="41">
                  <c:v>328.24</c:v>
                </c:pt>
                <c:pt idx="42">
                  <c:v>236.58</c:v>
                </c:pt>
                <c:pt idx="43">
                  <c:v>115.04</c:v>
                </c:pt>
                <c:pt idx="44">
                  <c:v>303.32</c:v>
                </c:pt>
                <c:pt idx="45">
                  <c:v>46.41</c:v>
                </c:pt>
                <c:pt idx="46">
                  <c:v>111.06</c:v>
                </c:pt>
                <c:pt idx="47">
                  <c:v>89.39</c:v>
                </c:pt>
                <c:pt idx="48">
                  <c:v>161.43</c:v>
                </c:pt>
                <c:pt idx="49">
                  <c:v>364.28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A-487E-8D04-38D2DDEC47C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Goldminers_Weekly!$A$3:$A$52</c:f>
              <c:strCache>
                <c:ptCount val="50"/>
                <c:pt idx="0">
                  <c:v>PLZL.ME  </c:v>
                </c:pt>
                <c:pt idx="1">
                  <c:v>DPM.TO  </c:v>
                </c:pt>
                <c:pt idx="2">
                  <c:v>RMS.AX  </c:v>
                </c:pt>
                <c:pt idx="3">
                  <c:v>CG.TO  </c:v>
                </c:pt>
                <c:pt idx="4">
                  <c:v>2899.HK  </c:v>
                </c:pt>
                <c:pt idx="5">
                  <c:v>BTG  </c:v>
                </c:pt>
                <c:pt idx="6">
                  <c:v>EGO  </c:v>
                </c:pt>
                <c:pt idx="7">
                  <c:v>GOR.AX  </c:v>
                </c:pt>
                <c:pt idx="8">
                  <c:v>NCM.AX  </c:v>
                </c:pt>
                <c:pt idx="9">
                  <c:v>WDO.TO  </c:v>
                </c:pt>
                <c:pt idx="10">
                  <c:v>POLY.L  </c:v>
                </c:pt>
                <c:pt idx="11">
                  <c:v>EQX.TO  </c:v>
                </c:pt>
                <c:pt idx="12">
                  <c:v>CEY.L  </c:v>
                </c:pt>
                <c:pt idx="13">
                  <c:v>PVG  </c:v>
                </c:pt>
                <c:pt idx="14">
                  <c:v>SBM.AX  </c:v>
                </c:pt>
                <c:pt idx="15">
                  <c:v>BVN  </c:v>
                </c:pt>
                <c:pt idx="16">
                  <c:v>PRU.AX  </c:v>
                </c:pt>
                <c:pt idx="17">
                  <c:v>NST.AX  </c:v>
                </c:pt>
                <c:pt idx="18">
                  <c:v>EDV.TO  </c:v>
                </c:pt>
                <c:pt idx="19">
                  <c:v>LUN.TO  </c:v>
                </c:pt>
                <c:pt idx="20">
                  <c:v>RRL.AX  </c:v>
                </c:pt>
                <c:pt idx="21">
                  <c:v>POG.L  </c:v>
                </c:pt>
                <c:pt idx="22">
                  <c:v>KGC  </c:v>
                </c:pt>
                <c:pt idx="23">
                  <c:v>GFI  </c:v>
                </c:pt>
                <c:pt idx="24">
                  <c:v>TGZ.TO  </c:v>
                </c:pt>
                <c:pt idx="25">
                  <c:v>CDE  </c:v>
                </c:pt>
                <c:pt idx="26">
                  <c:v>TXG.TO  </c:v>
                </c:pt>
                <c:pt idx="27">
                  <c:v>DRD  </c:v>
                </c:pt>
                <c:pt idx="28">
                  <c:v>NG  </c:v>
                </c:pt>
                <c:pt idx="29">
                  <c:v>AU  </c:v>
                </c:pt>
                <c:pt idx="30">
                  <c:v>GOLD  </c:v>
                </c:pt>
                <c:pt idx="31">
                  <c:v>EVN.AX  </c:v>
                </c:pt>
                <c:pt idx="32">
                  <c:v>NEM  </c:v>
                </c:pt>
                <c:pt idx="33">
                  <c:v>SAR.AX  </c:v>
                </c:pt>
                <c:pt idx="34">
                  <c:v>AUY  </c:v>
                </c:pt>
                <c:pt idx="35">
                  <c:v>AEM  </c:v>
                </c:pt>
                <c:pt idx="36">
                  <c:v>WPM  </c:v>
                </c:pt>
                <c:pt idx="37">
                  <c:v>IAG  </c:v>
                </c:pt>
                <c:pt idx="38">
                  <c:v>SSRM  </c:v>
                </c:pt>
                <c:pt idx="39">
                  <c:v>OGC.TO  </c:v>
                </c:pt>
                <c:pt idx="40">
                  <c:v>AGI  </c:v>
                </c:pt>
                <c:pt idx="41">
                  <c:v>NGD  </c:v>
                </c:pt>
                <c:pt idx="42">
                  <c:v>HMY  </c:v>
                </c:pt>
                <c:pt idx="43">
                  <c:v>SAND  </c:v>
                </c:pt>
                <c:pt idx="44">
                  <c:v>SBSW  </c:v>
                </c:pt>
                <c:pt idx="45">
                  <c:v>FNV  </c:v>
                </c:pt>
                <c:pt idx="46">
                  <c:v>RGLD  </c:v>
                </c:pt>
                <c:pt idx="47">
                  <c:v>OR  </c:v>
                </c:pt>
                <c:pt idx="48">
                  <c:v>SA  </c:v>
                </c:pt>
                <c:pt idx="49">
                  <c:v>ANTM.JK  </c:v>
                </c:pt>
              </c:strCache>
            </c:strRef>
          </c:cat>
          <c:val>
            <c:numRef>
              <c:f>Goldminers_Weekly!$C$3:$C$52</c:f>
              <c:numCache>
                <c:formatCode>General</c:formatCode>
                <c:ptCount val="50"/>
                <c:pt idx="0">
                  <c:v>91.3</c:v>
                </c:pt>
                <c:pt idx="1">
                  <c:v>41.15</c:v>
                </c:pt>
                <c:pt idx="2">
                  <c:v>1.95</c:v>
                </c:pt>
                <c:pt idx="3">
                  <c:v>32.68</c:v>
                </c:pt>
                <c:pt idx="4">
                  <c:v>240.74</c:v>
                </c:pt>
                <c:pt idx="5">
                  <c:v>22.22</c:v>
                </c:pt>
                <c:pt idx="6">
                  <c:v>65.03</c:v>
                </c:pt>
                <c:pt idx="7">
                  <c:v>-12.96</c:v>
                </c:pt>
                <c:pt idx="8">
                  <c:v>-21.54</c:v>
                </c:pt>
                <c:pt idx="9">
                  <c:v>-12.66</c:v>
                </c:pt>
                <c:pt idx="10">
                  <c:v>28.18</c:v>
                </c:pt>
                <c:pt idx="11">
                  <c:v>12.5</c:v>
                </c:pt>
                <c:pt idx="12">
                  <c:v>-13.77</c:v>
                </c:pt>
                <c:pt idx="13">
                  <c:v>-2.2999999999999998</c:v>
                </c:pt>
                <c:pt idx="14">
                  <c:v>-22.88</c:v>
                </c:pt>
                <c:pt idx="15">
                  <c:v>-26.27</c:v>
                </c:pt>
                <c:pt idx="16">
                  <c:v>7.55</c:v>
                </c:pt>
                <c:pt idx="17">
                  <c:v>-7.42</c:v>
                </c:pt>
                <c:pt idx="18">
                  <c:v>10.050000000000001</c:v>
                </c:pt>
                <c:pt idx="19">
                  <c:v>81.819999999999993</c:v>
                </c:pt>
                <c:pt idx="20">
                  <c:v>-22.06</c:v>
                </c:pt>
                <c:pt idx="21">
                  <c:v>108.98</c:v>
                </c:pt>
                <c:pt idx="22">
                  <c:v>51.21</c:v>
                </c:pt>
                <c:pt idx="23">
                  <c:v>40.840000000000003</c:v>
                </c:pt>
                <c:pt idx="24">
                  <c:v>70.78</c:v>
                </c:pt>
                <c:pt idx="25">
                  <c:v>36.49</c:v>
                </c:pt>
                <c:pt idx="26">
                  <c:v>-23.74</c:v>
                </c:pt>
                <c:pt idx="27">
                  <c:v>59.08</c:v>
                </c:pt>
                <c:pt idx="28">
                  <c:v>3.88</c:v>
                </c:pt>
                <c:pt idx="29">
                  <c:v>-1.65</c:v>
                </c:pt>
                <c:pt idx="30">
                  <c:v>16.690000000000001</c:v>
                </c:pt>
                <c:pt idx="31">
                  <c:v>18.16</c:v>
                </c:pt>
                <c:pt idx="32">
                  <c:v>34.82</c:v>
                </c:pt>
                <c:pt idx="33">
                  <c:v>35.549999999999997</c:v>
                </c:pt>
                <c:pt idx="34">
                  <c:v>23.12</c:v>
                </c:pt>
                <c:pt idx="35">
                  <c:v>3.98</c:v>
                </c:pt>
                <c:pt idx="36">
                  <c:v>36.950000000000003</c:v>
                </c:pt>
                <c:pt idx="37">
                  <c:v>-2.62</c:v>
                </c:pt>
                <c:pt idx="38">
                  <c:v>-15.47</c:v>
                </c:pt>
                <c:pt idx="39">
                  <c:v>-14.57</c:v>
                </c:pt>
                <c:pt idx="40">
                  <c:v>37.39</c:v>
                </c:pt>
                <c:pt idx="41">
                  <c:v>64.650000000000006</c:v>
                </c:pt>
                <c:pt idx="42">
                  <c:v>5.14</c:v>
                </c:pt>
                <c:pt idx="43">
                  <c:v>-6.1</c:v>
                </c:pt>
                <c:pt idx="44">
                  <c:v>90.9</c:v>
                </c:pt>
                <c:pt idx="45">
                  <c:v>11.86</c:v>
                </c:pt>
                <c:pt idx="46">
                  <c:v>-5.77</c:v>
                </c:pt>
                <c:pt idx="47">
                  <c:v>19.28</c:v>
                </c:pt>
                <c:pt idx="48">
                  <c:v>39.229999999999997</c:v>
                </c:pt>
                <c:pt idx="49">
                  <c:v>223.53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A-487E-8D04-38D2DDEC4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7490208"/>
        <c:axId val="1607491040"/>
      </c:barChart>
      <c:catAx>
        <c:axId val="16074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491040"/>
        <c:crosses val="autoZero"/>
        <c:auto val="1"/>
        <c:lblAlgn val="ctr"/>
        <c:lblOffset val="100"/>
        <c:noMultiLvlLbl val="0"/>
      </c:catAx>
      <c:valAx>
        <c:axId val="16074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4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2</xdr:row>
      <xdr:rowOff>7620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4" workbookViewId="0">
      <selection activeCell="D66" sqref="D65:D66"/>
    </sheetView>
  </sheetViews>
  <sheetFormatPr defaultRowHeight="14.4" x14ac:dyDescent="0.3"/>
  <sheetData>
    <row r="1" spans="1:4" x14ac:dyDescent="0.3">
      <c r="A1" t="s">
        <v>52</v>
      </c>
    </row>
    <row r="2" spans="1:4" x14ac:dyDescent="0.3">
      <c r="B2" t="s">
        <v>50</v>
      </c>
      <c r="C2" t="s">
        <v>51</v>
      </c>
    </row>
    <row r="3" spans="1:4" x14ac:dyDescent="0.3">
      <c r="A3" t="s">
        <v>0</v>
      </c>
      <c r="B3">
        <v>76.209999999999994</v>
      </c>
      <c r="C3">
        <v>91.3</v>
      </c>
      <c r="D3">
        <f>IF(B3&gt;C3, 1, 0)</f>
        <v>0</v>
      </c>
    </row>
    <row r="4" spans="1:4" x14ac:dyDescent="0.3">
      <c r="A4" t="s">
        <v>1</v>
      </c>
      <c r="B4">
        <v>116.78</v>
      </c>
      <c r="C4">
        <v>41.15</v>
      </c>
      <c r="D4">
        <f t="shared" ref="D4:D52" si="0">IF(B4&gt;C4, 1, 0)</f>
        <v>1</v>
      </c>
    </row>
    <row r="5" spans="1:4" x14ac:dyDescent="0.3">
      <c r="A5" t="s">
        <v>2</v>
      </c>
      <c r="B5">
        <v>152.88999999999999</v>
      </c>
      <c r="C5">
        <v>1.95</v>
      </c>
      <c r="D5">
        <f t="shared" si="0"/>
        <v>1</v>
      </c>
    </row>
    <row r="6" spans="1:4" x14ac:dyDescent="0.3">
      <c r="A6" t="s">
        <v>3</v>
      </c>
      <c r="B6">
        <v>120.22</v>
      </c>
      <c r="C6">
        <v>32.68</v>
      </c>
      <c r="D6">
        <f t="shared" si="0"/>
        <v>1</v>
      </c>
    </row>
    <row r="7" spans="1:4" x14ac:dyDescent="0.3">
      <c r="A7" t="s">
        <v>4</v>
      </c>
      <c r="B7">
        <v>139.25</v>
      </c>
      <c r="C7">
        <v>240.74</v>
      </c>
      <c r="D7">
        <f t="shared" si="0"/>
        <v>0</v>
      </c>
    </row>
    <row r="8" spans="1:4" x14ac:dyDescent="0.3">
      <c r="A8" t="s">
        <v>5</v>
      </c>
      <c r="B8">
        <v>139</v>
      </c>
      <c r="C8">
        <v>22.22</v>
      </c>
      <c r="D8">
        <f t="shared" si="0"/>
        <v>1</v>
      </c>
    </row>
    <row r="9" spans="1:4" x14ac:dyDescent="0.3">
      <c r="A9" t="s">
        <v>6</v>
      </c>
      <c r="B9">
        <v>135.03</v>
      </c>
      <c r="C9">
        <v>65.03</v>
      </c>
      <c r="D9">
        <f t="shared" si="0"/>
        <v>1</v>
      </c>
    </row>
    <row r="10" spans="1:4" x14ac:dyDescent="0.3">
      <c r="A10" t="s">
        <v>7</v>
      </c>
      <c r="B10">
        <v>91.87</v>
      </c>
      <c r="C10">
        <v>-12.96</v>
      </c>
      <c r="D10">
        <f t="shared" si="0"/>
        <v>1</v>
      </c>
    </row>
    <row r="11" spans="1:4" x14ac:dyDescent="0.3">
      <c r="A11" t="s">
        <v>8</v>
      </c>
      <c r="B11">
        <v>62.94</v>
      </c>
      <c r="C11">
        <v>-21.54</v>
      </c>
      <c r="D11">
        <f t="shared" si="0"/>
        <v>1</v>
      </c>
    </row>
    <row r="12" spans="1:4" x14ac:dyDescent="0.3">
      <c r="A12" t="s">
        <v>9</v>
      </c>
      <c r="B12">
        <v>129.47999999999999</v>
      </c>
      <c r="C12">
        <v>-12.66</v>
      </c>
      <c r="D12">
        <f t="shared" si="0"/>
        <v>1</v>
      </c>
    </row>
    <row r="13" spans="1:4" x14ac:dyDescent="0.3">
      <c r="A13" t="s">
        <v>10</v>
      </c>
      <c r="B13">
        <v>67.42</v>
      </c>
      <c r="C13">
        <v>28.18</v>
      </c>
      <c r="D13">
        <f t="shared" si="0"/>
        <v>1</v>
      </c>
    </row>
    <row r="14" spans="1:4" x14ac:dyDescent="0.3">
      <c r="A14" t="s">
        <v>11</v>
      </c>
      <c r="B14">
        <v>79.25</v>
      </c>
      <c r="C14">
        <v>12.5</v>
      </c>
      <c r="D14">
        <f t="shared" si="0"/>
        <v>1</v>
      </c>
    </row>
    <row r="15" spans="1:4" x14ac:dyDescent="0.3">
      <c r="A15" t="s">
        <v>12</v>
      </c>
      <c r="B15">
        <v>103.78</v>
      </c>
      <c r="C15">
        <v>-13.77</v>
      </c>
      <c r="D15">
        <f t="shared" si="0"/>
        <v>1</v>
      </c>
    </row>
    <row r="16" spans="1:4" x14ac:dyDescent="0.3">
      <c r="A16" t="s">
        <v>13</v>
      </c>
      <c r="B16">
        <v>117.63</v>
      </c>
      <c r="C16">
        <v>-2.2999999999999998</v>
      </c>
      <c r="D16">
        <f t="shared" si="0"/>
        <v>1</v>
      </c>
    </row>
    <row r="17" spans="1:4" x14ac:dyDescent="0.3">
      <c r="A17" t="s">
        <v>14</v>
      </c>
      <c r="B17">
        <v>86.05</v>
      </c>
      <c r="C17">
        <v>-22.88</v>
      </c>
      <c r="D17">
        <f t="shared" si="0"/>
        <v>1</v>
      </c>
    </row>
    <row r="18" spans="1:4" x14ac:dyDescent="0.3">
      <c r="A18" t="s">
        <v>15</v>
      </c>
      <c r="B18">
        <v>90.6</v>
      </c>
      <c r="C18">
        <v>-26.27</v>
      </c>
      <c r="D18">
        <f t="shared" si="0"/>
        <v>1</v>
      </c>
    </row>
    <row r="19" spans="1:4" x14ac:dyDescent="0.3">
      <c r="A19" t="s">
        <v>16</v>
      </c>
      <c r="B19">
        <v>121.26</v>
      </c>
      <c r="C19">
        <v>7.55</v>
      </c>
      <c r="D19">
        <f t="shared" si="0"/>
        <v>1</v>
      </c>
    </row>
    <row r="20" spans="1:4" x14ac:dyDescent="0.3">
      <c r="A20" t="s">
        <v>17</v>
      </c>
      <c r="B20">
        <v>71.930000000000007</v>
      </c>
      <c r="C20">
        <v>-7.42</v>
      </c>
      <c r="D20">
        <f t="shared" si="0"/>
        <v>1</v>
      </c>
    </row>
    <row r="21" spans="1:4" x14ac:dyDescent="0.3">
      <c r="A21" t="s">
        <v>18</v>
      </c>
      <c r="B21">
        <v>69.05</v>
      </c>
      <c r="C21">
        <v>10.050000000000001</v>
      </c>
      <c r="D21">
        <f t="shared" si="0"/>
        <v>1</v>
      </c>
    </row>
    <row r="22" spans="1:4" x14ac:dyDescent="0.3">
      <c r="A22" t="s">
        <v>19</v>
      </c>
      <c r="B22">
        <v>112.45</v>
      </c>
      <c r="C22">
        <v>81.819999999999993</v>
      </c>
      <c r="D22">
        <f t="shared" si="0"/>
        <v>1</v>
      </c>
    </row>
    <row r="23" spans="1:4" x14ac:dyDescent="0.3">
      <c r="A23" t="s">
        <v>20</v>
      </c>
      <c r="B23">
        <v>62.82</v>
      </c>
      <c r="C23">
        <v>-22.06</v>
      </c>
      <c r="D23">
        <f t="shared" si="0"/>
        <v>1</v>
      </c>
    </row>
    <row r="24" spans="1:4" x14ac:dyDescent="0.3">
      <c r="A24" t="s">
        <v>21</v>
      </c>
      <c r="B24">
        <v>201.74</v>
      </c>
      <c r="C24">
        <v>108.98</v>
      </c>
      <c r="D24">
        <f t="shared" si="0"/>
        <v>1</v>
      </c>
    </row>
    <row r="25" spans="1:4" x14ac:dyDescent="0.3">
      <c r="A25" t="s">
        <v>22</v>
      </c>
      <c r="B25">
        <v>140.27000000000001</v>
      </c>
      <c r="C25">
        <v>51.21</v>
      </c>
      <c r="D25">
        <f t="shared" si="0"/>
        <v>1</v>
      </c>
    </row>
    <row r="26" spans="1:4" x14ac:dyDescent="0.3">
      <c r="A26" t="s">
        <v>23</v>
      </c>
      <c r="B26">
        <v>171.64</v>
      </c>
      <c r="C26">
        <v>40.840000000000003</v>
      </c>
      <c r="D26">
        <f t="shared" si="0"/>
        <v>1</v>
      </c>
    </row>
    <row r="27" spans="1:4" x14ac:dyDescent="0.3">
      <c r="A27" t="s">
        <v>24</v>
      </c>
      <c r="B27">
        <v>132.16999999999999</v>
      </c>
      <c r="C27">
        <v>70.78</v>
      </c>
      <c r="D27">
        <f t="shared" si="0"/>
        <v>1</v>
      </c>
    </row>
    <row r="28" spans="1:4" x14ac:dyDescent="0.3">
      <c r="A28" t="s">
        <v>25</v>
      </c>
      <c r="B28">
        <v>179.13</v>
      </c>
      <c r="C28">
        <v>36.49</v>
      </c>
      <c r="D28">
        <f t="shared" si="0"/>
        <v>1</v>
      </c>
    </row>
    <row r="29" spans="1:4" x14ac:dyDescent="0.3">
      <c r="A29" t="s">
        <v>26</v>
      </c>
      <c r="B29">
        <v>92.91</v>
      </c>
      <c r="C29">
        <v>-23.74</v>
      </c>
      <c r="D29">
        <f t="shared" si="0"/>
        <v>1</v>
      </c>
    </row>
    <row r="30" spans="1:4" x14ac:dyDescent="0.3">
      <c r="A30" t="s">
        <v>27</v>
      </c>
      <c r="B30">
        <v>223.64</v>
      </c>
      <c r="C30">
        <v>59.08</v>
      </c>
      <c r="D30">
        <f t="shared" si="0"/>
        <v>1</v>
      </c>
    </row>
    <row r="31" spans="1:4" x14ac:dyDescent="0.3">
      <c r="A31" t="s">
        <v>28</v>
      </c>
      <c r="B31">
        <v>58.53</v>
      </c>
      <c r="C31">
        <v>3.88</v>
      </c>
      <c r="D31">
        <f t="shared" si="0"/>
        <v>1</v>
      </c>
    </row>
    <row r="32" spans="1:4" x14ac:dyDescent="0.3">
      <c r="A32" t="s">
        <v>29</v>
      </c>
      <c r="B32">
        <v>120.09</v>
      </c>
      <c r="C32">
        <v>-1.65</v>
      </c>
      <c r="D32">
        <f t="shared" si="0"/>
        <v>1</v>
      </c>
    </row>
    <row r="33" spans="1:4" x14ac:dyDescent="0.3">
      <c r="A33" t="s">
        <v>30</v>
      </c>
      <c r="B33">
        <v>94.67</v>
      </c>
      <c r="C33">
        <v>16.690000000000001</v>
      </c>
      <c r="D33">
        <f t="shared" si="0"/>
        <v>1</v>
      </c>
    </row>
    <row r="34" spans="1:4" x14ac:dyDescent="0.3">
      <c r="A34" t="s">
        <v>31</v>
      </c>
      <c r="B34">
        <v>49.57</v>
      </c>
      <c r="C34">
        <v>18.16</v>
      </c>
      <c r="D34">
        <f t="shared" si="0"/>
        <v>1</v>
      </c>
    </row>
    <row r="35" spans="1:4" x14ac:dyDescent="0.3">
      <c r="A35" t="s">
        <v>32</v>
      </c>
      <c r="B35">
        <v>34.07</v>
      </c>
      <c r="C35">
        <v>34.82</v>
      </c>
      <c r="D35">
        <f t="shared" si="0"/>
        <v>0</v>
      </c>
    </row>
    <row r="36" spans="1:4" x14ac:dyDescent="0.3">
      <c r="A36" t="s">
        <v>33</v>
      </c>
      <c r="B36">
        <v>125.85</v>
      </c>
      <c r="C36">
        <v>35.549999999999997</v>
      </c>
      <c r="D36">
        <f t="shared" si="0"/>
        <v>1</v>
      </c>
    </row>
    <row r="37" spans="1:4" x14ac:dyDescent="0.3">
      <c r="A37" t="s">
        <v>34</v>
      </c>
      <c r="B37">
        <v>136.99</v>
      </c>
      <c r="C37">
        <v>23.12</v>
      </c>
      <c r="D37">
        <f t="shared" si="0"/>
        <v>1</v>
      </c>
    </row>
    <row r="38" spans="1:4" x14ac:dyDescent="0.3">
      <c r="A38" t="s">
        <v>35</v>
      </c>
      <c r="B38">
        <v>124.22</v>
      </c>
      <c r="C38">
        <v>3.98</v>
      </c>
      <c r="D38">
        <f t="shared" si="0"/>
        <v>1</v>
      </c>
    </row>
    <row r="39" spans="1:4" x14ac:dyDescent="0.3">
      <c r="A39" t="s">
        <v>36</v>
      </c>
      <c r="B39">
        <v>113.66</v>
      </c>
      <c r="C39">
        <v>36.950000000000003</v>
      </c>
      <c r="D39">
        <f t="shared" si="0"/>
        <v>1</v>
      </c>
    </row>
    <row r="40" spans="1:4" x14ac:dyDescent="0.3">
      <c r="A40" t="s">
        <v>37</v>
      </c>
      <c r="B40">
        <v>109.6</v>
      </c>
      <c r="C40">
        <v>-2.62</v>
      </c>
      <c r="D40">
        <f t="shared" si="0"/>
        <v>1</v>
      </c>
    </row>
    <row r="41" spans="1:4" x14ac:dyDescent="0.3">
      <c r="A41" t="s">
        <v>38</v>
      </c>
      <c r="B41">
        <v>95.13</v>
      </c>
      <c r="C41">
        <v>-15.47</v>
      </c>
      <c r="D41">
        <f t="shared" si="0"/>
        <v>1</v>
      </c>
    </row>
    <row r="42" spans="1:4" x14ac:dyDescent="0.3">
      <c r="A42" t="s">
        <v>39</v>
      </c>
      <c r="B42">
        <v>185.93</v>
      </c>
      <c r="C42">
        <v>-14.57</v>
      </c>
      <c r="D42">
        <f t="shared" si="0"/>
        <v>1</v>
      </c>
    </row>
    <row r="43" spans="1:4" x14ac:dyDescent="0.3">
      <c r="A43" t="s">
        <v>40</v>
      </c>
      <c r="B43">
        <v>147.19</v>
      </c>
      <c r="C43">
        <v>37.39</v>
      </c>
      <c r="D43">
        <f t="shared" si="0"/>
        <v>1</v>
      </c>
    </row>
    <row r="44" spans="1:4" x14ac:dyDescent="0.3">
      <c r="A44" t="s">
        <v>41</v>
      </c>
      <c r="B44">
        <v>328.24</v>
      </c>
      <c r="C44">
        <v>64.650000000000006</v>
      </c>
      <c r="D44">
        <f t="shared" si="0"/>
        <v>1</v>
      </c>
    </row>
    <row r="45" spans="1:4" x14ac:dyDescent="0.3">
      <c r="A45" t="s">
        <v>42</v>
      </c>
      <c r="B45">
        <v>236.58</v>
      </c>
      <c r="C45">
        <v>5.14</v>
      </c>
      <c r="D45">
        <f t="shared" si="0"/>
        <v>1</v>
      </c>
    </row>
    <row r="46" spans="1:4" x14ac:dyDescent="0.3">
      <c r="A46" t="s">
        <v>43</v>
      </c>
      <c r="B46">
        <v>115.04</v>
      </c>
      <c r="C46">
        <v>-6.1</v>
      </c>
      <c r="D46">
        <f t="shared" si="0"/>
        <v>1</v>
      </c>
    </row>
    <row r="47" spans="1:4" x14ac:dyDescent="0.3">
      <c r="A47" t="s">
        <v>44</v>
      </c>
      <c r="B47">
        <v>303.32</v>
      </c>
      <c r="C47">
        <v>90.9</v>
      </c>
      <c r="D47">
        <f t="shared" si="0"/>
        <v>1</v>
      </c>
    </row>
    <row r="48" spans="1:4" x14ac:dyDescent="0.3">
      <c r="A48" t="s">
        <v>45</v>
      </c>
      <c r="B48">
        <v>46.41</v>
      </c>
      <c r="C48">
        <v>11.86</v>
      </c>
      <c r="D48">
        <f t="shared" si="0"/>
        <v>1</v>
      </c>
    </row>
    <row r="49" spans="1:4" x14ac:dyDescent="0.3">
      <c r="A49" t="s">
        <v>46</v>
      </c>
      <c r="B49">
        <v>111.06</v>
      </c>
      <c r="C49">
        <v>-5.77</v>
      </c>
      <c r="D49">
        <f t="shared" si="0"/>
        <v>1</v>
      </c>
    </row>
    <row r="50" spans="1:4" x14ac:dyDescent="0.3">
      <c r="A50" t="s">
        <v>47</v>
      </c>
      <c r="B50">
        <v>89.39</v>
      </c>
      <c r="C50">
        <v>19.28</v>
      </c>
      <c r="D50">
        <f t="shared" si="0"/>
        <v>1</v>
      </c>
    </row>
    <row r="51" spans="1:4" x14ac:dyDescent="0.3">
      <c r="A51" t="s">
        <v>48</v>
      </c>
      <c r="B51">
        <v>161.43</v>
      </c>
      <c r="C51">
        <v>39.229999999999997</v>
      </c>
      <c r="D51">
        <f t="shared" si="0"/>
        <v>1</v>
      </c>
    </row>
    <row r="52" spans="1:4" x14ac:dyDescent="0.3">
      <c r="A52" t="s">
        <v>49</v>
      </c>
      <c r="B52">
        <v>364.28</v>
      </c>
      <c r="C52">
        <v>223.53</v>
      </c>
      <c r="D52">
        <f t="shared" si="0"/>
        <v>1</v>
      </c>
    </row>
    <row r="54" spans="1:4" x14ac:dyDescent="0.3">
      <c r="B54">
        <f>AVERAGE(B3:B52)</f>
        <v>128.7732</v>
      </c>
      <c r="C54">
        <f>AVERAGE(C3:C52)</f>
        <v>29.118000000000002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34" workbookViewId="0">
      <selection sqref="A1:C2"/>
    </sheetView>
  </sheetViews>
  <sheetFormatPr defaultRowHeight="14.4" x14ac:dyDescent="0.3"/>
  <sheetData>
    <row r="1" spans="1:3" x14ac:dyDescent="0.3">
      <c r="A1" t="s">
        <v>139</v>
      </c>
    </row>
    <row r="2" spans="1:3" x14ac:dyDescent="0.3">
      <c r="B2" t="s">
        <v>50</v>
      </c>
      <c r="C2" t="s">
        <v>51</v>
      </c>
    </row>
    <row r="3" spans="1:3" x14ac:dyDescent="0.3">
      <c r="A3" t="s">
        <v>0</v>
      </c>
      <c r="B3">
        <v>14.28</v>
      </c>
      <c r="C3">
        <v>-9.64</v>
      </c>
    </row>
    <row r="4" spans="1:3" x14ac:dyDescent="0.3">
      <c r="A4" t="s">
        <v>1</v>
      </c>
      <c r="B4">
        <v>17.93</v>
      </c>
      <c r="C4">
        <v>0.49</v>
      </c>
    </row>
    <row r="5" spans="1:3" x14ac:dyDescent="0.3">
      <c r="A5" t="s">
        <v>2</v>
      </c>
      <c r="B5">
        <v>9.15</v>
      </c>
      <c r="C5">
        <v>-25.99</v>
      </c>
    </row>
    <row r="6" spans="1:3" x14ac:dyDescent="0.3">
      <c r="A6" t="s">
        <v>3</v>
      </c>
      <c r="B6">
        <v>16.47</v>
      </c>
      <c r="C6">
        <v>11.09</v>
      </c>
    </row>
    <row r="7" spans="1:3" x14ac:dyDescent="0.3">
      <c r="A7" t="s">
        <v>4</v>
      </c>
      <c r="B7">
        <v>70.150000000000006</v>
      </c>
      <c r="C7">
        <v>81.099999999999994</v>
      </c>
    </row>
    <row r="8" spans="1:3" x14ac:dyDescent="0.3">
      <c r="A8" t="s">
        <v>5</v>
      </c>
      <c r="B8">
        <v>17.7</v>
      </c>
      <c r="C8">
        <v>-14.64</v>
      </c>
    </row>
    <row r="9" spans="1:3" x14ac:dyDescent="0.3">
      <c r="A9" t="s">
        <v>6</v>
      </c>
      <c r="B9">
        <v>43.76</v>
      </c>
      <c r="C9">
        <v>-2.5099999999999998</v>
      </c>
    </row>
    <row r="10" spans="1:3" x14ac:dyDescent="0.3">
      <c r="A10" t="s">
        <v>7</v>
      </c>
      <c r="B10">
        <v>36.090000000000003</v>
      </c>
      <c r="C10">
        <v>-7.84</v>
      </c>
    </row>
    <row r="11" spans="1:3" x14ac:dyDescent="0.3">
      <c r="A11" t="s">
        <v>8</v>
      </c>
      <c r="B11">
        <v>19.16</v>
      </c>
      <c r="C11">
        <v>-14.86</v>
      </c>
    </row>
    <row r="12" spans="1:3" x14ac:dyDescent="0.3">
      <c r="A12" t="s">
        <v>9</v>
      </c>
      <c r="B12">
        <v>12.19</v>
      </c>
      <c r="C12">
        <v>-14.55</v>
      </c>
    </row>
    <row r="13" spans="1:3" x14ac:dyDescent="0.3">
      <c r="A13" t="s">
        <v>10</v>
      </c>
      <c r="B13">
        <v>26.47</v>
      </c>
      <c r="C13">
        <v>-7.82</v>
      </c>
    </row>
    <row r="14" spans="1:3" x14ac:dyDescent="0.3">
      <c r="A14" t="s">
        <v>11</v>
      </c>
      <c r="B14">
        <v>17.21</v>
      </c>
      <c r="C14">
        <v>-11.63</v>
      </c>
    </row>
    <row r="15" spans="1:3" x14ac:dyDescent="0.3">
      <c r="A15" t="s">
        <v>12</v>
      </c>
      <c r="B15">
        <v>30.59</v>
      </c>
      <c r="C15">
        <v>-4.42</v>
      </c>
    </row>
    <row r="16" spans="1:3" x14ac:dyDescent="0.3">
      <c r="A16" t="s">
        <v>13</v>
      </c>
      <c r="B16">
        <v>14.8</v>
      </c>
      <c r="C16">
        <v>-8.1999999999999993</v>
      </c>
    </row>
    <row r="17" spans="1:3" x14ac:dyDescent="0.3">
      <c r="A17" t="s">
        <v>14</v>
      </c>
      <c r="B17">
        <v>16.89</v>
      </c>
      <c r="C17">
        <v>-18.04</v>
      </c>
    </row>
    <row r="18" spans="1:3" x14ac:dyDescent="0.3">
      <c r="A18" t="s">
        <v>15</v>
      </c>
      <c r="B18">
        <v>17.34</v>
      </c>
      <c r="C18">
        <v>-9.89</v>
      </c>
    </row>
    <row r="19" spans="1:3" x14ac:dyDescent="0.3">
      <c r="A19" t="s">
        <v>16</v>
      </c>
      <c r="B19">
        <v>43.85</v>
      </c>
      <c r="C19">
        <v>-4.2</v>
      </c>
    </row>
    <row r="20" spans="1:3" x14ac:dyDescent="0.3">
      <c r="A20" t="s">
        <v>17</v>
      </c>
      <c r="B20">
        <v>22.33</v>
      </c>
      <c r="C20">
        <v>-24.07</v>
      </c>
    </row>
    <row r="21" spans="1:3" x14ac:dyDescent="0.3">
      <c r="A21" t="s">
        <v>18</v>
      </c>
      <c r="B21">
        <v>26.44</v>
      </c>
      <c r="C21">
        <v>-14.82</v>
      </c>
    </row>
    <row r="22" spans="1:3" x14ac:dyDescent="0.3">
      <c r="A22" t="s">
        <v>19</v>
      </c>
      <c r="B22">
        <v>49.38</v>
      </c>
      <c r="C22">
        <v>54.7</v>
      </c>
    </row>
    <row r="23" spans="1:3" x14ac:dyDescent="0.3">
      <c r="A23" t="s">
        <v>20</v>
      </c>
      <c r="B23">
        <v>10.47</v>
      </c>
      <c r="C23">
        <v>-15.8</v>
      </c>
    </row>
    <row r="24" spans="1:3" x14ac:dyDescent="0.3">
      <c r="A24" t="s">
        <v>21</v>
      </c>
      <c r="B24">
        <v>7.92</v>
      </c>
      <c r="C24">
        <v>0.19</v>
      </c>
    </row>
    <row r="25" spans="1:3" x14ac:dyDescent="0.3">
      <c r="A25" t="s">
        <v>22</v>
      </c>
      <c r="B25">
        <v>27.3</v>
      </c>
      <c r="C25">
        <v>-8.91</v>
      </c>
    </row>
    <row r="26" spans="1:3" x14ac:dyDescent="0.3">
      <c r="A26" t="s">
        <v>23</v>
      </c>
      <c r="B26">
        <v>23</v>
      </c>
      <c r="C26">
        <v>-8.7200000000000006</v>
      </c>
    </row>
    <row r="27" spans="1:3" x14ac:dyDescent="0.3">
      <c r="A27" t="s">
        <v>24</v>
      </c>
      <c r="B27">
        <v>30.3</v>
      </c>
      <c r="C27">
        <v>-13.9</v>
      </c>
    </row>
    <row r="28" spans="1:3" x14ac:dyDescent="0.3">
      <c r="A28" t="s">
        <v>25</v>
      </c>
      <c r="B28">
        <v>77.52</v>
      </c>
      <c r="C28">
        <v>15.65</v>
      </c>
    </row>
    <row r="29" spans="1:3" x14ac:dyDescent="0.3">
      <c r="A29" t="s">
        <v>26</v>
      </c>
      <c r="B29">
        <v>29.83</v>
      </c>
      <c r="C29">
        <v>-15.6</v>
      </c>
    </row>
    <row r="30" spans="1:3" x14ac:dyDescent="0.3">
      <c r="A30" t="s">
        <v>27</v>
      </c>
      <c r="B30">
        <v>46.88</v>
      </c>
      <c r="C30">
        <v>-9.48</v>
      </c>
    </row>
    <row r="31" spans="1:3" x14ac:dyDescent="0.3">
      <c r="A31" t="s">
        <v>28</v>
      </c>
      <c r="B31">
        <v>15.25</v>
      </c>
      <c r="C31">
        <v>-13.17</v>
      </c>
    </row>
    <row r="32" spans="1:3" x14ac:dyDescent="0.3">
      <c r="A32" t="s">
        <v>29</v>
      </c>
      <c r="B32">
        <v>32.869999999999997</v>
      </c>
      <c r="C32">
        <v>-3.2</v>
      </c>
    </row>
    <row r="33" spans="1:3" x14ac:dyDescent="0.3">
      <c r="A33" t="s">
        <v>30</v>
      </c>
      <c r="B33">
        <v>11.72</v>
      </c>
      <c r="C33">
        <v>-13.85</v>
      </c>
    </row>
    <row r="34" spans="1:3" x14ac:dyDescent="0.3">
      <c r="A34" t="s">
        <v>31</v>
      </c>
      <c r="B34">
        <v>19.22</v>
      </c>
      <c r="C34">
        <v>-22.39</v>
      </c>
    </row>
    <row r="35" spans="1:3" x14ac:dyDescent="0.3">
      <c r="A35" t="s">
        <v>32</v>
      </c>
      <c r="B35">
        <v>14.75</v>
      </c>
      <c r="C35">
        <v>-7.2</v>
      </c>
    </row>
    <row r="36" spans="1:3" x14ac:dyDescent="0.3">
      <c r="A36" t="s">
        <v>33</v>
      </c>
      <c r="B36">
        <v>23.1</v>
      </c>
      <c r="C36">
        <v>-12.01</v>
      </c>
    </row>
    <row r="37" spans="1:3" x14ac:dyDescent="0.3">
      <c r="A37" t="s">
        <v>34</v>
      </c>
      <c r="B37">
        <v>21.44</v>
      </c>
      <c r="C37">
        <v>-13.26</v>
      </c>
    </row>
    <row r="38" spans="1:3" x14ac:dyDescent="0.3">
      <c r="A38" t="s">
        <v>35</v>
      </c>
      <c r="B38">
        <v>24.36</v>
      </c>
      <c r="C38">
        <v>-8.3800000000000008</v>
      </c>
    </row>
    <row r="39" spans="1:3" x14ac:dyDescent="0.3">
      <c r="A39" t="s">
        <v>36</v>
      </c>
      <c r="B39">
        <v>21.65</v>
      </c>
      <c r="C39">
        <v>-6.88</v>
      </c>
    </row>
    <row r="40" spans="1:3" x14ac:dyDescent="0.3">
      <c r="A40" t="s">
        <v>37</v>
      </c>
      <c r="B40">
        <v>29.25</v>
      </c>
      <c r="C40">
        <v>-0.89</v>
      </c>
    </row>
    <row r="41" spans="1:3" x14ac:dyDescent="0.3">
      <c r="A41" t="s">
        <v>38</v>
      </c>
      <c r="B41">
        <v>33.119999999999997</v>
      </c>
      <c r="C41">
        <v>-16.16</v>
      </c>
    </row>
    <row r="42" spans="1:3" x14ac:dyDescent="0.3">
      <c r="A42" t="s">
        <v>39</v>
      </c>
      <c r="B42">
        <v>60.17</v>
      </c>
      <c r="C42">
        <v>26.9</v>
      </c>
    </row>
    <row r="43" spans="1:3" x14ac:dyDescent="0.3">
      <c r="A43" t="s">
        <v>40</v>
      </c>
      <c r="B43">
        <v>26.78</v>
      </c>
      <c r="C43">
        <v>-8.67</v>
      </c>
    </row>
    <row r="44" spans="1:3" x14ac:dyDescent="0.3">
      <c r="A44" t="s">
        <v>41</v>
      </c>
      <c r="B44">
        <v>29.91</v>
      </c>
      <c r="C44">
        <v>-8.43</v>
      </c>
    </row>
    <row r="45" spans="1:3" x14ac:dyDescent="0.3">
      <c r="A45" t="s">
        <v>42</v>
      </c>
      <c r="B45">
        <v>27.31</v>
      </c>
      <c r="C45">
        <v>-14.51</v>
      </c>
    </row>
    <row r="46" spans="1:3" x14ac:dyDescent="0.3">
      <c r="A46" t="s">
        <v>43</v>
      </c>
      <c r="B46">
        <v>19.45</v>
      </c>
      <c r="C46">
        <v>-13.52</v>
      </c>
    </row>
    <row r="47" spans="1:3" x14ac:dyDescent="0.3">
      <c r="A47" t="s">
        <v>44</v>
      </c>
      <c r="B47">
        <v>37.26</v>
      </c>
      <c r="C47">
        <v>41.95</v>
      </c>
    </row>
    <row r="48" spans="1:3" x14ac:dyDescent="0.3">
      <c r="A48" t="s">
        <v>45</v>
      </c>
      <c r="B48">
        <v>14.03</v>
      </c>
      <c r="C48">
        <v>-10.220000000000001</v>
      </c>
    </row>
    <row r="49" spans="1:3" x14ac:dyDescent="0.3">
      <c r="A49" t="s">
        <v>46</v>
      </c>
      <c r="B49">
        <v>7.81</v>
      </c>
      <c r="C49">
        <v>-2.37</v>
      </c>
    </row>
    <row r="50" spans="1:3" x14ac:dyDescent="0.3">
      <c r="A50" t="s">
        <v>47</v>
      </c>
      <c r="B50">
        <v>17.13</v>
      </c>
      <c r="C50">
        <v>4.87</v>
      </c>
    </row>
    <row r="51" spans="1:3" x14ac:dyDescent="0.3">
      <c r="A51" t="s">
        <v>48</v>
      </c>
      <c r="B51">
        <v>28.21</v>
      </c>
      <c r="C51">
        <v>1.61</v>
      </c>
    </row>
    <row r="52" spans="1:3" x14ac:dyDescent="0.3">
      <c r="A52" t="s">
        <v>49</v>
      </c>
      <c r="B52">
        <v>153.58000000000001</v>
      </c>
      <c r="C52">
        <v>121.77</v>
      </c>
    </row>
    <row r="54" spans="1:3" x14ac:dyDescent="0.3">
      <c r="B54">
        <f>AVERAGE(B3:B52)</f>
        <v>28.875399999999999</v>
      </c>
      <c r="C54">
        <f>AVERAGE(C3:C52)</f>
        <v>-1.6063999999999989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opLeftCell="A47" workbookViewId="0">
      <selection activeCell="F70" sqref="F70"/>
    </sheetView>
  </sheetViews>
  <sheetFormatPr defaultRowHeight="14.4" x14ac:dyDescent="0.3"/>
  <sheetData>
    <row r="1" spans="1:4" x14ac:dyDescent="0.3">
      <c r="A1" t="s">
        <v>52</v>
      </c>
    </row>
    <row r="2" spans="1:4" x14ac:dyDescent="0.3">
      <c r="B2" t="s">
        <v>50</v>
      </c>
      <c r="C2" t="s">
        <v>51</v>
      </c>
    </row>
    <row r="3" spans="1:4" x14ac:dyDescent="0.3">
      <c r="A3" t="s">
        <v>53</v>
      </c>
      <c r="B3">
        <v>70.569999999999993</v>
      </c>
      <c r="C3">
        <v>13</v>
      </c>
      <c r="D3">
        <f>IF(B3&gt;C3, 1, 0)</f>
        <v>1</v>
      </c>
    </row>
    <row r="4" spans="1:4" x14ac:dyDescent="0.3">
      <c r="A4" t="s">
        <v>54</v>
      </c>
      <c r="B4">
        <v>27.19</v>
      </c>
      <c r="C4">
        <v>-2.12</v>
      </c>
      <c r="D4">
        <f t="shared" ref="D4:D67" si="0">IF(B4&gt;C4, 1, 0)</f>
        <v>1</v>
      </c>
    </row>
    <row r="5" spans="1:4" x14ac:dyDescent="0.3">
      <c r="A5" t="s">
        <v>55</v>
      </c>
      <c r="B5">
        <v>103.14</v>
      </c>
      <c r="C5">
        <v>1.63</v>
      </c>
      <c r="D5">
        <f t="shared" si="0"/>
        <v>1</v>
      </c>
    </row>
    <row r="6" spans="1:4" x14ac:dyDescent="0.3">
      <c r="A6" t="s">
        <v>56</v>
      </c>
      <c r="B6">
        <v>67.72</v>
      </c>
      <c r="C6">
        <v>11.22</v>
      </c>
      <c r="D6">
        <f t="shared" si="0"/>
        <v>1</v>
      </c>
    </row>
    <row r="7" spans="1:4" x14ac:dyDescent="0.3">
      <c r="A7" t="s">
        <v>57</v>
      </c>
      <c r="B7">
        <v>69.14</v>
      </c>
      <c r="C7">
        <v>22.53</v>
      </c>
      <c r="D7">
        <f t="shared" si="0"/>
        <v>1</v>
      </c>
    </row>
    <row r="8" spans="1:4" x14ac:dyDescent="0.3">
      <c r="A8" t="s">
        <v>58</v>
      </c>
      <c r="B8">
        <v>62.02</v>
      </c>
      <c r="C8">
        <v>10.31</v>
      </c>
      <c r="D8">
        <f t="shared" si="0"/>
        <v>1</v>
      </c>
    </row>
    <row r="9" spans="1:4" x14ac:dyDescent="0.3">
      <c r="A9" t="s">
        <v>59</v>
      </c>
      <c r="B9">
        <v>51.4</v>
      </c>
      <c r="C9">
        <v>31.64</v>
      </c>
      <c r="D9">
        <f t="shared" si="0"/>
        <v>1</v>
      </c>
    </row>
    <row r="10" spans="1:4" x14ac:dyDescent="0.3">
      <c r="A10" t="s">
        <v>60</v>
      </c>
      <c r="B10">
        <v>65.94</v>
      </c>
      <c r="C10">
        <v>4.53</v>
      </c>
      <c r="D10">
        <f t="shared" si="0"/>
        <v>1</v>
      </c>
    </row>
    <row r="11" spans="1:4" x14ac:dyDescent="0.3">
      <c r="A11" t="s">
        <v>61</v>
      </c>
      <c r="B11">
        <v>84.63</v>
      </c>
      <c r="C11">
        <v>48.67</v>
      </c>
      <c r="D11">
        <f t="shared" si="0"/>
        <v>1</v>
      </c>
    </row>
    <row r="12" spans="1:4" x14ac:dyDescent="0.3">
      <c r="A12" t="s">
        <v>62</v>
      </c>
      <c r="B12">
        <v>102.41</v>
      </c>
      <c r="C12">
        <v>41.05</v>
      </c>
      <c r="D12">
        <f t="shared" si="0"/>
        <v>1</v>
      </c>
    </row>
    <row r="13" spans="1:4" x14ac:dyDescent="0.3">
      <c r="A13" t="s">
        <v>63</v>
      </c>
      <c r="B13">
        <v>97.66</v>
      </c>
      <c r="C13">
        <v>32.49</v>
      </c>
      <c r="D13">
        <f t="shared" si="0"/>
        <v>1</v>
      </c>
    </row>
    <row r="14" spans="1:4" x14ac:dyDescent="0.3">
      <c r="A14" t="s">
        <v>64</v>
      </c>
      <c r="B14">
        <v>101.36</v>
      </c>
      <c r="C14">
        <v>20.97</v>
      </c>
      <c r="D14">
        <f t="shared" si="0"/>
        <v>1</v>
      </c>
    </row>
    <row r="15" spans="1:4" x14ac:dyDescent="0.3">
      <c r="A15" t="s">
        <v>65</v>
      </c>
      <c r="B15">
        <v>85.43</v>
      </c>
      <c r="C15">
        <v>19.3</v>
      </c>
      <c r="D15">
        <f t="shared" si="0"/>
        <v>1</v>
      </c>
    </row>
    <row r="16" spans="1:4" x14ac:dyDescent="0.3">
      <c r="A16" t="s">
        <v>66</v>
      </c>
      <c r="B16">
        <v>0</v>
      </c>
      <c r="C16">
        <v>-4.07</v>
      </c>
      <c r="D16">
        <f t="shared" si="0"/>
        <v>1</v>
      </c>
    </row>
    <row r="17" spans="1:4" x14ac:dyDescent="0.3">
      <c r="A17" t="s">
        <v>67</v>
      </c>
      <c r="B17">
        <v>204.16</v>
      </c>
      <c r="C17">
        <v>259.89</v>
      </c>
      <c r="D17">
        <f t="shared" si="0"/>
        <v>0</v>
      </c>
    </row>
    <row r="18" spans="1:4" x14ac:dyDescent="0.3">
      <c r="A18" t="s">
        <v>68</v>
      </c>
      <c r="B18">
        <v>126.52</v>
      </c>
      <c r="C18">
        <v>22.34</v>
      </c>
      <c r="D18">
        <f t="shared" si="0"/>
        <v>1</v>
      </c>
    </row>
    <row r="19" spans="1:4" x14ac:dyDescent="0.3">
      <c r="A19" t="s">
        <v>69</v>
      </c>
      <c r="B19">
        <v>53.15</v>
      </c>
      <c r="C19">
        <v>22.83</v>
      </c>
      <c r="D19">
        <f t="shared" si="0"/>
        <v>1</v>
      </c>
    </row>
    <row r="20" spans="1:4" x14ac:dyDescent="0.3">
      <c r="A20" t="s">
        <v>70</v>
      </c>
      <c r="B20">
        <v>47.84</v>
      </c>
      <c r="C20">
        <v>4.2</v>
      </c>
      <c r="D20">
        <f t="shared" si="0"/>
        <v>1</v>
      </c>
    </row>
    <row r="21" spans="1:4" x14ac:dyDescent="0.3">
      <c r="A21" t="s">
        <v>71</v>
      </c>
      <c r="B21">
        <v>56.3</v>
      </c>
      <c r="C21">
        <v>12.45</v>
      </c>
      <c r="D21">
        <f t="shared" si="0"/>
        <v>1</v>
      </c>
    </row>
    <row r="22" spans="1:4" x14ac:dyDescent="0.3">
      <c r="A22" t="s">
        <v>72</v>
      </c>
      <c r="B22">
        <v>117.49</v>
      </c>
      <c r="C22">
        <v>-0.73</v>
      </c>
      <c r="D22">
        <f t="shared" si="0"/>
        <v>1</v>
      </c>
    </row>
    <row r="23" spans="1:4" x14ac:dyDescent="0.3">
      <c r="A23" t="s">
        <v>73</v>
      </c>
      <c r="B23">
        <v>75.069999999999993</v>
      </c>
      <c r="C23">
        <v>32.979999999999997</v>
      </c>
      <c r="D23">
        <f t="shared" si="0"/>
        <v>1</v>
      </c>
    </row>
    <row r="24" spans="1:4" x14ac:dyDescent="0.3">
      <c r="A24" t="s">
        <v>74</v>
      </c>
      <c r="B24">
        <v>71.739999999999995</v>
      </c>
      <c r="C24">
        <v>18.62</v>
      </c>
      <c r="D24">
        <f t="shared" si="0"/>
        <v>1</v>
      </c>
    </row>
    <row r="25" spans="1:4" x14ac:dyDescent="0.3">
      <c r="A25" t="s">
        <v>75</v>
      </c>
      <c r="B25">
        <v>101.43</v>
      </c>
      <c r="C25">
        <v>12.32</v>
      </c>
      <c r="D25">
        <f t="shared" si="0"/>
        <v>1</v>
      </c>
    </row>
    <row r="26" spans="1:4" x14ac:dyDescent="0.3">
      <c r="A26" t="s">
        <v>76</v>
      </c>
      <c r="B26">
        <v>331</v>
      </c>
      <c r="C26">
        <v>253.91</v>
      </c>
      <c r="D26">
        <f t="shared" si="0"/>
        <v>1</v>
      </c>
    </row>
    <row r="27" spans="1:4" x14ac:dyDescent="0.3">
      <c r="A27" t="s">
        <v>77</v>
      </c>
      <c r="B27">
        <v>65.23</v>
      </c>
      <c r="C27">
        <v>24.44</v>
      </c>
      <c r="D27">
        <f t="shared" si="0"/>
        <v>1</v>
      </c>
    </row>
    <row r="28" spans="1:4" x14ac:dyDescent="0.3">
      <c r="A28" t="s">
        <v>78</v>
      </c>
      <c r="B28">
        <v>98.87</v>
      </c>
      <c r="C28">
        <v>21.25</v>
      </c>
      <c r="D28">
        <f t="shared" si="0"/>
        <v>1</v>
      </c>
    </row>
    <row r="29" spans="1:4" x14ac:dyDescent="0.3">
      <c r="A29" t="s">
        <v>79</v>
      </c>
      <c r="B29">
        <v>81.48</v>
      </c>
      <c r="C29">
        <v>8.8000000000000007</v>
      </c>
      <c r="D29">
        <f t="shared" si="0"/>
        <v>1</v>
      </c>
    </row>
    <row r="30" spans="1:4" x14ac:dyDescent="0.3">
      <c r="A30" t="s">
        <v>80</v>
      </c>
      <c r="B30">
        <v>123.34</v>
      </c>
      <c r="C30">
        <v>22.54</v>
      </c>
      <c r="D30">
        <f t="shared" si="0"/>
        <v>1</v>
      </c>
    </row>
    <row r="31" spans="1:4" x14ac:dyDescent="0.3">
      <c r="A31" t="s">
        <v>81</v>
      </c>
      <c r="B31">
        <v>89.27</v>
      </c>
      <c r="C31">
        <v>10.3</v>
      </c>
      <c r="D31">
        <f t="shared" si="0"/>
        <v>1</v>
      </c>
    </row>
    <row r="32" spans="1:4" x14ac:dyDescent="0.3">
      <c r="A32" t="s">
        <v>82</v>
      </c>
      <c r="B32">
        <v>432.41</v>
      </c>
      <c r="C32">
        <v>126.24</v>
      </c>
      <c r="D32">
        <f t="shared" si="0"/>
        <v>1</v>
      </c>
    </row>
    <row r="33" spans="1:4" x14ac:dyDescent="0.3">
      <c r="A33" t="s">
        <v>83</v>
      </c>
      <c r="B33">
        <v>101.83</v>
      </c>
      <c r="C33">
        <v>51.45</v>
      </c>
      <c r="D33">
        <f t="shared" si="0"/>
        <v>1</v>
      </c>
    </row>
    <row r="34" spans="1:4" x14ac:dyDescent="0.3">
      <c r="A34" t="s">
        <v>84</v>
      </c>
      <c r="B34">
        <v>73.33</v>
      </c>
      <c r="C34">
        <v>-21.32</v>
      </c>
      <c r="D34">
        <f t="shared" si="0"/>
        <v>1</v>
      </c>
    </row>
    <row r="35" spans="1:4" x14ac:dyDescent="0.3">
      <c r="A35" t="s">
        <v>85</v>
      </c>
      <c r="B35">
        <v>68.12</v>
      </c>
      <c r="C35">
        <v>46.82</v>
      </c>
      <c r="D35">
        <f t="shared" si="0"/>
        <v>1</v>
      </c>
    </row>
    <row r="36" spans="1:4" x14ac:dyDescent="0.3">
      <c r="A36" t="s">
        <v>86</v>
      </c>
      <c r="B36">
        <v>79.78</v>
      </c>
      <c r="C36">
        <v>-2.85</v>
      </c>
      <c r="D36">
        <f t="shared" si="0"/>
        <v>1</v>
      </c>
    </row>
    <row r="37" spans="1:4" x14ac:dyDescent="0.3">
      <c r="A37" t="s">
        <v>87</v>
      </c>
      <c r="B37">
        <v>86.92</v>
      </c>
      <c r="C37">
        <v>-19.96</v>
      </c>
      <c r="D37">
        <f t="shared" si="0"/>
        <v>1</v>
      </c>
    </row>
    <row r="38" spans="1:4" x14ac:dyDescent="0.3">
      <c r="A38" t="s">
        <v>88</v>
      </c>
      <c r="B38">
        <v>103.99</v>
      </c>
      <c r="C38">
        <v>3.71</v>
      </c>
      <c r="D38">
        <f t="shared" si="0"/>
        <v>1</v>
      </c>
    </row>
    <row r="39" spans="1:4" x14ac:dyDescent="0.3">
      <c r="A39" t="s">
        <v>89</v>
      </c>
      <c r="B39">
        <v>114.44</v>
      </c>
      <c r="C39">
        <v>31.7</v>
      </c>
      <c r="D39">
        <f t="shared" si="0"/>
        <v>1</v>
      </c>
    </row>
    <row r="40" spans="1:4" x14ac:dyDescent="0.3">
      <c r="A40" t="s">
        <v>90</v>
      </c>
      <c r="B40">
        <v>61.07</v>
      </c>
      <c r="C40">
        <v>19.559999999999999</v>
      </c>
      <c r="D40">
        <f t="shared" si="0"/>
        <v>1</v>
      </c>
    </row>
    <row r="41" spans="1:4" x14ac:dyDescent="0.3">
      <c r="A41" t="s">
        <v>91</v>
      </c>
      <c r="B41">
        <v>196.07</v>
      </c>
      <c r="C41">
        <v>202.8</v>
      </c>
      <c r="D41">
        <f t="shared" si="0"/>
        <v>0</v>
      </c>
    </row>
    <row r="42" spans="1:4" x14ac:dyDescent="0.3">
      <c r="A42" t="s">
        <v>92</v>
      </c>
      <c r="B42">
        <v>75.86</v>
      </c>
      <c r="C42">
        <v>12.15</v>
      </c>
      <c r="D42">
        <f t="shared" si="0"/>
        <v>1</v>
      </c>
    </row>
    <row r="43" spans="1:4" x14ac:dyDescent="0.3">
      <c r="A43" t="s">
        <v>93</v>
      </c>
      <c r="B43">
        <v>63.97</v>
      </c>
      <c r="C43">
        <v>-5.78</v>
      </c>
      <c r="D43">
        <f t="shared" si="0"/>
        <v>1</v>
      </c>
    </row>
    <row r="44" spans="1:4" x14ac:dyDescent="0.3">
      <c r="A44" t="s">
        <v>94</v>
      </c>
      <c r="B44">
        <v>177.84</v>
      </c>
      <c r="C44">
        <v>53.97</v>
      </c>
      <c r="D44">
        <f t="shared" si="0"/>
        <v>1</v>
      </c>
    </row>
    <row r="45" spans="1:4" x14ac:dyDescent="0.3">
      <c r="A45" t="s">
        <v>95</v>
      </c>
      <c r="B45">
        <v>49.21</v>
      </c>
      <c r="C45">
        <v>27.73</v>
      </c>
      <c r="D45">
        <f t="shared" si="0"/>
        <v>1</v>
      </c>
    </row>
    <row r="46" spans="1:4" x14ac:dyDescent="0.3">
      <c r="A46" t="s">
        <v>96</v>
      </c>
      <c r="B46">
        <v>130.97</v>
      </c>
      <c r="C46">
        <v>35.92</v>
      </c>
      <c r="D46">
        <f t="shared" si="0"/>
        <v>1</v>
      </c>
    </row>
    <row r="47" spans="1:4" x14ac:dyDescent="0.3">
      <c r="A47" t="s">
        <v>97</v>
      </c>
      <c r="B47">
        <v>182.5</v>
      </c>
      <c r="C47">
        <v>53.74</v>
      </c>
      <c r="D47">
        <f t="shared" si="0"/>
        <v>1</v>
      </c>
    </row>
    <row r="48" spans="1:4" x14ac:dyDescent="0.3">
      <c r="A48" t="s">
        <v>98</v>
      </c>
      <c r="B48">
        <v>179.63</v>
      </c>
      <c r="C48">
        <v>300.11</v>
      </c>
      <c r="D48">
        <f t="shared" si="0"/>
        <v>0</v>
      </c>
    </row>
    <row r="49" spans="1:4" x14ac:dyDescent="0.3">
      <c r="A49" t="s">
        <v>99</v>
      </c>
      <c r="B49">
        <v>89.07</v>
      </c>
      <c r="C49">
        <v>-16.79</v>
      </c>
      <c r="D49">
        <f t="shared" si="0"/>
        <v>1</v>
      </c>
    </row>
    <row r="50" spans="1:4" x14ac:dyDescent="0.3">
      <c r="A50" t="s">
        <v>100</v>
      </c>
      <c r="B50">
        <v>90.72</v>
      </c>
      <c r="C50">
        <v>9.6</v>
      </c>
      <c r="D50">
        <f t="shared" si="0"/>
        <v>1</v>
      </c>
    </row>
    <row r="51" spans="1:4" x14ac:dyDescent="0.3">
      <c r="A51" t="s">
        <v>101</v>
      </c>
      <c r="B51">
        <v>235.23</v>
      </c>
      <c r="C51">
        <v>24.31</v>
      </c>
      <c r="D51">
        <f t="shared" si="0"/>
        <v>1</v>
      </c>
    </row>
    <row r="52" spans="1:4" x14ac:dyDescent="0.3">
      <c r="A52" t="s">
        <v>102</v>
      </c>
      <c r="B52">
        <v>187.36</v>
      </c>
      <c r="C52">
        <v>-3.52</v>
      </c>
      <c r="D52">
        <f t="shared" si="0"/>
        <v>1</v>
      </c>
    </row>
    <row r="53" spans="1:4" x14ac:dyDescent="0.3">
      <c r="A53" t="s">
        <v>103</v>
      </c>
      <c r="B53">
        <v>66.87</v>
      </c>
      <c r="C53">
        <v>6</v>
      </c>
      <c r="D53">
        <f t="shared" si="0"/>
        <v>1</v>
      </c>
    </row>
    <row r="54" spans="1:4" x14ac:dyDescent="0.3">
      <c r="A54" t="s">
        <v>104</v>
      </c>
      <c r="B54">
        <v>87.77</v>
      </c>
      <c r="C54">
        <v>63.97</v>
      </c>
      <c r="D54">
        <f t="shared" si="0"/>
        <v>1</v>
      </c>
    </row>
    <row r="55" spans="1:4" x14ac:dyDescent="0.3">
      <c r="A55" t="s">
        <v>105</v>
      </c>
      <c r="B55">
        <v>77.84</v>
      </c>
      <c r="C55">
        <v>36.630000000000003</v>
      </c>
      <c r="D55">
        <f t="shared" si="0"/>
        <v>1</v>
      </c>
    </row>
    <row r="56" spans="1:4" x14ac:dyDescent="0.3">
      <c r="A56" t="s">
        <v>106</v>
      </c>
      <c r="B56">
        <v>86.55</v>
      </c>
      <c r="C56">
        <v>37.159999999999997</v>
      </c>
      <c r="D56">
        <f t="shared" si="0"/>
        <v>1</v>
      </c>
    </row>
    <row r="57" spans="1:4" x14ac:dyDescent="0.3">
      <c r="A57" t="s">
        <v>107</v>
      </c>
      <c r="B57">
        <v>85.11</v>
      </c>
      <c r="C57">
        <v>12.44</v>
      </c>
      <c r="D57">
        <f t="shared" si="0"/>
        <v>1</v>
      </c>
    </row>
    <row r="58" spans="1:4" x14ac:dyDescent="0.3">
      <c r="A58" t="s">
        <v>108</v>
      </c>
      <c r="B58">
        <v>122.94</v>
      </c>
      <c r="C58">
        <v>-5.74</v>
      </c>
      <c r="D58">
        <f t="shared" si="0"/>
        <v>1</v>
      </c>
    </row>
    <row r="59" spans="1:4" x14ac:dyDescent="0.3">
      <c r="A59" t="s">
        <v>109</v>
      </c>
      <c r="B59">
        <v>144.19</v>
      </c>
      <c r="C59">
        <v>37.520000000000003</v>
      </c>
      <c r="D59">
        <f t="shared" si="0"/>
        <v>1</v>
      </c>
    </row>
    <row r="60" spans="1:4" x14ac:dyDescent="0.3">
      <c r="A60" t="s">
        <v>110</v>
      </c>
      <c r="B60">
        <v>78.48</v>
      </c>
      <c r="C60">
        <v>12.82</v>
      </c>
      <c r="D60">
        <f t="shared" si="0"/>
        <v>1</v>
      </c>
    </row>
    <row r="61" spans="1:4" x14ac:dyDescent="0.3">
      <c r="A61" t="s">
        <v>111</v>
      </c>
      <c r="B61">
        <v>52.23</v>
      </c>
      <c r="C61">
        <v>-5.92</v>
      </c>
      <c r="D61">
        <f t="shared" si="0"/>
        <v>1</v>
      </c>
    </row>
    <row r="62" spans="1:4" x14ac:dyDescent="0.3">
      <c r="A62" t="s">
        <v>112</v>
      </c>
      <c r="B62">
        <v>81.16</v>
      </c>
      <c r="C62">
        <v>10.36</v>
      </c>
      <c r="D62">
        <f t="shared" si="0"/>
        <v>1</v>
      </c>
    </row>
    <row r="63" spans="1:4" x14ac:dyDescent="0.3">
      <c r="A63" t="s">
        <v>113</v>
      </c>
      <c r="B63">
        <v>48.38</v>
      </c>
      <c r="C63">
        <v>-9.23</v>
      </c>
      <c r="D63">
        <f t="shared" si="0"/>
        <v>1</v>
      </c>
    </row>
    <row r="64" spans="1:4" x14ac:dyDescent="0.3">
      <c r="A64" t="s">
        <v>114</v>
      </c>
      <c r="B64">
        <v>110.3</v>
      </c>
      <c r="C64">
        <v>22.87</v>
      </c>
      <c r="D64">
        <f t="shared" si="0"/>
        <v>1</v>
      </c>
    </row>
    <row r="65" spans="1:4" x14ac:dyDescent="0.3">
      <c r="A65" t="s">
        <v>115</v>
      </c>
      <c r="B65">
        <v>405.43</v>
      </c>
      <c r="C65">
        <v>467.39</v>
      </c>
      <c r="D65">
        <f t="shared" si="0"/>
        <v>0</v>
      </c>
    </row>
    <row r="66" spans="1:4" x14ac:dyDescent="0.3">
      <c r="A66" t="s">
        <v>116</v>
      </c>
      <c r="B66">
        <v>49.02</v>
      </c>
      <c r="C66">
        <v>-14.58</v>
      </c>
      <c r="D66">
        <f t="shared" si="0"/>
        <v>1</v>
      </c>
    </row>
    <row r="67" spans="1:4" x14ac:dyDescent="0.3">
      <c r="A67" t="s">
        <v>117</v>
      </c>
      <c r="B67">
        <v>340.43</v>
      </c>
      <c r="C67">
        <v>243.65</v>
      </c>
      <c r="D67">
        <f t="shared" si="0"/>
        <v>1</v>
      </c>
    </row>
    <row r="68" spans="1:4" x14ac:dyDescent="0.3">
      <c r="A68" t="s">
        <v>118</v>
      </c>
      <c r="B68">
        <v>69.47</v>
      </c>
      <c r="C68">
        <v>31.1</v>
      </c>
      <c r="D68">
        <f t="shared" ref="D68:D72" si="1">IF(B68&gt;C68, 1, 0)</f>
        <v>1</v>
      </c>
    </row>
    <row r="69" spans="1:4" x14ac:dyDescent="0.3">
      <c r="A69" t="s">
        <v>119</v>
      </c>
      <c r="B69">
        <v>218.62</v>
      </c>
      <c r="C69">
        <v>-21.47</v>
      </c>
      <c r="D69">
        <f t="shared" si="1"/>
        <v>1</v>
      </c>
    </row>
    <row r="70" spans="1:4" x14ac:dyDescent="0.3">
      <c r="A70" t="s">
        <v>120</v>
      </c>
      <c r="B70">
        <v>293.07</v>
      </c>
      <c r="C70">
        <v>51.59</v>
      </c>
      <c r="D70">
        <f t="shared" si="1"/>
        <v>1</v>
      </c>
    </row>
    <row r="71" spans="1:4" x14ac:dyDescent="0.3">
      <c r="A71" t="s">
        <v>121</v>
      </c>
      <c r="B71">
        <v>47.65</v>
      </c>
      <c r="C71">
        <v>-33.24</v>
      </c>
      <c r="D71">
        <f t="shared" si="1"/>
        <v>1</v>
      </c>
    </row>
    <row r="72" spans="1:4" x14ac:dyDescent="0.3">
      <c r="A72" t="s">
        <v>122</v>
      </c>
      <c r="B72">
        <v>66.23</v>
      </c>
      <c r="C72">
        <v>-1.07</v>
      </c>
      <c r="D72">
        <f t="shared" si="1"/>
        <v>1</v>
      </c>
    </row>
    <row r="74" spans="1:4" x14ac:dyDescent="0.3">
      <c r="B74">
        <f>AVERAGE(B3:B72)</f>
        <v>113.47942857142856</v>
      </c>
      <c r="C74">
        <f>AVERAGE(C3:C72)</f>
        <v>40.701857142857165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workbookViewId="0">
      <selection activeCell="F7" sqref="F7"/>
    </sheetView>
  </sheetViews>
  <sheetFormatPr defaultRowHeight="14.4" x14ac:dyDescent="0.3"/>
  <sheetData>
    <row r="1" spans="1:4" x14ac:dyDescent="0.3">
      <c r="A1" t="s">
        <v>139</v>
      </c>
    </row>
    <row r="2" spans="1:4" x14ac:dyDescent="0.3">
      <c r="A2" t="s">
        <v>138</v>
      </c>
      <c r="B2" t="s">
        <v>137</v>
      </c>
      <c r="C2" t="s">
        <v>51</v>
      </c>
    </row>
    <row r="3" spans="1:4" x14ac:dyDescent="0.3">
      <c r="A3" t="s">
        <v>53</v>
      </c>
      <c r="B3">
        <v>120.23</v>
      </c>
      <c r="C3">
        <v>11.63</v>
      </c>
      <c r="D3">
        <f>IF(B3&gt;C3, 1, 0)</f>
        <v>1</v>
      </c>
    </row>
    <row r="4" spans="1:4" x14ac:dyDescent="0.3">
      <c r="A4" t="s">
        <v>54</v>
      </c>
      <c r="B4">
        <v>100.72</v>
      </c>
      <c r="C4">
        <v>10.86</v>
      </c>
      <c r="D4">
        <f>IF(B4&gt;C4, 1, 0)</f>
        <v>1</v>
      </c>
    </row>
    <row r="5" spans="1:4" x14ac:dyDescent="0.3">
      <c r="A5" t="s">
        <v>55</v>
      </c>
      <c r="B5">
        <v>188.82</v>
      </c>
      <c r="C5">
        <v>-5.95</v>
      </c>
      <c r="D5">
        <f>IF(B5&gt;C5, 1, 0)</f>
        <v>1</v>
      </c>
    </row>
    <row r="6" spans="1:4" x14ac:dyDescent="0.3">
      <c r="A6" t="s">
        <v>56</v>
      </c>
      <c r="B6">
        <v>98.03</v>
      </c>
      <c r="C6">
        <v>5.71</v>
      </c>
      <c r="D6">
        <f>IF(B6&gt;C6, 1, 0)</f>
        <v>1</v>
      </c>
    </row>
    <row r="7" spans="1:4" x14ac:dyDescent="0.3">
      <c r="A7" t="s">
        <v>57</v>
      </c>
      <c r="B7">
        <v>128.68</v>
      </c>
      <c r="C7">
        <v>20.22</v>
      </c>
      <c r="D7">
        <f>IF(B7&gt;C7, 1, 0)</f>
        <v>1</v>
      </c>
    </row>
    <row r="8" spans="1:4" x14ac:dyDescent="0.3">
      <c r="A8" t="s">
        <v>58</v>
      </c>
      <c r="B8">
        <v>122.11</v>
      </c>
      <c r="C8">
        <v>18.100000000000001</v>
      </c>
      <c r="D8">
        <f>IF(B8&gt;C8, 1, 0)</f>
        <v>1</v>
      </c>
    </row>
    <row r="9" spans="1:4" x14ac:dyDescent="0.3">
      <c r="A9" t="s">
        <v>59</v>
      </c>
      <c r="B9">
        <v>122.53</v>
      </c>
      <c r="C9">
        <v>19.86</v>
      </c>
      <c r="D9">
        <f>IF(B9&gt;C9, 1, 0)</f>
        <v>1</v>
      </c>
    </row>
    <row r="10" spans="1:4" x14ac:dyDescent="0.3">
      <c r="A10" t="s">
        <v>60</v>
      </c>
      <c r="B10">
        <v>83.81</v>
      </c>
      <c r="C10">
        <v>-0.22</v>
      </c>
      <c r="D10">
        <f>IF(B10&gt;C10, 1, 0)</f>
        <v>1</v>
      </c>
    </row>
    <row r="11" spans="1:4" x14ac:dyDescent="0.3">
      <c r="A11" t="s">
        <v>61</v>
      </c>
      <c r="B11">
        <v>143.13999999999999</v>
      </c>
      <c r="C11">
        <v>33.729999999999997</v>
      </c>
      <c r="D11">
        <f>IF(B11&gt;C11, 1, 0)</f>
        <v>1</v>
      </c>
    </row>
    <row r="12" spans="1:4" x14ac:dyDescent="0.3">
      <c r="A12" t="s">
        <v>62</v>
      </c>
      <c r="B12">
        <v>114.97</v>
      </c>
      <c r="C12">
        <v>44.07</v>
      </c>
      <c r="D12">
        <f>IF(B12&gt;C12, 1, 0)</f>
        <v>1</v>
      </c>
    </row>
    <row r="13" spans="1:4" x14ac:dyDescent="0.3">
      <c r="A13" t="s">
        <v>63</v>
      </c>
      <c r="B13">
        <v>182.88</v>
      </c>
      <c r="C13">
        <v>28.44</v>
      </c>
      <c r="D13">
        <f>IF(B13&gt;C13, 1, 0)</f>
        <v>1</v>
      </c>
    </row>
    <row r="14" spans="1:4" x14ac:dyDescent="0.3">
      <c r="A14" t="s">
        <v>64</v>
      </c>
      <c r="B14">
        <v>129.58000000000001</v>
      </c>
      <c r="C14">
        <v>23.83</v>
      </c>
      <c r="D14">
        <f>IF(B14&gt;C14, 1, 0)</f>
        <v>1</v>
      </c>
    </row>
    <row r="15" spans="1:4" x14ac:dyDescent="0.3">
      <c r="A15" t="s">
        <v>65</v>
      </c>
      <c r="B15">
        <v>100.24</v>
      </c>
      <c r="C15">
        <v>20.010000000000002</v>
      </c>
      <c r="D15">
        <f>IF(B15&gt;C15, 1, 0)</f>
        <v>1</v>
      </c>
    </row>
    <row r="16" spans="1:4" x14ac:dyDescent="0.3">
      <c r="A16" t="s">
        <v>66</v>
      </c>
      <c r="B16">
        <v>61.96</v>
      </c>
      <c r="C16">
        <v>23.14</v>
      </c>
      <c r="D16">
        <f>IF(B16&gt;C16, 1, 0)</f>
        <v>1</v>
      </c>
    </row>
    <row r="17" spans="1:4" x14ac:dyDescent="0.3">
      <c r="A17" t="s">
        <v>67</v>
      </c>
      <c r="B17">
        <v>209.1</v>
      </c>
      <c r="C17">
        <v>205.63</v>
      </c>
      <c r="D17">
        <f>IF(B17&gt;C17, 1, 0)</f>
        <v>1</v>
      </c>
    </row>
    <row r="18" spans="1:4" x14ac:dyDescent="0.3">
      <c r="A18" t="s">
        <v>68</v>
      </c>
      <c r="B18">
        <v>173.32</v>
      </c>
      <c r="C18">
        <v>14.15</v>
      </c>
      <c r="D18">
        <f>IF(B18&gt;C18, 1, 0)</f>
        <v>1</v>
      </c>
    </row>
    <row r="19" spans="1:4" x14ac:dyDescent="0.3">
      <c r="A19" t="s">
        <v>69</v>
      </c>
      <c r="B19">
        <v>135.65</v>
      </c>
      <c r="C19">
        <v>11.63</v>
      </c>
      <c r="D19">
        <f>IF(B19&gt;C19, 1, 0)</f>
        <v>1</v>
      </c>
    </row>
    <row r="20" spans="1:4" x14ac:dyDescent="0.3">
      <c r="A20" t="s">
        <v>70</v>
      </c>
      <c r="B20">
        <v>133.38999999999999</v>
      </c>
      <c r="C20">
        <v>2.88</v>
      </c>
      <c r="D20">
        <f>IF(B20&gt;C20, 1, 0)</f>
        <v>1</v>
      </c>
    </row>
    <row r="21" spans="1:4" x14ac:dyDescent="0.3">
      <c r="A21" t="s">
        <v>71</v>
      </c>
      <c r="B21">
        <v>93.11</v>
      </c>
      <c r="C21">
        <v>11.5</v>
      </c>
      <c r="D21">
        <f>IF(B21&gt;C21, 1, 0)</f>
        <v>1</v>
      </c>
    </row>
    <row r="22" spans="1:4" x14ac:dyDescent="0.3">
      <c r="A22" t="s">
        <v>72</v>
      </c>
      <c r="B22">
        <v>214.42</v>
      </c>
      <c r="C22">
        <v>-15.94</v>
      </c>
      <c r="D22">
        <f>IF(B22&gt;C22, 1, 0)</f>
        <v>1</v>
      </c>
    </row>
    <row r="23" spans="1:4" x14ac:dyDescent="0.3">
      <c r="A23" t="s">
        <v>73</v>
      </c>
      <c r="B23">
        <v>114.77</v>
      </c>
      <c r="C23">
        <v>22.83</v>
      </c>
      <c r="D23">
        <f>IF(B23&gt;C23, 1, 0)</f>
        <v>1</v>
      </c>
    </row>
    <row r="24" spans="1:4" x14ac:dyDescent="0.3">
      <c r="A24" t="s">
        <v>74</v>
      </c>
      <c r="B24">
        <v>125.66</v>
      </c>
      <c r="C24">
        <v>19.350000000000001</v>
      </c>
      <c r="D24">
        <f>IF(B24&gt;C24, 1, 0)</f>
        <v>1</v>
      </c>
    </row>
    <row r="25" spans="1:4" x14ac:dyDescent="0.3">
      <c r="A25" t="s">
        <v>75</v>
      </c>
      <c r="B25">
        <v>107.35</v>
      </c>
      <c r="C25">
        <v>7.15</v>
      </c>
      <c r="D25">
        <f>IF(B25&gt;C25, 1, 0)</f>
        <v>1</v>
      </c>
    </row>
    <row r="26" spans="1:4" x14ac:dyDescent="0.3">
      <c r="A26" t="s">
        <v>76</v>
      </c>
      <c r="B26">
        <v>351.77</v>
      </c>
      <c r="C26">
        <v>127.02</v>
      </c>
      <c r="D26">
        <f>IF(B26&gt;C26, 1, 0)</f>
        <v>1</v>
      </c>
    </row>
    <row r="27" spans="1:4" x14ac:dyDescent="0.3">
      <c r="A27" t="s">
        <v>77</v>
      </c>
      <c r="B27">
        <v>135.27000000000001</v>
      </c>
      <c r="C27">
        <v>34.380000000000003</v>
      </c>
      <c r="D27">
        <f>IF(B27&gt;C27, 1, 0)</f>
        <v>1</v>
      </c>
    </row>
    <row r="28" spans="1:4" x14ac:dyDescent="0.3">
      <c r="A28" t="s">
        <v>78</v>
      </c>
      <c r="B28">
        <v>139.43</v>
      </c>
      <c r="C28">
        <v>25.61</v>
      </c>
      <c r="D28">
        <f>IF(B28&gt;C28, 1, 0)</f>
        <v>1</v>
      </c>
    </row>
    <row r="29" spans="1:4" x14ac:dyDescent="0.3">
      <c r="A29" t="s">
        <v>79</v>
      </c>
      <c r="B29">
        <v>108.83</v>
      </c>
      <c r="C29">
        <v>15.91</v>
      </c>
      <c r="D29">
        <f>IF(B29&gt;C29, 1, 0)</f>
        <v>1</v>
      </c>
    </row>
    <row r="30" spans="1:4" x14ac:dyDescent="0.3">
      <c r="A30" t="s">
        <v>80</v>
      </c>
      <c r="B30">
        <v>210.25</v>
      </c>
      <c r="C30">
        <v>19.399999999999999</v>
      </c>
      <c r="D30">
        <f>IF(B30&gt;C30, 1, 0)</f>
        <v>1</v>
      </c>
    </row>
    <row r="31" spans="1:4" x14ac:dyDescent="0.3">
      <c r="A31" t="s">
        <v>81</v>
      </c>
      <c r="B31">
        <v>144.97</v>
      </c>
      <c r="C31">
        <v>15.74</v>
      </c>
      <c r="D31">
        <f>IF(B31&gt;C31, 1, 0)</f>
        <v>1</v>
      </c>
    </row>
    <row r="32" spans="1:4" x14ac:dyDescent="0.3">
      <c r="A32" t="s">
        <v>82</v>
      </c>
      <c r="B32">
        <v>352.85</v>
      </c>
      <c r="C32">
        <v>126.2</v>
      </c>
      <c r="D32">
        <f>IF(B32&gt;C32, 1, 0)</f>
        <v>1</v>
      </c>
    </row>
    <row r="33" spans="1:4" x14ac:dyDescent="0.3">
      <c r="A33" t="s">
        <v>83</v>
      </c>
      <c r="B33">
        <v>132.47999999999999</v>
      </c>
      <c r="C33">
        <v>47.13</v>
      </c>
      <c r="D33">
        <f>IF(B33&gt;C33, 1, 0)</f>
        <v>1</v>
      </c>
    </row>
    <row r="34" spans="1:4" x14ac:dyDescent="0.3">
      <c r="A34" t="s">
        <v>84</v>
      </c>
      <c r="B34">
        <v>167.67</v>
      </c>
      <c r="C34">
        <v>-13.94</v>
      </c>
      <c r="D34">
        <f>IF(B34&gt;C34, 1, 0)</f>
        <v>1</v>
      </c>
    </row>
    <row r="35" spans="1:4" x14ac:dyDescent="0.3">
      <c r="A35" t="s">
        <v>85</v>
      </c>
      <c r="B35">
        <v>176.21</v>
      </c>
      <c r="C35">
        <v>34.76</v>
      </c>
      <c r="D35">
        <f>IF(B35&gt;C35, 1, 0)</f>
        <v>1</v>
      </c>
    </row>
    <row r="36" spans="1:4" x14ac:dyDescent="0.3">
      <c r="A36" t="s">
        <v>86</v>
      </c>
      <c r="B36">
        <v>179.87</v>
      </c>
      <c r="C36">
        <v>-2.6</v>
      </c>
      <c r="D36">
        <f>IF(B36&gt;C36, 1, 0)</f>
        <v>1</v>
      </c>
    </row>
    <row r="37" spans="1:4" x14ac:dyDescent="0.3">
      <c r="A37" t="s">
        <v>87</v>
      </c>
      <c r="B37">
        <v>163.9</v>
      </c>
      <c r="C37">
        <v>-21.45</v>
      </c>
      <c r="D37">
        <f>IF(B37&gt;C37, 1, 0)</f>
        <v>1</v>
      </c>
    </row>
    <row r="38" spans="1:4" x14ac:dyDescent="0.3">
      <c r="A38" t="s">
        <v>88</v>
      </c>
      <c r="B38">
        <v>203.94</v>
      </c>
      <c r="C38">
        <v>5.05</v>
      </c>
      <c r="D38">
        <f>IF(B38&gt;C38, 1, 0)</f>
        <v>1</v>
      </c>
    </row>
    <row r="39" spans="1:4" x14ac:dyDescent="0.3">
      <c r="A39" t="s">
        <v>89</v>
      </c>
      <c r="B39">
        <v>197.67</v>
      </c>
      <c r="C39">
        <v>30.56</v>
      </c>
      <c r="D39">
        <f>IF(B39&gt;C39, 1, 0)</f>
        <v>1</v>
      </c>
    </row>
    <row r="40" spans="1:4" x14ac:dyDescent="0.3">
      <c r="A40" t="s">
        <v>90</v>
      </c>
      <c r="B40">
        <v>114.12</v>
      </c>
      <c r="C40">
        <v>11.25</v>
      </c>
      <c r="D40">
        <f>IF(B40&gt;C40, 1, 0)</f>
        <v>1</v>
      </c>
    </row>
    <row r="41" spans="1:4" x14ac:dyDescent="0.3">
      <c r="A41" t="s">
        <v>91</v>
      </c>
      <c r="B41">
        <v>251.37</v>
      </c>
      <c r="C41">
        <v>166.78</v>
      </c>
      <c r="D41">
        <f>IF(B41&gt;C41, 1, 0)</f>
        <v>1</v>
      </c>
    </row>
    <row r="42" spans="1:4" x14ac:dyDescent="0.3">
      <c r="A42" t="s">
        <v>92</v>
      </c>
      <c r="B42">
        <v>222.63</v>
      </c>
      <c r="C42">
        <v>13.11</v>
      </c>
      <c r="D42">
        <f>IF(B42&gt;C42, 1, 0)</f>
        <v>1</v>
      </c>
    </row>
    <row r="43" spans="1:4" x14ac:dyDescent="0.3">
      <c r="A43" t="s">
        <v>93</v>
      </c>
      <c r="B43">
        <v>116.91</v>
      </c>
      <c r="C43">
        <v>-11.28</v>
      </c>
      <c r="D43">
        <f>IF(B43&gt;C43, 1, 0)</f>
        <v>1</v>
      </c>
    </row>
    <row r="44" spans="1:4" x14ac:dyDescent="0.3">
      <c r="A44" t="s">
        <v>94</v>
      </c>
      <c r="B44">
        <v>292.77999999999997</v>
      </c>
      <c r="C44">
        <v>57.02</v>
      </c>
      <c r="D44">
        <f>IF(B44&gt;C44, 1, 0)</f>
        <v>1</v>
      </c>
    </row>
    <row r="45" spans="1:4" x14ac:dyDescent="0.3">
      <c r="A45" t="s">
        <v>95</v>
      </c>
      <c r="B45">
        <v>113.69</v>
      </c>
      <c r="C45">
        <v>25.64</v>
      </c>
      <c r="D45">
        <f>IF(B45&gt;C45, 1, 0)</f>
        <v>1</v>
      </c>
    </row>
    <row r="46" spans="1:4" x14ac:dyDescent="0.3">
      <c r="A46" t="s">
        <v>96</v>
      </c>
      <c r="B46">
        <v>209.73</v>
      </c>
      <c r="C46">
        <v>68.319999999999993</v>
      </c>
      <c r="D46">
        <f>IF(B46&gt;C46, 1, 0)</f>
        <v>1</v>
      </c>
    </row>
    <row r="47" spans="1:4" x14ac:dyDescent="0.3">
      <c r="A47" t="s">
        <v>97</v>
      </c>
      <c r="B47">
        <v>306.39</v>
      </c>
      <c r="C47">
        <v>47.85</v>
      </c>
      <c r="D47">
        <f>IF(B47&gt;C47, 1, 0)</f>
        <v>1</v>
      </c>
    </row>
    <row r="48" spans="1:4" x14ac:dyDescent="0.3">
      <c r="A48" t="s">
        <v>98</v>
      </c>
      <c r="B48">
        <v>331.17</v>
      </c>
      <c r="C48">
        <v>185.15</v>
      </c>
      <c r="D48">
        <f>IF(B48&gt;C48, 1, 0)</f>
        <v>1</v>
      </c>
    </row>
    <row r="49" spans="1:4" x14ac:dyDescent="0.3">
      <c r="A49" t="s">
        <v>99</v>
      </c>
      <c r="B49">
        <v>186.73</v>
      </c>
      <c r="C49">
        <v>-19.260000000000002</v>
      </c>
      <c r="D49">
        <f>IF(B49&gt;C49, 1, 0)</f>
        <v>1</v>
      </c>
    </row>
    <row r="50" spans="1:4" x14ac:dyDescent="0.3">
      <c r="A50" t="s">
        <v>100</v>
      </c>
      <c r="B50">
        <v>151.86000000000001</v>
      </c>
      <c r="C50">
        <v>8.99</v>
      </c>
      <c r="D50">
        <f>IF(B50&gt;C50, 1, 0)</f>
        <v>1</v>
      </c>
    </row>
    <row r="51" spans="1:4" x14ac:dyDescent="0.3">
      <c r="A51" t="s">
        <v>101</v>
      </c>
      <c r="B51">
        <v>236.83</v>
      </c>
      <c r="C51">
        <v>42.44</v>
      </c>
      <c r="D51">
        <f>IF(B51&gt;C51, 1, 0)</f>
        <v>1</v>
      </c>
    </row>
    <row r="52" spans="1:4" x14ac:dyDescent="0.3">
      <c r="A52" t="s">
        <v>102</v>
      </c>
      <c r="B52">
        <v>332.85</v>
      </c>
      <c r="C52">
        <v>8.73</v>
      </c>
      <c r="D52">
        <f>IF(B52&gt;C52, 1, 0)</f>
        <v>1</v>
      </c>
    </row>
    <row r="53" spans="1:4" x14ac:dyDescent="0.3">
      <c r="A53" t="s">
        <v>103</v>
      </c>
      <c r="B53">
        <v>140.13999999999999</v>
      </c>
      <c r="C53">
        <v>1.1299999999999999</v>
      </c>
      <c r="D53">
        <f>IF(B53&gt;C53, 1, 0)</f>
        <v>1</v>
      </c>
    </row>
    <row r="54" spans="1:4" x14ac:dyDescent="0.3">
      <c r="A54" t="s">
        <v>104</v>
      </c>
      <c r="B54">
        <v>135.26</v>
      </c>
      <c r="C54">
        <v>73.63</v>
      </c>
      <c r="D54">
        <f>IF(B54&gt;C54, 1, 0)</f>
        <v>1</v>
      </c>
    </row>
    <row r="55" spans="1:4" x14ac:dyDescent="0.3">
      <c r="A55" t="s">
        <v>105</v>
      </c>
      <c r="B55">
        <v>165.65</v>
      </c>
      <c r="C55">
        <v>42.04</v>
      </c>
      <c r="D55">
        <f>IF(B55&gt;C55, 1, 0)</f>
        <v>1</v>
      </c>
    </row>
    <row r="56" spans="1:4" x14ac:dyDescent="0.3">
      <c r="A56" t="s">
        <v>106</v>
      </c>
      <c r="B56">
        <v>145.16</v>
      </c>
      <c r="C56">
        <v>47.68</v>
      </c>
      <c r="D56">
        <f>IF(B56&gt;C56, 1, 0)</f>
        <v>1</v>
      </c>
    </row>
    <row r="57" spans="1:4" x14ac:dyDescent="0.3">
      <c r="A57" t="s">
        <v>107</v>
      </c>
      <c r="B57">
        <v>159.41</v>
      </c>
      <c r="C57">
        <v>26.49</v>
      </c>
      <c r="D57">
        <f>IF(B57&gt;C57, 1, 0)</f>
        <v>1</v>
      </c>
    </row>
    <row r="58" spans="1:4" x14ac:dyDescent="0.3">
      <c r="A58" t="s">
        <v>108</v>
      </c>
      <c r="B58">
        <v>270.37</v>
      </c>
      <c r="C58">
        <v>24.23</v>
      </c>
      <c r="D58">
        <f>IF(B58&gt;C58, 1, 0)</f>
        <v>1</v>
      </c>
    </row>
    <row r="59" spans="1:4" x14ac:dyDescent="0.3">
      <c r="A59" t="s">
        <v>109</v>
      </c>
      <c r="B59">
        <v>198.52</v>
      </c>
      <c r="C59">
        <v>70.260000000000005</v>
      </c>
      <c r="D59">
        <f>IF(B59&gt;C59, 1, 0)</f>
        <v>1</v>
      </c>
    </row>
    <row r="60" spans="1:4" x14ac:dyDescent="0.3">
      <c r="A60" t="s">
        <v>110</v>
      </c>
      <c r="B60">
        <v>160.04</v>
      </c>
      <c r="C60">
        <v>21.55</v>
      </c>
      <c r="D60">
        <f>IF(B60&gt;C60, 1, 0)</f>
        <v>1</v>
      </c>
    </row>
    <row r="61" spans="1:4" x14ac:dyDescent="0.3">
      <c r="A61" t="s">
        <v>111</v>
      </c>
      <c r="B61">
        <v>154.63</v>
      </c>
      <c r="C61">
        <v>-8.8800000000000008</v>
      </c>
      <c r="D61">
        <f>IF(B61&gt;C61, 1, 0)</f>
        <v>1</v>
      </c>
    </row>
    <row r="62" spans="1:4" x14ac:dyDescent="0.3">
      <c r="A62" t="s">
        <v>112</v>
      </c>
      <c r="B62">
        <v>175.01</v>
      </c>
      <c r="C62">
        <v>22.75</v>
      </c>
      <c r="D62">
        <f>IF(B62&gt;C62, 1, 0)</f>
        <v>1</v>
      </c>
    </row>
    <row r="63" spans="1:4" x14ac:dyDescent="0.3">
      <c r="A63" t="s">
        <v>113</v>
      </c>
      <c r="B63">
        <v>157.03</v>
      </c>
      <c r="C63">
        <v>-10.7</v>
      </c>
      <c r="D63">
        <f>IF(B63&gt;C63, 1, 0)</f>
        <v>1</v>
      </c>
    </row>
    <row r="64" spans="1:4" x14ac:dyDescent="0.3">
      <c r="A64" t="s">
        <v>114</v>
      </c>
      <c r="B64">
        <v>174.37</v>
      </c>
      <c r="C64">
        <v>28.09</v>
      </c>
      <c r="D64">
        <f>IF(B64&gt;C64, 1, 0)</f>
        <v>1</v>
      </c>
    </row>
    <row r="65" spans="1:4" x14ac:dyDescent="0.3">
      <c r="A65" t="s">
        <v>115</v>
      </c>
      <c r="B65">
        <v>807.19</v>
      </c>
      <c r="C65">
        <v>509.96</v>
      </c>
      <c r="D65">
        <f>IF(B65&gt;C65, 1, 0)</f>
        <v>1</v>
      </c>
    </row>
    <row r="66" spans="1:4" x14ac:dyDescent="0.3">
      <c r="A66" t="s">
        <v>116</v>
      </c>
      <c r="B66">
        <v>111.7</v>
      </c>
      <c r="C66">
        <v>-11.51</v>
      </c>
      <c r="D66">
        <f>IF(B66&gt;C66, 1, 0)</f>
        <v>1</v>
      </c>
    </row>
    <row r="67" spans="1:4" x14ac:dyDescent="0.3">
      <c r="A67" t="s">
        <v>117</v>
      </c>
      <c r="B67">
        <v>381</v>
      </c>
      <c r="C67">
        <v>209.07</v>
      </c>
      <c r="D67">
        <f>IF(B67&gt;C67, 1, 0)</f>
        <v>1</v>
      </c>
    </row>
    <row r="68" spans="1:4" x14ac:dyDescent="0.3">
      <c r="A68" t="s">
        <v>118</v>
      </c>
      <c r="B68">
        <v>164.3</v>
      </c>
      <c r="C68">
        <v>35.270000000000003</v>
      </c>
      <c r="D68">
        <f>IF(B68&gt;C68, 1, 0)</f>
        <v>1</v>
      </c>
    </row>
    <row r="69" spans="1:4" x14ac:dyDescent="0.3">
      <c r="A69" t="s">
        <v>119</v>
      </c>
      <c r="B69">
        <v>294.68</v>
      </c>
      <c r="C69">
        <v>-22.21</v>
      </c>
      <c r="D69">
        <f>IF(B69&gt;C69, 1, 0)</f>
        <v>1</v>
      </c>
    </row>
    <row r="70" spans="1:4" x14ac:dyDescent="0.3">
      <c r="A70" t="s">
        <v>120</v>
      </c>
      <c r="B70">
        <v>351.54</v>
      </c>
      <c r="C70">
        <v>54.61</v>
      </c>
      <c r="D70">
        <f>IF(B70&gt;C70, 1, 0)</f>
        <v>1</v>
      </c>
    </row>
    <row r="71" spans="1:4" x14ac:dyDescent="0.3">
      <c r="A71" t="s">
        <v>121</v>
      </c>
      <c r="B71">
        <v>178.58</v>
      </c>
      <c r="C71">
        <v>-18.149999999999999</v>
      </c>
      <c r="D71">
        <f>IF(B71&gt;C71, 1, 0)</f>
        <v>1</v>
      </c>
    </row>
    <row r="72" spans="1:4" x14ac:dyDescent="0.3">
      <c r="A72" t="s">
        <v>122</v>
      </c>
      <c r="B72">
        <v>181.58</v>
      </c>
      <c r="C72">
        <v>13.62</v>
      </c>
      <c r="D72">
        <f>IF(B72&gt;C72, 1, 0)</f>
        <v>1</v>
      </c>
    </row>
    <row r="74" spans="1:4" x14ac:dyDescent="0.3">
      <c r="B74">
        <f>AVERAGE(B3:B72)</f>
        <v>186.3257142857143</v>
      </c>
      <c r="C74">
        <f>AVERAGE(C3:C72)</f>
        <v>38.429285714285705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G16" sqref="G16"/>
    </sheetView>
  </sheetViews>
  <sheetFormatPr defaultRowHeight="14.4" x14ac:dyDescent="0.3"/>
  <sheetData>
    <row r="1" spans="1:3" x14ac:dyDescent="0.3">
      <c r="A1" t="s">
        <v>138</v>
      </c>
      <c r="B1" t="s">
        <v>137</v>
      </c>
      <c r="C1" t="s">
        <v>51</v>
      </c>
    </row>
    <row r="2" spans="1:3" x14ac:dyDescent="0.3">
      <c r="A2" t="s">
        <v>127</v>
      </c>
      <c r="B2">
        <v>35.9</v>
      </c>
      <c r="C2">
        <v>14.32</v>
      </c>
    </row>
    <row r="3" spans="1:3" x14ac:dyDescent="0.3">
      <c r="A3" t="s">
        <v>128</v>
      </c>
      <c r="B3">
        <v>104.8</v>
      </c>
      <c r="C3">
        <v>51.17</v>
      </c>
    </row>
    <row r="4" spans="1:3" x14ac:dyDescent="0.3">
      <c r="A4" t="s">
        <v>123</v>
      </c>
      <c r="B4">
        <v>124.19</v>
      </c>
      <c r="C4">
        <v>-27.24</v>
      </c>
    </row>
    <row r="5" spans="1:3" x14ac:dyDescent="0.3">
      <c r="A5" t="s">
        <v>129</v>
      </c>
      <c r="B5">
        <v>156.87</v>
      </c>
      <c r="C5">
        <v>-3.03</v>
      </c>
    </row>
    <row r="6" spans="1:3" x14ac:dyDescent="0.3">
      <c r="A6" t="s">
        <v>130</v>
      </c>
      <c r="B6">
        <v>62.65</v>
      </c>
      <c r="C6">
        <v>37.07</v>
      </c>
    </row>
    <row r="7" spans="1:3" x14ac:dyDescent="0.3">
      <c r="A7" t="s">
        <v>131</v>
      </c>
      <c r="B7">
        <v>72.489999999999995</v>
      </c>
      <c r="C7">
        <v>51.13</v>
      </c>
    </row>
    <row r="8" spans="1:3" x14ac:dyDescent="0.3">
      <c r="A8" t="s">
        <v>132</v>
      </c>
      <c r="B8">
        <v>18.899999999999999</v>
      </c>
      <c r="C8">
        <v>7.79</v>
      </c>
    </row>
    <row r="9" spans="1:3" x14ac:dyDescent="0.3">
      <c r="A9" t="s">
        <v>133</v>
      </c>
      <c r="B9">
        <v>21.95</v>
      </c>
      <c r="C9">
        <v>5.97</v>
      </c>
    </row>
    <row r="10" spans="1:3" x14ac:dyDescent="0.3">
      <c r="A10" t="s">
        <v>134</v>
      </c>
      <c r="B10">
        <v>5.55</v>
      </c>
      <c r="C10">
        <v>1.97</v>
      </c>
    </row>
    <row r="11" spans="1:3" x14ac:dyDescent="0.3">
      <c r="A11" t="s">
        <v>135</v>
      </c>
      <c r="B11">
        <v>12.86</v>
      </c>
      <c r="C11">
        <v>7.62</v>
      </c>
    </row>
    <row r="12" spans="1:3" x14ac:dyDescent="0.3">
      <c r="A12" t="s">
        <v>136</v>
      </c>
      <c r="B12">
        <v>34.979999999999997</v>
      </c>
      <c r="C12">
        <v>11.35</v>
      </c>
    </row>
    <row r="13" spans="1:3" x14ac:dyDescent="0.3">
      <c r="A13" t="s">
        <v>124</v>
      </c>
      <c r="B13">
        <v>365.53</v>
      </c>
      <c r="C13">
        <v>527.54</v>
      </c>
    </row>
    <row r="14" spans="1:3" x14ac:dyDescent="0.3">
      <c r="A14" t="s">
        <v>125</v>
      </c>
      <c r="B14">
        <v>511.17</v>
      </c>
      <c r="C14">
        <v>1202.6199999999999</v>
      </c>
    </row>
    <row r="15" spans="1:3" x14ac:dyDescent="0.3">
      <c r="A15" t="s">
        <v>126</v>
      </c>
      <c r="B15">
        <v>256</v>
      </c>
      <c r="C15">
        <v>146.94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2"/>
    </sheetView>
  </sheetViews>
  <sheetFormatPr defaultRowHeight="14.4" x14ac:dyDescent="0.3"/>
  <sheetData>
    <row r="1" spans="1:3" x14ac:dyDescent="0.3">
      <c r="A1" t="s">
        <v>139</v>
      </c>
    </row>
    <row r="2" spans="1:3" x14ac:dyDescent="0.3">
      <c r="A2" t="s">
        <v>138</v>
      </c>
      <c r="B2" t="s">
        <v>137</v>
      </c>
      <c r="C2" t="s">
        <v>51</v>
      </c>
    </row>
    <row r="3" spans="1:3" x14ac:dyDescent="0.3">
      <c r="A3" t="s">
        <v>127</v>
      </c>
      <c r="B3">
        <v>9.6300000000000008</v>
      </c>
      <c r="C3">
        <v>-6.02</v>
      </c>
    </row>
    <row r="4" spans="1:3" x14ac:dyDescent="0.3">
      <c r="A4" t="s">
        <v>128</v>
      </c>
      <c r="B4">
        <v>25.5</v>
      </c>
      <c r="C4">
        <v>10.87</v>
      </c>
    </row>
    <row r="5" spans="1:3" x14ac:dyDescent="0.3">
      <c r="A5" t="s">
        <v>123</v>
      </c>
      <c r="B5">
        <v>49.05</v>
      </c>
      <c r="C5">
        <v>49.2</v>
      </c>
    </row>
    <row r="6" spans="1:3" x14ac:dyDescent="0.3">
      <c r="A6" t="s">
        <v>129</v>
      </c>
      <c r="B6">
        <v>21.47</v>
      </c>
      <c r="C6">
        <v>47.57</v>
      </c>
    </row>
    <row r="7" spans="1:3" x14ac:dyDescent="0.3">
      <c r="A7" t="s">
        <v>130</v>
      </c>
      <c r="B7">
        <v>10.32</v>
      </c>
      <c r="C7">
        <v>20.010000000000002</v>
      </c>
    </row>
    <row r="8" spans="1:3" x14ac:dyDescent="0.3">
      <c r="A8" t="s">
        <v>131</v>
      </c>
      <c r="B8">
        <v>26.92</v>
      </c>
      <c r="C8">
        <v>19.579999999999998</v>
      </c>
    </row>
    <row r="9" spans="1:3" x14ac:dyDescent="0.3">
      <c r="A9" t="s">
        <v>132</v>
      </c>
      <c r="B9">
        <v>1.84</v>
      </c>
      <c r="C9">
        <v>1.44</v>
      </c>
    </row>
    <row r="10" spans="1:3" x14ac:dyDescent="0.3">
      <c r="A10" t="s">
        <v>133</v>
      </c>
      <c r="B10">
        <v>5.86</v>
      </c>
      <c r="C10">
        <v>4.5199999999999996</v>
      </c>
    </row>
    <row r="11" spans="1:3" x14ac:dyDescent="0.3">
      <c r="A11" t="s">
        <v>134</v>
      </c>
      <c r="B11">
        <v>2.42</v>
      </c>
      <c r="C11">
        <v>-1.61</v>
      </c>
    </row>
    <row r="12" spans="1:3" x14ac:dyDescent="0.3">
      <c r="A12" t="s">
        <v>135</v>
      </c>
      <c r="B12">
        <v>4.41</v>
      </c>
      <c r="C12">
        <v>1.26</v>
      </c>
    </row>
    <row r="13" spans="1:3" x14ac:dyDescent="0.3">
      <c r="A13" t="s">
        <v>136</v>
      </c>
      <c r="B13">
        <v>4.1900000000000004</v>
      </c>
      <c r="C13">
        <v>6.06</v>
      </c>
    </row>
    <row r="14" spans="1:3" x14ac:dyDescent="0.3">
      <c r="A14" t="s">
        <v>124</v>
      </c>
      <c r="B14">
        <v>135.78</v>
      </c>
      <c r="C14">
        <v>115.16</v>
      </c>
    </row>
    <row r="15" spans="1:3" x14ac:dyDescent="0.3">
      <c r="A15" t="s">
        <v>125</v>
      </c>
      <c r="B15">
        <v>157.94</v>
      </c>
      <c r="C15">
        <v>187.92</v>
      </c>
    </row>
    <row r="16" spans="1:3" x14ac:dyDescent="0.3">
      <c r="A16" t="s">
        <v>126</v>
      </c>
      <c r="B16">
        <v>170.4</v>
      </c>
      <c r="C16">
        <v>-8.0500000000000007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4.4" x14ac:dyDescent="0.3"/>
  <cols>
    <col min="3" max="3" width="8.88671875" style="1"/>
  </cols>
  <sheetData>
    <row r="1" spans="1:3" x14ac:dyDescent="0.3">
      <c r="A1" t="s">
        <v>140</v>
      </c>
    </row>
    <row r="3" spans="1:3" x14ac:dyDescent="0.3">
      <c r="A3">
        <v>49.4</v>
      </c>
      <c r="B3">
        <v>52.08</v>
      </c>
      <c r="C3" s="1">
        <f>B3/A3-1</f>
        <v>5.42510121457489E-2</v>
      </c>
    </row>
    <row r="4" spans="1:3" x14ac:dyDescent="0.3">
      <c r="A4">
        <v>40.729999999999997</v>
      </c>
      <c r="B4">
        <v>47.54</v>
      </c>
      <c r="C4" s="1">
        <f t="shared" ref="C4:C21" si="0">B4/A4-1</f>
        <v>0.16719862509206984</v>
      </c>
    </row>
    <row r="5" spans="1:3" x14ac:dyDescent="0.3">
      <c r="A5">
        <v>46.35</v>
      </c>
      <c r="B5">
        <v>50.53</v>
      </c>
      <c r="C5" s="1">
        <f t="shared" si="0"/>
        <v>9.0183387270765802E-2</v>
      </c>
    </row>
    <row r="6" spans="1:3" x14ac:dyDescent="0.3">
      <c r="A6">
        <v>59.9</v>
      </c>
      <c r="B6">
        <v>66.260000000000005</v>
      </c>
      <c r="C6" s="1">
        <f t="shared" si="0"/>
        <v>0.10617696160267132</v>
      </c>
    </row>
    <row r="7" spans="1:3" x14ac:dyDescent="0.3">
      <c r="A7">
        <v>55.9</v>
      </c>
      <c r="B7">
        <v>58.73</v>
      </c>
      <c r="C7" s="1">
        <f t="shared" si="0"/>
        <v>5.0626118067978565E-2</v>
      </c>
    </row>
    <row r="8" spans="1:3" x14ac:dyDescent="0.3">
      <c r="A8">
        <v>56.85</v>
      </c>
      <c r="B8">
        <v>62.47</v>
      </c>
      <c r="C8" s="1">
        <f t="shared" si="0"/>
        <v>9.8856640281442365E-2</v>
      </c>
    </row>
    <row r="9" spans="1:3" x14ac:dyDescent="0.3">
      <c r="A9">
        <v>59.54</v>
      </c>
      <c r="B9">
        <v>66.75</v>
      </c>
      <c r="C9" s="1">
        <f t="shared" si="0"/>
        <v>0.12109506214309707</v>
      </c>
    </row>
    <row r="10" spans="1:3" x14ac:dyDescent="0.3">
      <c r="A10">
        <v>67.89</v>
      </c>
      <c r="B10">
        <v>68.150000000000006</v>
      </c>
      <c r="C10" s="1">
        <f t="shared" si="0"/>
        <v>3.829724554426317E-3</v>
      </c>
    </row>
    <row r="11" spans="1:3" x14ac:dyDescent="0.3">
      <c r="A11">
        <v>62.87</v>
      </c>
      <c r="B11">
        <v>67.7</v>
      </c>
      <c r="C11" s="1">
        <f t="shared" si="0"/>
        <v>7.6825194846508849E-2</v>
      </c>
    </row>
    <row r="12" spans="1:3" x14ac:dyDescent="0.3">
      <c r="A12">
        <v>65.2</v>
      </c>
      <c r="B12">
        <v>67.28</v>
      </c>
      <c r="C12" s="1">
        <f t="shared" si="0"/>
        <v>3.1901840490797584E-2</v>
      </c>
    </row>
    <row r="13" spans="1:3" x14ac:dyDescent="0.3">
      <c r="A13">
        <v>67.53</v>
      </c>
      <c r="B13">
        <v>66.489999999999995</v>
      </c>
      <c r="C13" s="1">
        <f t="shared" si="0"/>
        <v>-1.5400562712868493E-2</v>
      </c>
    </row>
    <row r="14" spans="1:3" x14ac:dyDescent="0.3">
      <c r="A14">
        <v>61.44</v>
      </c>
      <c r="B14">
        <v>63.45</v>
      </c>
      <c r="C14" s="1">
        <f t="shared" si="0"/>
        <v>3.271484375E-2</v>
      </c>
    </row>
    <row r="15" spans="1:3" x14ac:dyDescent="0.3">
      <c r="A15">
        <v>61.17</v>
      </c>
      <c r="B15">
        <v>62.93</v>
      </c>
      <c r="C15" s="1">
        <f t="shared" si="0"/>
        <v>2.8772273990518293E-2</v>
      </c>
    </row>
    <row r="16" spans="1:3" x14ac:dyDescent="0.3">
      <c r="A16">
        <v>60.34</v>
      </c>
      <c r="B16">
        <v>65.08</v>
      </c>
      <c r="C16" s="1">
        <f t="shared" si="0"/>
        <v>7.8554855817036806E-2</v>
      </c>
    </row>
    <row r="17" spans="1:3" x14ac:dyDescent="0.3">
      <c r="A17">
        <v>56.87</v>
      </c>
      <c r="B17">
        <v>59.44</v>
      </c>
      <c r="C17" s="1">
        <f t="shared" si="0"/>
        <v>4.5190786003165062E-2</v>
      </c>
    </row>
    <row r="18" spans="1:3" x14ac:dyDescent="0.3">
      <c r="A18">
        <v>59.18</v>
      </c>
      <c r="B18">
        <v>61.64</v>
      </c>
      <c r="C18" s="1">
        <f t="shared" si="0"/>
        <v>4.1568097330179077E-2</v>
      </c>
    </row>
    <row r="19" spans="1:3" x14ac:dyDescent="0.3">
      <c r="A19">
        <v>59.78</v>
      </c>
      <c r="B19">
        <v>65.239999999999995</v>
      </c>
      <c r="C19" s="1">
        <f t="shared" si="0"/>
        <v>9.1334894613583018E-2</v>
      </c>
    </row>
    <row r="20" spans="1:3" x14ac:dyDescent="0.3">
      <c r="A20">
        <v>62.07</v>
      </c>
      <c r="B20">
        <v>61.86</v>
      </c>
      <c r="C20" s="1">
        <f t="shared" si="0"/>
        <v>-3.383276945384206E-3</v>
      </c>
    </row>
    <row r="21" spans="1:3" x14ac:dyDescent="0.3">
      <c r="A21">
        <v>59.63</v>
      </c>
      <c r="B21">
        <v>60.42</v>
      </c>
      <c r="C21" s="1">
        <f t="shared" si="0"/>
        <v>1.3248364916988109E-2</v>
      </c>
    </row>
    <row r="23" spans="1:3" x14ac:dyDescent="0.3">
      <c r="C23" s="1">
        <f>SUM(C3:C21)</f>
        <v>1.1135448432587243</v>
      </c>
    </row>
    <row r="24" spans="1:3" x14ac:dyDescent="0.3">
      <c r="C24" s="1">
        <v>0.2344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2" sqref="B22"/>
    </sheetView>
  </sheetViews>
  <sheetFormatPr defaultRowHeight="14.4" x14ac:dyDescent="0.3"/>
  <cols>
    <col min="3" max="3" width="8.88671875" style="1"/>
  </cols>
  <sheetData>
    <row r="1" spans="1:3" x14ac:dyDescent="0.3">
      <c r="A1" t="s">
        <v>140</v>
      </c>
    </row>
    <row r="3" spans="1:3" x14ac:dyDescent="0.3">
      <c r="A3">
        <v>19.649999999999999</v>
      </c>
      <c r="B3">
        <v>24.74</v>
      </c>
      <c r="C3" s="1">
        <f>B3/A3-1</f>
        <v>0.25903307888040716</v>
      </c>
    </row>
    <row r="4" spans="1:3" x14ac:dyDescent="0.3">
      <c r="A4">
        <v>23.82</v>
      </c>
      <c r="B4">
        <v>31.95</v>
      </c>
      <c r="C4" s="1">
        <f t="shared" ref="C4:C21" si="0">B4/A4-1</f>
        <v>0.34130982367758178</v>
      </c>
    </row>
    <row r="5" spans="1:3" x14ac:dyDescent="0.3">
      <c r="A5">
        <v>28.72</v>
      </c>
      <c r="B5">
        <v>33.18</v>
      </c>
      <c r="C5" s="1">
        <f t="shared" si="0"/>
        <v>0.1552924791086352</v>
      </c>
    </row>
    <row r="6" spans="1:3" x14ac:dyDescent="0.3">
      <c r="A6">
        <v>31.75</v>
      </c>
      <c r="B6">
        <v>37.39</v>
      </c>
      <c r="C6" s="1">
        <f t="shared" si="0"/>
        <v>0.17763779527559054</v>
      </c>
    </row>
    <row r="7" spans="1:3" x14ac:dyDescent="0.3">
      <c r="A7">
        <v>36.049999999999997</v>
      </c>
      <c r="B7">
        <v>42.43</v>
      </c>
      <c r="C7" s="1">
        <f t="shared" si="0"/>
        <v>0.17697642163661587</v>
      </c>
    </row>
    <row r="8" spans="1:3" x14ac:dyDescent="0.3">
      <c r="A8">
        <v>42.4</v>
      </c>
      <c r="B8">
        <v>49.9</v>
      </c>
      <c r="C8" s="1">
        <f t="shared" si="0"/>
        <v>0.17688679245283012</v>
      </c>
    </row>
    <row r="9" spans="1:3" x14ac:dyDescent="0.3">
      <c r="A9">
        <v>48.21</v>
      </c>
      <c r="B9">
        <v>54.35</v>
      </c>
      <c r="C9" s="1">
        <f t="shared" si="0"/>
        <v>0.12735946898983608</v>
      </c>
    </row>
    <row r="10" spans="1:3" x14ac:dyDescent="0.3">
      <c r="A10">
        <v>56.6</v>
      </c>
      <c r="B10">
        <v>55.6</v>
      </c>
      <c r="C10" s="1">
        <f t="shared" si="0"/>
        <v>-1.7667844522968212E-2</v>
      </c>
    </row>
    <row r="11" spans="1:3" x14ac:dyDescent="0.3">
      <c r="A11">
        <v>53.14</v>
      </c>
      <c r="B11">
        <v>63.22</v>
      </c>
      <c r="C11" s="1">
        <f t="shared" si="0"/>
        <v>0.18968761761385022</v>
      </c>
    </row>
    <row r="12" spans="1:3" x14ac:dyDescent="0.3">
      <c r="A12">
        <v>62.64</v>
      </c>
      <c r="B12">
        <v>78.849999999999994</v>
      </c>
      <c r="C12" s="1">
        <f t="shared" si="0"/>
        <v>0.25878033205619411</v>
      </c>
    </row>
    <row r="13" spans="1:3" x14ac:dyDescent="0.3">
      <c r="A13">
        <v>63.5</v>
      </c>
      <c r="B13">
        <v>77.14</v>
      </c>
      <c r="C13" s="1">
        <f t="shared" si="0"/>
        <v>0.2148031496062992</v>
      </c>
    </row>
    <row r="14" spans="1:3" x14ac:dyDescent="0.3">
      <c r="A14">
        <v>63.11</v>
      </c>
      <c r="B14">
        <v>75.7</v>
      </c>
      <c r="C14" s="1">
        <f t="shared" si="0"/>
        <v>0.19949294881952162</v>
      </c>
    </row>
    <row r="15" spans="1:3" x14ac:dyDescent="0.3">
      <c r="A15">
        <v>67.239999999999995</v>
      </c>
      <c r="B15">
        <v>74.239999999999995</v>
      </c>
      <c r="C15" s="1">
        <f t="shared" si="0"/>
        <v>0.10410469958358126</v>
      </c>
    </row>
    <row r="16" spans="1:3" x14ac:dyDescent="0.3">
      <c r="A16">
        <v>71.849999999999994</v>
      </c>
      <c r="B16">
        <v>82.78</v>
      </c>
      <c r="C16" s="1">
        <f t="shared" si="0"/>
        <v>0.15212247738343776</v>
      </c>
    </row>
    <row r="17" spans="1:3" x14ac:dyDescent="0.3">
      <c r="A17">
        <v>81.22</v>
      </c>
      <c r="B17">
        <v>88.13</v>
      </c>
      <c r="C17" s="1">
        <f t="shared" si="0"/>
        <v>8.5077567101699003E-2</v>
      </c>
    </row>
    <row r="18" spans="1:3" x14ac:dyDescent="0.3">
      <c r="A18">
        <v>86.84</v>
      </c>
      <c r="B18">
        <v>89.95</v>
      </c>
      <c r="C18" s="1">
        <f t="shared" si="0"/>
        <v>3.5812989405803686E-2</v>
      </c>
    </row>
    <row r="19" spans="1:3" x14ac:dyDescent="0.3">
      <c r="A19">
        <v>89.11</v>
      </c>
      <c r="B19">
        <v>95.14</v>
      </c>
      <c r="C19" s="1">
        <f t="shared" si="0"/>
        <v>6.7669172932330879E-2</v>
      </c>
    </row>
    <row r="20" spans="1:3" x14ac:dyDescent="0.3">
      <c r="A20">
        <v>90.54</v>
      </c>
      <c r="B20">
        <v>101.44</v>
      </c>
      <c r="C20" s="1">
        <f t="shared" si="0"/>
        <v>0.12038877844046825</v>
      </c>
    </row>
    <row r="21" spans="1:3" x14ac:dyDescent="0.3">
      <c r="A21">
        <v>96.48</v>
      </c>
      <c r="B21">
        <v>108.27</v>
      </c>
      <c r="C21" s="1">
        <f t="shared" si="0"/>
        <v>0.12220149253731338</v>
      </c>
    </row>
    <row r="23" spans="1:3" x14ac:dyDescent="0.3">
      <c r="C23" s="1">
        <f>SUM(C3:C21)</f>
        <v>2.9469692409790271</v>
      </c>
    </row>
    <row r="24" spans="1:3" x14ac:dyDescent="0.3">
      <c r="C24" s="1">
        <v>0.82399999999999995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Goldminers_Weekly</vt:lpstr>
      <vt:lpstr>Goldminers_Daily</vt:lpstr>
      <vt:lpstr>Industrials_Weekly</vt:lpstr>
      <vt:lpstr>Industrials_Daily</vt:lpstr>
      <vt:lpstr>Metals_Currencies_weekly</vt:lpstr>
      <vt:lpstr>Metals_Currencies_daily</vt:lpstr>
      <vt:lpstr>NEM daily </vt:lpstr>
      <vt:lpstr>TQQQ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2021-02-18T19:10:33Z</dcterms:modified>
</cp:coreProperties>
</file>