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8"/>
  </bookViews>
  <sheets>
    <sheet name="AsOf2019" sheetId="1" r:id="rId1"/>
    <sheet name="Main" sheetId="2" r:id="rId2"/>
    <sheet name="Лист4" sheetId="5" r:id="rId3"/>
    <sheet name="NEM" sheetId="4" r:id="rId4"/>
    <sheet name="GOLD" sheetId="7" r:id="rId5"/>
    <sheet name="PLZL.ME" sheetId="8" r:id="rId6"/>
    <sheet name="AEM" sheetId="9" r:id="rId7"/>
    <sheet name="NCM.AX" sheetId="10" r:id="rId8"/>
    <sheet name="Vola" sheetId="6" r:id="rId9"/>
  </sheets>
  <definedNames>
    <definedName name="_xlnm._FilterDatabase" localSheetId="0" hidden="1">AsOf2019!$A$2:$F$52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2" i="5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2" i="2"/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2" i="6"/>
</calcChain>
</file>

<file path=xl/sharedStrings.xml><?xml version="1.0" encoding="utf-8"?>
<sst xmlns="http://schemas.openxmlformats.org/spreadsheetml/2006/main" count="357" uniqueCount="163">
  <si>
    <t xml:space="preserve">PLZL.ME  </t>
  </si>
  <si>
    <t xml:space="preserve">  Polyus</t>
  </si>
  <si>
    <t xml:space="preserve">DPM.TO  </t>
  </si>
  <si>
    <t xml:space="preserve">  Dundee Precious Metals Inc.</t>
  </si>
  <si>
    <t xml:space="preserve">RMS.AX  </t>
  </si>
  <si>
    <t xml:space="preserve">  Ramelius Resources Limited</t>
  </si>
  <si>
    <t xml:space="preserve">CG.TO  </t>
  </si>
  <si>
    <t xml:space="preserve">  Centerra Gold Inc.</t>
  </si>
  <si>
    <t xml:space="preserve">  Zijin Mining Group Company Limited</t>
  </si>
  <si>
    <t xml:space="preserve">BTG  </t>
  </si>
  <si>
    <t xml:space="preserve">  B2Gold Corp.</t>
  </si>
  <si>
    <t xml:space="preserve">EGO  </t>
  </si>
  <si>
    <t xml:space="preserve">  Eldorado Gold Corporation</t>
  </si>
  <si>
    <t xml:space="preserve">GOR.AX  </t>
  </si>
  <si>
    <t xml:space="preserve">  Gold Road Resources Limited</t>
  </si>
  <si>
    <t xml:space="preserve">NCM.AX  </t>
  </si>
  <si>
    <t xml:space="preserve">  Newcrest Mining Limited</t>
  </si>
  <si>
    <t xml:space="preserve">WDO.TO  </t>
  </si>
  <si>
    <t xml:space="preserve">  Wesdome Gold Mines Ltd.</t>
  </si>
  <si>
    <t xml:space="preserve">POLY.L  </t>
  </si>
  <si>
    <t xml:space="preserve">  Polymetal International plc</t>
  </si>
  <si>
    <t xml:space="preserve">EQX.TO  </t>
  </si>
  <si>
    <t xml:space="preserve">  Equinox Gold Corp.</t>
  </si>
  <si>
    <t xml:space="preserve">CEY.L  </t>
  </si>
  <si>
    <t xml:space="preserve">  Centamin plc</t>
  </si>
  <si>
    <t xml:space="preserve">PVG  </t>
  </si>
  <si>
    <t xml:space="preserve">  Pretium Resources Inc.</t>
  </si>
  <si>
    <t xml:space="preserve">SBM.AX  </t>
  </si>
  <si>
    <t xml:space="preserve">  St Barbara Limited</t>
  </si>
  <si>
    <t xml:space="preserve">BVN  </t>
  </si>
  <si>
    <t xml:space="preserve">  Compañía de Minas Buenaventura S.A.A.</t>
  </si>
  <si>
    <t xml:space="preserve">PRU.AX  </t>
  </si>
  <si>
    <t xml:space="preserve">  Perseus Mining Limited</t>
  </si>
  <si>
    <t xml:space="preserve">NST.AX  </t>
  </si>
  <si>
    <t xml:space="preserve">  Northern Star Resources Limited</t>
  </si>
  <si>
    <t xml:space="preserve">EDV.TO  </t>
  </si>
  <si>
    <t xml:space="preserve">  Endeavour Mining Corporation</t>
  </si>
  <si>
    <t xml:space="preserve">LUN.TO  </t>
  </si>
  <si>
    <t xml:space="preserve">  Lundin Mining Corporation</t>
  </si>
  <si>
    <t xml:space="preserve">RRL.AX  </t>
  </si>
  <si>
    <t xml:space="preserve">  Regis Resources Limited</t>
  </si>
  <si>
    <t xml:space="preserve">POG.L  </t>
  </si>
  <si>
    <t xml:space="preserve">  Petropavlovsk PLC</t>
  </si>
  <si>
    <t xml:space="preserve">KGC  </t>
  </si>
  <si>
    <t xml:space="preserve">  Kinross Gold Corporation</t>
  </si>
  <si>
    <t xml:space="preserve">GFI  </t>
  </si>
  <si>
    <t xml:space="preserve">  Gold Fields Limited</t>
  </si>
  <si>
    <t xml:space="preserve">TGZ.TO  </t>
  </si>
  <si>
    <t xml:space="preserve">  Teranga Gold Corporation</t>
  </si>
  <si>
    <t xml:space="preserve">CDE  </t>
  </si>
  <si>
    <t xml:space="preserve">  Coeur Mining, Inc.</t>
  </si>
  <si>
    <t xml:space="preserve">TXG.TO  </t>
  </si>
  <si>
    <t xml:space="preserve">  Torex Gold Resources Inc.</t>
  </si>
  <si>
    <t xml:space="preserve">DRD  </t>
  </si>
  <si>
    <t xml:space="preserve">  DRDGOLD Limited</t>
  </si>
  <si>
    <t xml:space="preserve">NG  </t>
  </si>
  <si>
    <t xml:space="preserve">  NovaGold Resources Inc. </t>
  </si>
  <si>
    <t xml:space="preserve">AU  </t>
  </si>
  <si>
    <t xml:space="preserve">  AngloGold Ashanti Limited</t>
  </si>
  <si>
    <t xml:space="preserve">GOLD  </t>
  </si>
  <si>
    <t xml:space="preserve">  Barrick Gold Corporation</t>
  </si>
  <si>
    <t xml:space="preserve">EVN.AX  </t>
  </si>
  <si>
    <t xml:space="preserve">  Evolution Mining Limited</t>
  </si>
  <si>
    <t xml:space="preserve">NEM  </t>
  </si>
  <si>
    <t xml:space="preserve">  Newmont Corporation</t>
  </si>
  <si>
    <t xml:space="preserve">SAR.AX  </t>
  </si>
  <si>
    <t xml:space="preserve">  Saracen Mineral Holdings Limited</t>
  </si>
  <si>
    <t xml:space="preserve">AUY  </t>
  </si>
  <si>
    <t xml:space="preserve">  Yamana Gold Inc.</t>
  </si>
  <si>
    <t xml:space="preserve">AEM  </t>
  </si>
  <si>
    <t xml:space="preserve">  Agnico Eagle Mines Limited</t>
  </si>
  <si>
    <t xml:space="preserve">WPM  </t>
  </si>
  <si>
    <t xml:space="preserve">  Wheaton Precious Metals Corp.</t>
  </si>
  <si>
    <t xml:space="preserve">IAG  </t>
  </si>
  <si>
    <t xml:space="preserve">  IAMGOLD Corporation</t>
  </si>
  <si>
    <t xml:space="preserve">SSRM  </t>
  </si>
  <si>
    <t xml:space="preserve">  SSR Mining Inc.</t>
  </si>
  <si>
    <t xml:space="preserve">OGC.TO  </t>
  </si>
  <si>
    <t xml:space="preserve">  OceanaGold Corporation</t>
  </si>
  <si>
    <t xml:space="preserve">AGI  </t>
  </si>
  <si>
    <t xml:space="preserve">  Alamos Gold Inc.</t>
  </si>
  <si>
    <t xml:space="preserve">NGD  </t>
  </si>
  <si>
    <t xml:space="preserve">  New Gold Inc.</t>
  </si>
  <si>
    <t xml:space="preserve">HMY  </t>
  </si>
  <si>
    <t xml:space="preserve">  Harmony Gold Mining Company Limited</t>
  </si>
  <si>
    <t xml:space="preserve">SAND  </t>
  </si>
  <si>
    <t xml:space="preserve">  Sandstorm Gold Ltd.</t>
  </si>
  <si>
    <t xml:space="preserve">SBSW  </t>
  </si>
  <si>
    <t xml:space="preserve">  Sibanye Stillwater Limited</t>
  </si>
  <si>
    <t xml:space="preserve">FNV  </t>
  </si>
  <si>
    <t xml:space="preserve">  Franco-Nevada Corporation</t>
  </si>
  <si>
    <t xml:space="preserve">RGLD  </t>
  </si>
  <si>
    <t xml:space="preserve">  Royal Gold, Inc.</t>
  </si>
  <si>
    <t xml:space="preserve">OR  </t>
  </si>
  <si>
    <t xml:space="preserve">  Osisko Gold Royalties Ltd</t>
  </si>
  <si>
    <t xml:space="preserve">SA  </t>
  </si>
  <si>
    <t xml:space="preserve">  Seabridge Gold Inc.</t>
  </si>
  <si>
    <t xml:space="preserve">ANTM.JK  </t>
  </si>
  <si>
    <t xml:space="preserve">  PT Aneka Tambang Tbk</t>
  </si>
  <si>
    <t>Proven &amp; Probable</t>
  </si>
  <si>
    <t>Measured &amp; Indicated</t>
  </si>
  <si>
    <t>Reserves, Moz</t>
  </si>
  <si>
    <t>Resources, Moz Au</t>
  </si>
  <si>
    <t>Reserves, Moz Au</t>
  </si>
  <si>
    <t>Emploees</t>
  </si>
  <si>
    <t>Mcap</t>
  </si>
  <si>
    <t>2899.HK</t>
  </si>
  <si>
    <t>B2Gold Corp.</t>
  </si>
  <si>
    <t>Polyus</t>
  </si>
  <si>
    <t>Ticker</t>
  </si>
  <si>
    <t>Name</t>
  </si>
  <si>
    <t>Gold Fields Limited</t>
  </si>
  <si>
    <t>Northern Star Resources Limited</t>
  </si>
  <si>
    <t>Endeavour Mining Corporation</t>
  </si>
  <si>
    <t>SSR Mining Inc.</t>
  </si>
  <si>
    <t>Alamos Gold Inc.</t>
  </si>
  <si>
    <t>Dundee Precious Metals Inc.</t>
  </si>
  <si>
    <t>Centerra Gold Inc.</t>
  </si>
  <si>
    <t>GOLD</t>
  </si>
  <si>
    <t>Barrick Gold Corporation</t>
  </si>
  <si>
    <t>Newmont Corporation</t>
  </si>
  <si>
    <t>Wheaton Precious Metals Corp.</t>
  </si>
  <si>
    <t>Agnico Eagle Mines Limited</t>
  </si>
  <si>
    <t>Newcrest Mining Limited</t>
  </si>
  <si>
    <t>Sibanye Stillwater Limited</t>
  </si>
  <si>
    <t>Lundin Mining Corporation</t>
  </si>
  <si>
    <t>Evolution Mining Limited</t>
  </si>
  <si>
    <t>Yamana Gold Inc.</t>
  </si>
  <si>
    <t>Saracen Mineral Holdings Limited</t>
  </si>
  <si>
    <t xml:space="preserve">NovaGold Resources Inc. </t>
  </si>
  <si>
    <t>Harmony Gold Mining Company Limited</t>
  </si>
  <si>
    <t>Equinox Gold Corp.</t>
  </si>
  <si>
    <t>Coeur Mining, Inc.</t>
  </si>
  <si>
    <t>Eldorado Gold Corporation</t>
  </si>
  <si>
    <t>Teranga Gold Corporation</t>
  </si>
  <si>
    <t>IAMGOLD Corporation</t>
  </si>
  <si>
    <t>Petropavlovsk PLC</t>
  </si>
  <si>
    <t>Seabridge Gold Inc.</t>
  </si>
  <si>
    <t>St Barbara Limited</t>
  </si>
  <si>
    <t>OceanaGold Corporation</t>
  </si>
  <si>
    <t>Perseus Mining Limited</t>
  </si>
  <si>
    <t>New Gold Inc.</t>
  </si>
  <si>
    <t>Torex Gold Resources Inc.</t>
  </si>
  <si>
    <t>PT Aneka Tambang Tbk</t>
  </si>
  <si>
    <t>Regis Resources Limited</t>
  </si>
  <si>
    <t>Wesdome Gold Mines Ltd.</t>
  </si>
  <si>
    <t>DRDGOLD Limited</t>
  </si>
  <si>
    <t>Gold Road Resources Limited</t>
  </si>
  <si>
    <t>Mcap, $ bn</t>
  </si>
  <si>
    <t>Resources, Moz</t>
  </si>
  <si>
    <t>Year</t>
  </si>
  <si>
    <t>2015</t>
  </si>
  <si>
    <t>2016</t>
  </si>
  <si>
    <t>2017</t>
  </si>
  <si>
    <t>2018</t>
  </si>
  <si>
    <t>2019</t>
  </si>
  <si>
    <t>HV</t>
  </si>
  <si>
    <t>Vola</t>
  </si>
  <si>
    <t>Prod, Moz</t>
  </si>
  <si>
    <t>P/R ratio</t>
  </si>
  <si>
    <t>Return 19</t>
  </si>
  <si>
    <t>Return 5y</t>
  </si>
  <si>
    <t>return 5y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</si>
</sst>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Reserves and MCap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Main!$C$1</c:f>
              <c:strCache>
                <c:ptCount val="1"/>
                <c:pt idx="0">
                  <c:v>Reserves, Moz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Main!$A$2:$A$40</c:f>
              <c:strCache>
                <c:ptCount val="38"/>
                <c:pt idx="0">
                  <c:v>NEM  </c:v>
                </c:pt>
                <c:pt idx="1">
                  <c:v>GOLD</c:v>
                </c:pt>
                <c:pt idx="2">
                  <c:v>PLZL.ME  </c:v>
                </c:pt>
                <c:pt idx="3">
                  <c:v>WPM  </c:v>
                </c:pt>
                <c:pt idx="4">
                  <c:v>AEM  </c:v>
                </c:pt>
                <c:pt idx="5">
                  <c:v>NCM.AX  </c:v>
                </c:pt>
                <c:pt idx="6">
                  <c:v>SBSW  </c:v>
                </c:pt>
                <c:pt idx="7">
                  <c:v>GFI  </c:v>
                </c:pt>
                <c:pt idx="8">
                  <c:v>LUN.TO  </c:v>
                </c:pt>
                <c:pt idx="9">
                  <c:v>NST.AX  </c:v>
                </c:pt>
                <c:pt idx="10">
                  <c:v>EVN.AX  </c:v>
                </c:pt>
                <c:pt idx="11">
                  <c:v>BTG  </c:v>
                </c:pt>
                <c:pt idx="12">
                  <c:v>AUY  </c:v>
                </c:pt>
                <c:pt idx="13">
                  <c:v>SAR.AX  </c:v>
                </c:pt>
                <c:pt idx="14">
                  <c:v>SSRM  </c:v>
                </c:pt>
                <c:pt idx="15">
                  <c:v>EDV.TO  </c:v>
                </c:pt>
                <c:pt idx="16">
                  <c:v>CG.TO  </c:v>
                </c:pt>
                <c:pt idx="17">
                  <c:v>NG  </c:v>
                </c:pt>
                <c:pt idx="18">
                  <c:v>AGI  </c:v>
                </c:pt>
                <c:pt idx="19">
                  <c:v>HMY  </c:v>
                </c:pt>
                <c:pt idx="20">
                  <c:v>EQX.TO  </c:v>
                </c:pt>
                <c:pt idx="21">
                  <c:v>CDE  </c:v>
                </c:pt>
                <c:pt idx="22">
                  <c:v>EGO  </c:v>
                </c:pt>
                <c:pt idx="23">
                  <c:v>TGZ.TO  </c:v>
                </c:pt>
                <c:pt idx="24">
                  <c:v>IAG  </c:v>
                </c:pt>
                <c:pt idx="25">
                  <c:v>POG.L  </c:v>
                </c:pt>
                <c:pt idx="26">
                  <c:v>SA  </c:v>
                </c:pt>
                <c:pt idx="27">
                  <c:v>SBM.AX  </c:v>
                </c:pt>
                <c:pt idx="28">
                  <c:v>OGC.TO  </c:v>
                </c:pt>
                <c:pt idx="29">
                  <c:v>PRU.AX  </c:v>
                </c:pt>
                <c:pt idx="30">
                  <c:v>NGD  </c:v>
                </c:pt>
                <c:pt idx="31">
                  <c:v>DPM.TO  </c:v>
                </c:pt>
                <c:pt idx="32">
                  <c:v>TXG.TO  </c:v>
                </c:pt>
                <c:pt idx="33">
                  <c:v>ANTM.JK  </c:v>
                </c:pt>
                <c:pt idx="34">
                  <c:v>RRL.AX  </c:v>
                </c:pt>
                <c:pt idx="35">
                  <c:v>WDO.TO  </c:v>
                </c:pt>
                <c:pt idx="36">
                  <c:v>DRD  </c:v>
                </c:pt>
                <c:pt idx="37">
                  <c:v>GOR.AX  </c:v>
                </c:pt>
              </c:strCache>
            </c:strRef>
          </c:cat>
          <c:val>
            <c:numRef>
              <c:f>Main!$C$2:$C$40</c:f>
              <c:numCache>
                <c:formatCode>0.00</c:formatCode>
                <c:ptCount val="39"/>
                <c:pt idx="0">
                  <c:v>95.73</c:v>
                </c:pt>
                <c:pt idx="1">
                  <c:v>71.2</c:v>
                </c:pt>
                <c:pt idx="2">
                  <c:v>64</c:v>
                </c:pt>
                <c:pt idx="3">
                  <c:v>11.5</c:v>
                </c:pt>
                <c:pt idx="4">
                  <c:v>21.56</c:v>
                </c:pt>
                <c:pt idx="5">
                  <c:v>54</c:v>
                </c:pt>
                <c:pt idx="6">
                  <c:v>68.5</c:v>
                </c:pt>
                <c:pt idx="7">
                  <c:v>32.799999999999997</c:v>
                </c:pt>
                <c:pt idx="8">
                  <c:v>6.9</c:v>
                </c:pt>
                <c:pt idx="9">
                  <c:v>10.84</c:v>
                </c:pt>
                <c:pt idx="10">
                  <c:v>6.17</c:v>
                </c:pt>
                <c:pt idx="11">
                  <c:v>7.42</c:v>
                </c:pt>
                <c:pt idx="12">
                  <c:v>7.86</c:v>
                </c:pt>
                <c:pt idx="13">
                  <c:v>3.3</c:v>
                </c:pt>
                <c:pt idx="14">
                  <c:v>7.67</c:v>
                </c:pt>
                <c:pt idx="15">
                  <c:v>10.4</c:v>
                </c:pt>
                <c:pt idx="16">
                  <c:v>11.09</c:v>
                </c:pt>
                <c:pt idx="17">
                  <c:v>33.840000000000003</c:v>
                </c:pt>
                <c:pt idx="18">
                  <c:v>9.73</c:v>
                </c:pt>
                <c:pt idx="19">
                  <c:v>36.5</c:v>
                </c:pt>
                <c:pt idx="20">
                  <c:v>15.2</c:v>
                </c:pt>
                <c:pt idx="21">
                  <c:v>2.56</c:v>
                </c:pt>
                <c:pt idx="22">
                  <c:v>17.739999999999998</c:v>
                </c:pt>
                <c:pt idx="23">
                  <c:v>6.37</c:v>
                </c:pt>
                <c:pt idx="24">
                  <c:v>27.78</c:v>
                </c:pt>
                <c:pt idx="25">
                  <c:v>8.4600000000000009</c:v>
                </c:pt>
                <c:pt idx="26">
                  <c:v>38.799999999999997</c:v>
                </c:pt>
                <c:pt idx="27">
                  <c:v>6.1</c:v>
                </c:pt>
                <c:pt idx="28">
                  <c:v>5.3</c:v>
                </c:pt>
                <c:pt idx="29">
                  <c:v>3.8</c:v>
                </c:pt>
                <c:pt idx="30">
                  <c:v>3.64</c:v>
                </c:pt>
                <c:pt idx="31">
                  <c:v>0.79</c:v>
                </c:pt>
                <c:pt idx="32">
                  <c:v>2.2599999999999998</c:v>
                </c:pt>
                <c:pt idx="33">
                  <c:v>3.44</c:v>
                </c:pt>
                <c:pt idx="34">
                  <c:v>3.62</c:v>
                </c:pt>
                <c:pt idx="35">
                  <c:v>0.5</c:v>
                </c:pt>
                <c:pt idx="36">
                  <c:v>5.77</c:v>
                </c:pt>
                <c:pt idx="37">
                  <c:v>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F-4419-A3C1-9207DA43C322}"/>
            </c:ext>
          </c:extLst>
        </c:ser>
        <c:ser>
          <c:idx val="1"/>
          <c:order val="1"/>
          <c:tx>
            <c:strRef>
              <c:f>Main!$E$1</c:f>
              <c:strCache>
                <c:ptCount val="1"/>
                <c:pt idx="0">
                  <c:v>Mcap, $ bn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Main!$A$2:$A$40</c:f>
              <c:strCache>
                <c:ptCount val="38"/>
                <c:pt idx="0">
                  <c:v>NEM  </c:v>
                </c:pt>
                <c:pt idx="1">
                  <c:v>GOLD</c:v>
                </c:pt>
                <c:pt idx="2">
                  <c:v>PLZL.ME  </c:v>
                </c:pt>
                <c:pt idx="3">
                  <c:v>WPM  </c:v>
                </c:pt>
                <c:pt idx="4">
                  <c:v>AEM  </c:v>
                </c:pt>
                <c:pt idx="5">
                  <c:v>NCM.AX  </c:v>
                </c:pt>
                <c:pt idx="6">
                  <c:v>SBSW  </c:v>
                </c:pt>
                <c:pt idx="7">
                  <c:v>GFI  </c:v>
                </c:pt>
                <c:pt idx="8">
                  <c:v>LUN.TO  </c:v>
                </c:pt>
                <c:pt idx="9">
                  <c:v>NST.AX  </c:v>
                </c:pt>
                <c:pt idx="10">
                  <c:v>EVN.AX  </c:v>
                </c:pt>
                <c:pt idx="11">
                  <c:v>BTG  </c:v>
                </c:pt>
                <c:pt idx="12">
                  <c:v>AUY  </c:v>
                </c:pt>
                <c:pt idx="13">
                  <c:v>SAR.AX  </c:v>
                </c:pt>
                <c:pt idx="14">
                  <c:v>SSRM  </c:v>
                </c:pt>
                <c:pt idx="15">
                  <c:v>EDV.TO  </c:v>
                </c:pt>
                <c:pt idx="16">
                  <c:v>CG.TO  </c:v>
                </c:pt>
                <c:pt idx="17">
                  <c:v>NG  </c:v>
                </c:pt>
                <c:pt idx="18">
                  <c:v>AGI  </c:v>
                </c:pt>
                <c:pt idx="19">
                  <c:v>HMY  </c:v>
                </c:pt>
                <c:pt idx="20">
                  <c:v>EQX.TO  </c:v>
                </c:pt>
                <c:pt idx="21">
                  <c:v>CDE  </c:v>
                </c:pt>
                <c:pt idx="22">
                  <c:v>EGO  </c:v>
                </c:pt>
                <c:pt idx="23">
                  <c:v>TGZ.TO  </c:v>
                </c:pt>
                <c:pt idx="24">
                  <c:v>IAG  </c:v>
                </c:pt>
                <c:pt idx="25">
                  <c:v>POG.L  </c:v>
                </c:pt>
                <c:pt idx="26">
                  <c:v>SA  </c:v>
                </c:pt>
                <c:pt idx="27">
                  <c:v>SBM.AX  </c:v>
                </c:pt>
                <c:pt idx="28">
                  <c:v>OGC.TO  </c:v>
                </c:pt>
                <c:pt idx="29">
                  <c:v>PRU.AX  </c:v>
                </c:pt>
                <c:pt idx="30">
                  <c:v>NGD  </c:v>
                </c:pt>
                <c:pt idx="31">
                  <c:v>DPM.TO  </c:v>
                </c:pt>
                <c:pt idx="32">
                  <c:v>TXG.TO  </c:v>
                </c:pt>
                <c:pt idx="33">
                  <c:v>ANTM.JK  </c:v>
                </c:pt>
                <c:pt idx="34">
                  <c:v>RRL.AX  </c:v>
                </c:pt>
                <c:pt idx="35">
                  <c:v>WDO.TO  </c:v>
                </c:pt>
                <c:pt idx="36">
                  <c:v>DRD  </c:v>
                </c:pt>
                <c:pt idx="37">
                  <c:v>GOR.AX  </c:v>
                </c:pt>
              </c:strCache>
            </c:strRef>
          </c:cat>
          <c:val>
            <c:numRef>
              <c:f>Main!$E$2:$E$40</c:f>
              <c:numCache>
                <c:formatCode>#\ ##0.000</c:formatCode>
                <c:ptCount val="39"/>
                <c:pt idx="0">
                  <c:v>48.896000000000001</c:v>
                </c:pt>
                <c:pt idx="1">
                  <c:v>39.776000000000003</c:v>
                </c:pt>
                <c:pt idx="2">
                  <c:v>28.477</c:v>
                </c:pt>
                <c:pt idx="3">
                  <c:v>18.559000000000001</c:v>
                </c:pt>
                <c:pt idx="4">
                  <c:v>17.492999999999999</c:v>
                </c:pt>
                <c:pt idx="5">
                  <c:v>15.932</c:v>
                </c:pt>
                <c:pt idx="6">
                  <c:v>12.401999999999999</c:v>
                </c:pt>
                <c:pt idx="7">
                  <c:v>8.2539999999999996</c:v>
                </c:pt>
                <c:pt idx="8">
                  <c:v>7.3259999999999996</c:v>
                </c:pt>
                <c:pt idx="9">
                  <c:v>6.9249999999999998</c:v>
                </c:pt>
                <c:pt idx="10">
                  <c:v>6.218</c:v>
                </c:pt>
                <c:pt idx="11">
                  <c:v>5.3019999999999996</c:v>
                </c:pt>
                <c:pt idx="12">
                  <c:v>4.7009999999999996</c:v>
                </c:pt>
                <c:pt idx="13">
                  <c:v>4.0110000000000001</c:v>
                </c:pt>
                <c:pt idx="14">
                  <c:v>3.7690000000000001</c:v>
                </c:pt>
                <c:pt idx="15">
                  <c:v>3.6680000000000001</c:v>
                </c:pt>
                <c:pt idx="16">
                  <c:v>3.2829999999999999</c:v>
                </c:pt>
                <c:pt idx="17">
                  <c:v>3.1760000000000002</c:v>
                </c:pt>
                <c:pt idx="18">
                  <c:v>3.1680000000000001</c:v>
                </c:pt>
                <c:pt idx="19">
                  <c:v>2.5369999999999999</c:v>
                </c:pt>
                <c:pt idx="20">
                  <c:v>2.4569999999999999</c:v>
                </c:pt>
                <c:pt idx="21">
                  <c:v>2.3860000000000001</c:v>
                </c:pt>
                <c:pt idx="22">
                  <c:v>2.3130000000000002</c:v>
                </c:pt>
                <c:pt idx="23">
                  <c:v>1.738</c:v>
                </c:pt>
                <c:pt idx="24">
                  <c:v>1.6879999999999999</c:v>
                </c:pt>
                <c:pt idx="25">
                  <c:v>1.5620000000000001</c:v>
                </c:pt>
                <c:pt idx="26">
                  <c:v>1.4239999999999999</c:v>
                </c:pt>
                <c:pt idx="27">
                  <c:v>1.2569999999999999</c:v>
                </c:pt>
                <c:pt idx="28">
                  <c:v>1.246</c:v>
                </c:pt>
                <c:pt idx="29">
                  <c:v>1.236</c:v>
                </c:pt>
                <c:pt idx="30">
                  <c:v>1.2350000000000001</c:v>
                </c:pt>
                <c:pt idx="31">
                  <c:v>1.2170000000000001</c:v>
                </c:pt>
                <c:pt idx="32">
                  <c:v>1.1719999999999999</c:v>
                </c:pt>
                <c:pt idx="33">
                  <c:v>1.1679999999999999</c:v>
                </c:pt>
                <c:pt idx="34">
                  <c:v>1.141</c:v>
                </c:pt>
                <c:pt idx="35">
                  <c:v>1.0109999999999999</c:v>
                </c:pt>
                <c:pt idx="36">
                  <c:v>0.91800000000000004</c:v>
                </c:pt>
                <c:pt idx="37">
                  <c:v>0.83699999999999997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6F-4419-A3C1-9207DA43C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977679"/>
        <c:axId val="1685973103"/>
      </c:barChart>
      <c:catAx>
        <c:axId val="168597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5973103"/>
        <c:crosses val="autoZero"/>
        <c:auto val="1"/>
        <c:lblAlgn val="ctr"/>
        <c:lblOffset val="100"/>
        <c:noMultiLvlLbl val="0"/>
      </c:catAx>
      <c:valAx>
        <c:axId val="168597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597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Resources</a:t>
            </a:r>
            <a:r>
              <a:rPr lang="en-US" baseline="0"/>
              <a:t> and MCap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Vola!$D$1</c:f>
              <c:strCache>
                <c:ptCount val="1"/>
                <c:pt idx="0">
                  <c:v>Resources, Moz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Vola!$A$2:$A$40</c:f>
              <c:strCache>
                <c:ptCount val="38"/>
                <c:pt idx="0">
                  <c:v>NEM  </c:v>
                </c:pt>
                <c:pt idx="1">
                  <c:v>GOLD</c:v>
                </c:pt>
                <c:pt idx="2">
                  <c:v>PLZL.ME  </c:v>
                </c:pt>
                <c:pt idx="3">
                  <c:v>WPM  </c:v>
                </c:pt>
                <c:pt idx="4">
                  <c:v>AEM  </c:v>
                </c:pt>
                <c:pt idx="5">
                  <c:v>NCM.AX  </c:v>
                </c:pt>
                <c:pt idx="6">
                  <c:v>SBSW  </c:v>
                </c:pt>
                <c:pt idx="7">
                  <c:v>GFI  </c:v>
                </c:pt>
                <c:pt idx="8">
                  <c:v>LUN.TO  </c:v>
                </c:pt>
                <c:pt idx="9">
                  <c:v>NST.AX  </c:v>
                </c:pt>
                <c:pt idx="10">
                  <c:v>EVN.AX  </c:v>
                </c:pt>
                <c:pt idx="11">
                  <c:v>BTG  </c:v>
                </c:pt>
                <c:pt idx="12">
                  <c:v>AUY  </c:v>
                </c:pt>
                <c:pt idx="13">
                  <c:v>SAR.AX  </c:v>
                </c:pt>
                <c:pt idx="14">
                  <c:v>SSRM  </c:v>
                </c:pt>
                <c:pt idx="15">
                  <c:v>EDV.TO  </c:v>
                </c:pt>
                <c:pt idx="16">
                  <c:v>CG.TO  </c:v>
                </c:pt>
                <c:pt idx="17">
                  <c:v>NG  </c:v>
                </c:pt>
                <c:pt idx="18">
                  <c:v>AGI  </c:v>
                </c:pt>
                <c:pt idx="19">
                  <c:v>HMY  </c:v>
                </c:pt>
                <c:pt idx="20">
                  <c:v>EQX.TO  </c:v>
                </c:pt>
                <c:pt idx="21">
                  <c:v>CDE  </c:v>
                </c:pt>
                <c:pt idx="22">
                  <c:v>EGO  </c:v>
                </c:pt>
                <c:pt idx="23">
                  <c:v>TGZ.TO  </c:v>
                </c:pt>
                <c:pt idx="24">
                  <c:v>IAG  </c:v>
                </c:pt>
                <c:pt idx="25">
                  <c:v>POG.L  </c:v>
                </c:pt>
                <c:pt idx="26">
                  <c:v>SA  </c:v>
                </c:pt>
                <c:pt idx="27">
                  <c:v>SBM.AX  </c:v>
                </c:pt>
                <c:pt idx="28">
                  <c:v>OGC.TO  </c:v>
                </c:pt>
                <c:pt idx="29">
                  <c:v>PRU.AX  </c:v>
                </c:pt>
                <c:pt idx="30">
                  <c:v>NGD  </c:v>
                </c:pt>
                <c:pt idx="31">
                  <c:v>DPM.TO  </c:v>
                </c:pt>
                <c:pt idx="32">
                  <c:v>TXG.TO  </c:v>
                </c:pt>
                <c:pt idx="33">
                  <c:v>ANTM.JK  </c:v>
                </c:pt>
                <c:pt idx="34">
                  <c:v>RRL.AX  </c:v>
                </c:pt>
                <c:pt idx="35">
                  <c:v>WDO.TO  </c:v>
                </c:pt>
                <c:pt idx="36">
                  <c:v>DRD  </c:v>
                </c:pt>
                <c:pt idx="37">
                  <c:v>GOR.AX  </c:v>
                </c:pt>
              </c:strCache>
            </c:strRef>
          </c:cat>
          <c:val>
            <c:numRef>
              <c:f>Vola!$D$2:$D$40</c:f>
              <c:numCache>
                <c:formatCode>0.00</c:formatCode>
                <c:ptCount val="39"/>
                <c:pt idx="0">
                  <c:v>74.150000000000006</c:v>
                </c:pt>
                <c:pt idx="1">
                  <c:v>56.4</c:v>
                </c:pt>
                <c:pt idx="2">
                  <c:v>187</c:v>
                </c:pt>
                <c:pt idx="3">
                  <c:v>2.78</c:v>
                </c:pt>
                <c:pt idx="4">
                  <c:v>18.05</c:v>
                </c:pt>
                <c:pt idx="5">
                  <c:v>106</c:v>
                </c:pt>
                <c:pt idx="6">
                  <c:v>89.2</c:v>
                </c:pt>
                <c:pt idx="7">
                  <c:v>56.2</c:v>
                </c:pt>
                <c:pt idx="8">
                  <c:v>12.3</c:v>
                </c:pt>
                <c:pt idx="9">
                  <c:v>20.82</c:v>
                </c:pt>
                <c:pt idx="10">
                  <c:v>16.579999999999998</c:v>
                </c:pt>
                <c:pt idx="11">
                  <c:v>17.27</c:v>
                </c:pt>
                <c:pt idx="12">
                  <c:v>12.67</c:v>
                </c:pt>
                <c:pt idx="13">
                  <c:v>9.1999999999999993</c:v>
                </c:pt>
                <c:pt idx="14">
                  <c:v>13.18</c:v>
                </c:pt>
                <c:pt idx="15">
                  <c:v>22.63</c:v>
                </c:pt>
                <c:pt idx="16">
                  <c:v>6.3</c:v>
                </c:pt>
                <c:pt idx="17">
                  <c:v>39.01</c:v>
                </c:pt>
                <c:pt idx="18">
                  <c:v>7.04</c:v>
                </c:pt>
                <c:pt idx="19">
                  <c:v>118.6</c:v>
                </c:pt>
                <c:pt idx="20">
                  <c:v>28.2</c:v>
                </c:pt>
                <c:pt idx="21">
                  <c:v>2.59</c:v>
                </c:pt>
                <c:pt idx="22">
                  <c:v>25.71</c:v>
                </c:pt>
                <c:pt idx="23">
                  <c:v>9.26</c:v>
                </c:pt>
                <c:pt idx="24">
                  <c:v>36.54</c:v>
                </c:pt>
                <c:pt idx="25">
                  <c:v>13.95</c:v>
                </c:pt>
                <c:pt idx="26">
                  <c:v>49.4</c:v>
                </c:pt>
                <c:pt idx="27">
                  <c:v>11.6</c:v>
                </c:pt>
                <c:pt idx="28">
                  <c:v>9.6</c:v>
                </c:pt>
                <c:pt idx="29">
                  <c:v>4.9000000000000004</c:v>
                </c:pt>
                <c:pt idx="30">
                  <c:v>3.03</c:v>
                </c:pt>
                <c:pt idx="31">
                  <c:v>2.16</c:v>
                </c:pt>
                <c:pt idx="32">
                  <c:v>3.03</c:v>
                </c:pt>
                <c:pt idx="33">
                  <c:v>9.19</c:v>
                </c:pt>
                <c:pt idx="34">
                  <c:v>6.94</c:v>
                </c:pt>
                <c:pt idx="35">
                  <c:v>2.21</c:v>
                </c:pt>
                <c:pt idx="36">
                  <c:v>9.81</c:v>
                </c:pt>
                <c:pt idx="37">
                  <c:v>3.18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5-41A4-9065-2D81A2EFE0CD}"/>
            </c:ext>
          </c:extLst>
        </c:ser>
        <c:ser>
          <c:idx val="1"/>
          <c:order val="1"/>
          <c:tx>
            <c:strRef>
              <c:f>Vola!$E$1</c:f>
              <c:strCache>
                <c:ptCount val="1"/>
                <c:pt idx="0">
                  <c:v>Mcap, $ bn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Vola!$A$2:$A$40</c:f>
              <c:strCache>
                <c:ptCount val="38"/>
                <c:pt idx="0">
                  <c:v>NEM  </c:v>
                </c:pt>
                <c:pt idx="1">
                  <c:v>GOLD</c:v>
                </c:pt>
                <c:pt idx="2">
                  <c:v>PLZL.ME  </c:v>
                </c:pt>
                <c:pt idx="3">
                  <c:v>WPM  </c:v>
                </c:pt>
                <c:pt idx="4">
                  <c:v>AEM  </c:v>
                </c:pt>
                <c:pt idx="5">
                  <c:v>NCM.AX  </c:v>
                </c:pt>
                <c:pt idx="6">
                  <c:v>SBSW  </c:v>
                </c:pt>
                <c:pt idx="7">
                  <c:v>GFI  </c:v>
                </c:pt>
                <c:pt idx="8">
                  <c:v>LUN.TO  </c:v>
                </c:pt>
                <c:pt idx="9">
                  <c:v>NST.AX  </c:v>
                </c:pt>
                <c:pt idx="10">
                  <c:v>EVN.AX  </c:v>
                </c:pt>
                <c:pt idx="11">
                  <c:v>BTG  </c:v>
                </c:pt>
                <c:pt idx="12">
                  <c:v>AUY  </c:v>
                </c:pt>
                <c:pt idx="13">
                  <c:v>SAR.AX  </c:v>
                </c:pt>
                <c:pt idx="14">
                  <c:v>SSRM  </c:v>
                </c:pt>
                <c:pt idx="15">
                  <c:v>EDV.TO  </c:v>
                </c:pt>
                <c:pt idx="16">
                  <c:v>CG.TO  </c:v>
                </c:pt>
                <c:pt idx="17">
                  <c:v>NG  </c:v>
                </c:pt>
                <c:pt idx="18">
                  <c:v>AGI  </c:v>
                </c:pt>
                <c:pt idx="19">
                  <c:v>HMY  </c:v>
                </c:pt>
                <c:pt idx="20">
                  <c:v>EQX.TO  </c:v>
                </c:pt>
                <c:pt idx="21">
                  <c:v>CDE  </c:v>
                </c:pt>
                <c:pt idx="22">
                  <c:v>EGO  </c:v>
                </c:pt>
                <c:pt idx="23">
                  <c:v>TGZ.TO  </c:v>
                </c:pt>
                <c:pt idx="24">
                  <c:v>IAG  </c:v>
                </c:pt>
                <c:pt idx="25">
                  <c:v>POG.L  </c:v>
                </c:pt>
                <c:pt idx="26">
                  <c:v>SA  </c:v>
                </c:pt>
                <c:pt idx="27">
                  <c:v>SBM.AX  </c:v>
                </c:pt>
                <c:pt idx="28">
                  <c:v>OGC.TO  </c:v>
                </c:pt>
                <c:pt idx="29">
                  <c:v>PRU.AX  </c:v>
                </c:pt>
                <c:pt idx="30">
                  <c:v>NGD  </c:v>
                </c:pt>
                <c:pt idx="31">
                  <c:v>DPM.TO  </c:v>
                </c:pt>
                <c:pt idx="32">
                  <c:v>TXG.TO  </c:v>
                </c:pt>
                <c:pt idx="33">
                  <c:v>ANTM.JK  </c:v>
                </c:pt>
                <c:pt idx="34">
                  <c:v>RRL.AX  </c:v>
                </c:pt>
                <c:pt idx="35">
                  <c:v>WDO.TO  </c:v>
                </c:pt>
                <c:pt idx="36">
                  <c:v>DRD  </c:v>
                </c:pt>
                <c:pt idx="37">
                  <c:v>GOR.AX  </c:v>
                </c:pt>
              </c:strCache>
            </c:strRef>
          </c:cat>
          <c:val>
            <c:numRef>
              <c:f>Vola!$E$2:$E$40</c:f>
              <c:numCache>
                <c:formatCode>#\ ##0.000</c:formatCode>
                <c:ptCount val="39"/>
                <c:pt idx="0">
                  <c:v>48.896000000000001</c:v>
                </c:pt>
                <c:pt idx="1">
                  <c:v>39.776000000000003</c:v>
                </c:pt>
                <c:pt idx="2">
                  <c:v>28.477</c:v>
                </c:pt>
                <c:pt idx="3">
                  <c:v>18.559000000000001</c:v>
                </c:pt>
                <c:pt idx="4">
                  <c:v>17.492999999999999</c:v>
                </c:pt>
                <c:pt idx="5">
                  <c:v>15.932</c:v>
                </c:pt>
                <c:pt idx="6">
                  <c:v>12.401999999999999</c:v>
                </c:pt>
                <c:pt idx="7">
                  <c:v>8.2539999999999996</c:v>
                </c:pt>
                <c:pt idx="8">
                  <c:v>7.3259999999999996</c:v>
                </c:pt>
                <c:pt idx="9">
                  <c:v>6.9249999999999998</c:v>
                </c:pt>
                <c:pt idx="10">
                  <c:v>6.218</c:v>
                </c:pt>
                <c:pt idx="11">
                  <c:v>5.3019999999999996</c:v>
                </c:pt>
                <c:pt idx="12">
                  <c:v>4.7009999999999996</c:v>
                </c:pt>
                <c:pt idx="13">
                  <c:v>4.0110000000000001</c:v>
                </c:pt>
                <c:pt idx="14">
                  <c:v>3.7690000000000001</c:v>
                </c:pt>
                <c:pt idx="15">
                  <c:v>3.6680000000000001</c:v>
                </c:pt>
                <c:pt idx="16">
                  <c:v>3.2829999999999999</c:v>
                </c:pt>
                <c:pt idx="17">
                  <c:v>3.1760000000000002</c:v>
                </c:pt>
                <c:pt idx="18">
                  <c:v>3.1680000000000001</c:v>
                </c:pt>
                <c:pt idx="19">
                  <c:v>2.5369999999999999</c:v>
                </c:pt>
                <c:pt idx="20">
                  <c:v>2.4569999999999999</c:v>
                </c:pt>
                <c:pt idx="21">
                  <c:v>2.3860000000000001</c:v>
                </c:pt>
                <c:pt idx="22">
                  <c:v>2.3130000000000002</c:v>
                </c:pt>
                <c:pt idx="23">
                  <c:v>1.738</c:v>
                </c:pt>
                <c:pt idx="24">
                  <c:v>1.6879999999999999</c:v>
                </c:pt>
                <c:pt idx="25">
                  <c:v>1.5620000000000001</c:v>
                </c:pt>
                <c:pt idx="26">
                  <c:v>1.4239999999999999</c:v>
                </c:pt>
                <c:pt idx="27">
                  <c:v>1.2569999999999999</c:v>
                </c:pt>
                <c:pt idx="28">
                  <c:v>1.246</c:v>
                </c:pt>
                <c:pt idx="29">
                  <c:v>1.236</c:v>
                </c:pt>
                <c:pt idx="30">
                  <c:v>1.2350000000000001</c:v>
                </c:pt>
                <c:pt idx="31">
                  <c:v>1.2170000000000001</c:v>
                </c:pt>
                <c:pt idx="32">
                  <c:v>1.1719999999999999</c:v>
                </c:pt>
                <c:pt idx="33">
                  <c:v>1.1679999999999999</c:v>
                </c:pt>
                <c:pt idx="34">
                  <c:v>1.141</c:v>
                </c:pt>
                <c:pt idx="35">
                  <c:v>1.0109999999999999</c:v>
                </c:pt>
                <c:pt idx="36">
                  <c:v>0.91800000000000004</c:v>
                </c:pt>
                <c:pt idx="37">
                  <c:v>0.83699999999999997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B5-41A4-9065-2D81A2EFE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7003183"/>
        <c:axId val="1767004431"/>
      </c:barChart>
      <c:catAx>
        <c:axId val="176700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7004431"/>
        <c:crosses val="autoZero"/>
        <c:auto val="1"/>
        <c:lblAlgn val="ctr"/>
        <c:lblOffset val="100"/>
        <c:noMultiLvlLbl val="0"/>
      </c:catAx>
      <c:valAx>
        <c:axId val="176700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700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Reserves</a:t>
            </a:r>
            <a:r>
              <a:rPr lang="en-US" baseline="0"/>
              <a:t> and HV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Vola!$C$1</c:f>
              <c:strCache>
                <c:ptCount val="1"/>
                <c:pt idx="0">
                  <c:v>Reserves, Moz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Vola!$A$2:$A$40</c:f>
              <c:strCache>
                <c:ptCount val="38"/>
                <c:pt idx="0">
                  <c:v>NEM  </c:v>
                </c:pt>
                <c:pt idx="1">
                  <c:v>GOLD</c:v>
                </c:pt>
                <c:pt idx="2">
                  <c:v>PLZL.ME  </c:v>
                </c:pt>
                <c:pt idx="3">
                  <c:v>WPM  </c:v>
                </c:pt>
                <c:pt idx="4">
                  <c:v>AEM  </c:v>
                </c:pt>
                <c:pt idx="5">
                  <c:v>NCM.AX  </c:v>
                </c:pt>
                <c:pt idx="6">
                  <c:v>SBSW  </c:v>
                </c:pt>
                <c:pt idx="7">
                  <c:v>GFI  </c:v>
                </c:pt>
                <c:pt idx="8">
                  <c:v>LUN.TO  </c:v>
                </c:pt>
                <c:pt idx="9">
                  <c:v>NST.AX  </c:v>
                </c:pt>
                <c:pt idx="10">
                  <c:v>EVN.AX  </c:v>
                </c:pt>
                <c:pt idx="11">
                  <c:v>BTG  </c:v>
                </c:pt>
                <c:pt idx="12">
                  <c:v>AUY  </c:v>
                </c:pt>
                <c:pt idx="13">
                  <c:v>SAR.AX  </c:v>
                </c:pt>
                <c:pt idx="14">
                  <c:v>SSRM  </c:v>
                </c:pt>
                <c:pt idx="15">
                  <c:v>EDV.TO  </c:v>
                </c:pt>
                <c:pt idx="16">
                  <c:v>CG.TO  </c:v>
                </c:pt>
                <c:pt idx="17">
                  <c:v>NG  </c:v>
                </c:pt>
                <c:pt idx="18">
                  <c:v>AGI  </c:v>
                </c:pt>
                <c:pt idx="19">
                  <c:v>HMY  </c:v>
                </c:pt>
                <c:pt idx="20">
                  <c:v>EQX.TO  </c:v>
                </c:pt>
                <c:pt idx="21">
                  <c:v>CDE  </c:v>
                </c:pt>
                <c:pt idx="22">
                  <c:v>EGO  </c:v>
                </c:pt>
                <c:pt idx="23">
                  <c:v>TGZ.TO  </c:v>
                </c:pt>
                <c:pt idx="24">
                  <c:v>IAG  </c:v>
                </c:pt>
                <c:pt idx="25">
                  <c:v>POG.L  </c:v>
                </c:pt>
                <c:pt idx="26">
                  <c:v>SA  </c:v>
                </c:pt>
                <c:pt idx="27">
                  <c:v>SBM.AX  </c:v>
                </c:pt>
                <c:pt idx="28">
                  <c:v>OGC.TO  </c:v>
                </c:pt>
                <c:pt idx="29">
                  <c:v>PRU.AX  </c:v>
                </c:pt>
                <c:pt idx="30">
                  <c:v>NGD  </c:v>
                </c:pt>
                <c:pt idx="31">
                  <c:v>DPM.TO  </c:v>
                </c:pt>
                <c:pt idx="32">
                  <c:v>TXG.TO  </c:v>
                </c:pt>
                <c:pt idx="33">
                  <c:v>ANTM.JK  </c:v>
                </c:pt>
                <c:pt idx="34">
                  <c:v>RRL.AX  </c:v>
                </c:pt>
                <c:pt idx="35">
                  <c:v>WDO.TO  </c:v>
                </c:pt>
                <c:pt idx="36">
                  <c:v>DRD  </c:v>
                </c:pt>
                <c:pt idx="37">
                  <c:v>GOR.AX  </c:v>
                </c:pt>
              </c:strCache>
            </c:strRef>
          </c:cat>
          <c:val>
            <c:numRef>
              <c:f>Vola!$C$2:$C$40</c:f>
              <c:numCache>
                <c:formatCode>0.00</c:formatCode>
                <c:ptCount val="39"/>
                <c:pt idx="0">
                  <c:v>95.73</c:v>
                </c:pt>
                <c:pt idx="1">
                  <c:v>71.2</c:v>
                </c:pt>
                <c:pt idx="2">
                  <c:v>64</c:v>
                </c:pt>
                <c:pt idx="3">
                  <c:v>11.5</c:v>
                </c:pt>
                <c:pt idx="4">
                  <c:v>21.56</c:v>
                </c:pt>
                <c:pt idx="5">
                  <c:v>54</c:v>
                </c:pt>
                <c:pt idx="6">
                  <c:v>68.5</c:v>
                </c:pt>
                <c:pt idx="7">
                  <c:v>32.799999999999997</c:v>
                </c:pt>
                <c:pt idx="8">
                  <c:v>6.9</c:v>
                </c:pt>
                <c:pt idx="9">
                  <c:v>10.84</c:v>
                </c:pt>
                <c:pt idx="10">
                  <c:v>6.17</c:v>
                </c:pt>
                <c:pt idx="11">
                  <c:v>7.42</c:v>
                </c:pt>
                <c:pt idx="12">
                  <c:v>7.86</c:v>
                </c:pt>
                <c:pt idx="13">
                  <c:v>3.3</c:v>
                </c:pt>
                <c:pt idx="14">
                  <c:v>7.67</c:v>
                </c:pt>
                <c:pt idx="15">
                  <c:v>10.4</c:v>
                </c:pt>
                <c:pt idx="16">
                  <c:v>3.2</c:v>
                </c:pt>
                <c:pt idx="17">
                  <c:v>33.840000000000003</c:v>
                </c:pt>
                <c:pt idx="18">
                  <c:v>9.73</c:v>
                </c:pt>
                <c:pt idx="19">
                  <c:v>36.5</c:v>
                </c:pt>
                <c:pt idx="20">
                  <c:v>15.2</c:v>
                </c:pt>
                <c:pt idx="21">
                  <c:v>2.56</c:v>
                </c:pt>
                <c:pt idx="22">
                  <c:v>17.739999999999998</c:v>
                </c:pt>
                <c:pt idx="23">
                  <c:v>6.37</c:v>
                </c:pt>
                <c:pt idx="24">
                  <c:v>27.78</c:v>
                </c:pt>
                <c:pt idx="25">
                  <c:v>8.4600000000000009</c:v>
                </c:pt>
                <c:pt idx="26">
                  <c:v>38.799999999999997</c:v>
                </c:pt>
                <c:pt idx="27">
                  <c:v>6.1</c:v>
                </c:pt>
                <c:pt idx="28">
                  <c:v>5.3</c:v>
                </c:pt>
                <c:pt idx="29">
                  <c:v>3.8</c:v>
                </c:pt>
                <c:pt idx="30">
                  <c:v>3.64</c:v>
                </c:pt>
                <c:pt idx="31">
                  <c:v>0.79</c:v>
                </c:pt>
                <c:pt idx="32">
                  <c:v>2.2599999999999998</c:v>
                </c:pt>
                <c:pt idx="33">
                  <c:v>3.44</c:v>
                </c:pt>
                <c:pt idx="34">
                  <c:v>3.62</c:v>
                </c:pt>
                <c:pt idx="35">
                  <c:v>0.5</c:v>
                </c:pt>
                <c:pt idx="36">
                  <c:v>5.77</c:v>
                </c:pt>
                <c:pt idx="37">
                  <c:v>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9-41C8-BD86-7BF73EE14630}"/>
            </c:ext>
          </c:extLst>
        </c:ser>
        <c:ser>
          <c:idx val="1"/>
          <c:order val="1"/>
          <c:tx>
            <c:strRef>
              <c:f>Vola!$G$1</c:f>
              <c:strCache>
                <c:ptCount val="1"/>
                <c:pt idx="0">
                  <c:v>HV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Vola!$A$2:$A$40</c:f>
              <c:strCache>
                <c:ptCount val="38"/>
                <c:pt idx="0">
                  <c:v>NEM  </c:v>
                </c:pt>
                <c:pt idx="1">
                  <c:v>GOLD</c:v>
                </c:pt>
                <c:pt idx="2">
                  <c:v>PLZL.ME  </c:v>
                </c:pt>
                <c:pt idx="3">
                  <c:v>WPM  </c:v>
                </c:pt>
                <c:pt idx="4">
                  <c:v>AEM  </c:v>
                </c:pt>
                <c:pt idx="5">
                  <c:v>NCM.AX  </c:v>
                </c:pt>
                <c:pt idx="6">
                  <c:v>SBSW  </c:v>
                </c:pt>
                <c:pt idx="7">
                  <c:v>GFI  </c:v>
                </c:pt>
                <c:pt idx="8">
                  <c:v>LUN.TO  </c:v>
                </c:pt>
                <c:pt idx="9">
                  <c:v>NST.AX  </c:v>
                </c:pt>
                <c:pt idx="10">
                  <c:v>EVN.AX  </c:v>
                </c:pt>
                <c:pt idx="11">
                  <c:v>BTG  </c:v>
                </c:pt>
                <c:pt idx="12">
                  <c:v>AUY  </c:v>
                </c:pt>
                <c:pt idx="13">
                  <c:v>SAR.AX  </c:v>
                </c:pt>
                <c:pt idx="14">
                  <c:v>SSRM  </c:v>
                </c:pt>
                <c:pt idx="15">
                  <c:v>EDV.TO  </c:v>
                </c:pt>
                <c:pt idx="16">
                  <c:v>CG.TO  </c:v>
                </c:pt>
                <c:pt idx="17">
                  <c:v>NG  </c:v>
                </c:pt>
                <c:pt idx="18">
                  <c:v>AGI  </c:v>
                </c:pt>
                <c:pt idx="19">
                  <c:v>HMY  </c:v>
                </c:pt>
                <c:pt idx="20">
                  <c:v>EQX.TO  </c:v>
                </c:pt>
                <c:pt idx="21">
                  <c:v>CDE  </c:v>
                </c:pt>
                <c:pt idx="22">
                  <c:v>EGO  </c:v>
                </c:pt>
                <c:pt idx="23">
                  <c:v>TGZ.TO  </c:v>
                </c:pt>
                <c:pt idx="24">
                  <c:v>IAG  </c:v>
                </c:pt>
                <c:pt idx="25">
                  <c:v>POG.L  </c:v>
                </c:pt>
                <c:pt idx="26">
                  <c:v>SA  </c:v>
                </c:pt>
                <c:pt idx="27">
                  <c:v>SBM.AX  </c:v>
                </c:pt>
                <c:pt idx="28">
                  <c:v>OGC.TO  </c:v>
                </c:pt>
                <c:pt idx="29">
                  <c:v>PRU.AX  </c:v>
                </c:pt>
                <c:pt idx="30">
                  <c:v>NGD  </c:v>
                </c:pt>
                <c:pt idx="31">
                  <c:v>DPM.TO  </c:v>
                </c:pt>
                <c:pt idx="32">
                  <c:v>TXG.TO  </c:v>
                </c:pt>
                <c:pt idx="33">
                  <c:v>ANTM.JK  </c:v>
                </c:pt>
                <c:pt idx="34">
                  <c:v>RRL.AX  </c:v>
                </c:pt>
                <c:pt idx="35">
                  <c:v>WDO.TO  </c:v>
                </c:pt>
                <c:pt idx="36">
                  <c:v>DRD  </c:v>
                </c:pt>
                <c:pt idx="37">
                  <c:v>GOR.AX  </c:v>
                </c:pt>
              </c:strCache>
            </c:strRef>
          </c:cat>
          <c:val>
            <c:numRef>
              <c:f>Vola!$G$2:$G$40</c:f>
              <c:numCache>
                <c:formatCode>General</c:formatCode>
                <c:ptCount val="39"/>
                <c:pt idx="0">
                  <c:v>24.21</c:v>
                </c:pt>
                <c:pt idx="1">
                  <c:v>31.11</c:v>
                </c:pt>
                <c:pt idx="2">
                  <c:v>22.650000000000002</c:v>
                </c:pt>
                <c:pt idx="3">
                  <c:v>29.080000000000002</c:v>
                </c:pt>
                <c:pt idx="4">
                  <c:v>27</c:v>
                </c:pt>
                <c:pt idx="5">
                  <c:v>27.55</c:v>
                </c:pt>
                <c:pt idx="6">
                  <c:v>58.52</c:v>
                </c:pt>
                <c:pt idx="7">
                  <c:v>48.97</c:v>
                </c:pt>
                <c:pt idx="8">
                  <c:v>39.26</c:v>
                </c:pt>
                <c:pt idx="9">
                  <c:v>41.43</c:v>
                </c:pt>
                <c:pt idx="10">
                  <c:v>38.279999999999994</c:v>
                </c:pt>
                <c:pt idx="11">
                  <c:v>39.4</c:v>
                </c:pt>
                <c:pt idx="12">
                  <c:v>44.529999999999994</c:v>
                </c:pt>
                <c:pt idx="13">
                  <c:v>48.010000000000005</c:v>
                </c:pt>
                <c:pt idx="14">
                  <c:v>39.6</c:v>
                </c:pt>
                <c:pt idx="15">
                  <c:v>39.269999999999996</c:v>
                </c:pt>
                <c:pt idx="16">
                  <c:v>43.519999999999996</c:v>
                </c:pt>
                <c:pt idx="17">
                  <c:v>40.17</c:v>
                </c:pt>
                <c:pt idx="18">
                  <c:v>42.71</c:v>
                </c:pt>
                <c:pt idx="19">
                  <c:v>54.6</c:v>
                </c:pt>
                <c:pt idx="20">
                  <c:v>47.160000000000004</c:v>
                </c:pt>
                <c:pt idx="21">
                  <c:v>56.910000000000004</c:v>
                </c:pt>
                <c:pt idx="22">
                  <c:v>65.569999999999993</c:v>
                </c:pt>
                <c:pt idx="23">
                  <c:v>45.269999999999996</c:v>
                </c:pt>
                <c:pt idx="24">
                  <c:v>55.21</c:v>
                </c:pt>
                <c:pt idx="25">
                  <c:v>30.3</c:v>
                </c:pt>
                <c:pt idx="26">
                  <c:v>42.35</c:v>
                </c:pt>
                <c:pt idx="27">
                  <c:v>51.06</c:v>
                </c:pt>
                <c:pt idx="28">
                  <c:v>53.169999999999995</c:v>
                </c:pt>
                <c:pt idx="29">
                  <c:v>58.53</c:v>
                </c:pt>
                <c:pt idx="30">
                  <c:v>73.290000000000006</c:v>
                </c:pt>
                <c:pt idx="31">
                  <c:v>42.96</c:v>
                </c:pt>
                <c:pt idx="32">
                  <c:v>44.54</c:v>
                </c:pt>
                <c:pt idx="33">
                  <c:v>42.1</c:v>
                </c:pt>
                <c:pt idx="34">
                  <c:v>39.129999999999995</c:v>
                </c:pt>
                <c:pt idx="35">
                  <c:v>44.59</c:v>
                </c:pt>
                <c:pt idx="36">
                  <c:v>53.82</c:v>
                </c:pt>
                <c:pt idx="37">
                  <c:v>50.629999999999995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C9-41C8-BD86-7BF73EE14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4213935"/>
        <c:axId val="1774210607"/>
      </c:barChart>
      <c:catAx>
        <c:axId val="177421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4210607"/>
        <c:crosses val="autoZero"/>
        <c:auto val="1"/>
        <c:lblAlgn val="ctr"/>
        <c:lblOffset val="100"/>
        <c:noMultiLvlLbl val="0"/>
      </c:catAx>
      <c:valAx>
        <c:axId val="177421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421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Resources</a:t>
            </a:r>
            <a:r>
              <a:rPr lang="en-US" baseline="0"/>
              <a:t> and MCap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Main!$D$1</c:f>
              <c:strCache>
                <c:ptCount val="1"/>
                <c:pt idx="0">
                  <c:v>Resources, Moz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Main!$A$2:$A$40</c:f>
              <c:strCache>
                <c:ptCount val="38"/>
                <c:pt idx="0">
                  <c:v>NEM  </c:v>
                </c:pt>
                <c:pt idx="1">
                  <c:v>GOLD</c:v>
                </c:pt>
                <c:pt idx="2">
                  <c:v>PLZL.ME  </c:v>
                </c:pt>
                <c:pt idx="3">
                  <c:v>WPM  </c:v>
                </c:pt>
                <c:pt idx="4">
                  <c:v>AEM  </c:v>
                </c:pt>
                <c:pt idx="5">
                  <c:v>NCM.AX  </c:v>
                </c:pt>
                <c:pt idx="6">
                  <c:v>SBSW  </c:v>
                </c:pt>
                <c:pt idx="7">
                  <c:v>GFI  </c:v>
                </c:pt>
                <c:pt idx="8">
                  <c:v>LUN.TO  </c:v>
                </c:pt>
                <c:pt idx="9">
                  <c:v>NST.AX  </c:v>
                </c:pt>
                <c:pt idx="10">
                  <c:v>EVN.AX  </c:v>
                </c:pt>
                <c:pt idx="11">
                  <c:v>BTG  </c:v>
                </c:pt>
                <c:pt idx="12">
                  <c:v>AUY  </c:v>
                </c:pt>
                <c:pt idx="13">
                  <c:v>SAR.AX  </c:v>
                </c:pt>
                <c:pt idx="14">
                  <c:v>SSRM  </c:v>
                </c:pt>
                <c:pt idx="15">
                  <c:v>EDV.TO  </c:v>
                </c:pt>
                <c:pt idx="16">
                  <c:v>CG.TO  </c:v>
                </c:pt>
                <c:pt idx="17">
                  <c:v>NG  </c:v>
                </c:pt>
                <c:pt idx="18">
                  <c:v>AGI  </c:v>
                </c:pt>
                <c:pt idx="19">
                  <c:v>HMY  </c:v>
                </c:pt>
                <c:pt idx="20">
                  <c:v>EQX.TO  </c:v>
                </c:pt>
                <c:pt idx="21">
                  <c:v>CDE  </c:v>
                </c:pt>
                <c:pt idx="22">
                  <c:v>EGO  </c:v>
                </c:pt>
                <c:pt idx="23">
                  <c:v>TGZ.TO  </c:v>
                </c:pt>
                <c:pt idx="24">
                  <c:v>IAG  </c:v>
                </c:pt>
                <c:pt idx="25">
                  <c:v>POG.L  </c:v>
                </c:pt>
                <c:pt idx="26">
                  <c:v>SA  </c:v>
                </c:pt>
                <c:pt idx="27">
                  <c:v>SBM.AX  </c:v>
                </c:pt>
                <c:pt idx="28">
                  <c:v>OGC.TO  </c:v>
                </c:pt>
                <c:pt idx="29">
                  <c:v>PRU.AX  </c:v>
                </c:pt>
                <c:pt idx="30">
                  <c:v>NGD  </c:v>
                </c:pt>
                <c:pt idx="31">
                  <c:v>DPM.TO  </c:v>
                </c:pt>
                <c:pt idx="32">
                  <c:v>TXG.TO  </c:v>
                </c:pt>
                <c:pt idx="33">
                  <c:v>ANTM.JK  </c:v>
                </c:pt>
                <c:pt idx="34">
                  <c:v>RRL.AX  </c:v>
                </c:pt>
                <c:pt idx="35">
                  <c:v>WDO.TO  </c:v>
                </c:pt>
                <c:pt idx="36">
                  <c:v>DRD  </c:v>
                </c:pt>
                <c:pt idx="37">
                  <c:v>GOR.AX  </c:v>
                </c:pt>
              </c:strCache>
            </c:strRef>
          </c:cat>
          <c:val>
            <c:numRef>
              <c:f>Main!$D$2:$D$40</c:f>
              <c:numCache>
                <c:formatCode>0.00</c:formatCode>
                <c:ptCount val="39"/>
                <c:pt idx="0">
                  <c:v>74.150000000000006</c:v>
                </c:pt>
                <c:pt idx="1">
                  <c:v>56.4</c:v>
                </c:pt>
                <c:pt idx="2">
                  <c:v>187</c:v>
                </c:pt>
                <c:pt idx="3">
                  <c:v>2.78</c:v>
                </c:pt>
                <c:pt idx="4">
                  <c:v>18.05</c:v>
                </c:pt>
                <c:pt idx="5">
                  <c:v>106</c:v>
                </c:pt>
                <c:pt idx="6">
                  <c:v>89.2</c:v>
                </c:pt>
                <c:pt idx="7">
                  <c:v>56.2</c:v>
                </c:pt>
                <c:pt idx="8">
                  <c:v>12.3</c:v>
                </c:pt>
                <c:pt idx="9">
                  <c:v>20.82</c:v>
                </c:pt>
                <c:pt idx="10">
                  <c:v>16.579999999999998</c:v>
                </c:pt>
                <c:pt idx="11">
                  <c:v>17.27</c:v>
                </c:pt>
                <c:pt idx="12">
                  <c:v>12.67</c:v>
                </c:pt>
                <c:pt idx="13">
                  <c:v>9.1999999999999993</c:v>
                </c:pt>
                <c:pt idx="14">
                  <c:v>13.18</c:v>
                </c:pt>
                <c:pt idx="15">
                  <c:v>22.63</c:v>
                </c:pt>
                <c:pt idx="16">
                  <c:v>13.35</c:v>
                </c:pt>
                <c:pt idx="17">
                  <c:v>39.01</c:v>
                </c:pt>
                <c:pt idx="18">
                  <c:v>7.04</c:v>
                </c:pt>
                <c:pt idx="19">
                  <c:v>118.6</c:v>
                </c:pt>
                <c:pt idx="20">
                  <c:v>28.2</c:v>
                </c:pt>
                <c:pt idx="21">
                  <c:v>2.59</c:v>
                </c:pt>
                <c:pt idx="22">
                  <c:v>25.71</c:v>
                </c:pt>
                <c:pt idx="23">
                  <c:v>9.26</c:v>
                </c:pt>
                <c:pt idx="24">
                  <c:v>36.54</c:v>
                </c:pt>
                <c:pt idx="25">
                  <c:v>13.95</c:v>
                </c:pt>
                <c:pt idx="26">
                  <c:v>49.4</c:v>
                </c:pt>
                <c:pt idx="27">
                  <c:v>11.6</c:v>
                </c:pt>
                <c:pt idx="28">
                  <c:v>9.6</c:v>
                </c:pt>
                <c:pt idx="29">
                  <c:v>4.9000000000000004</c:v>
                </c:pt>
                <c:pt idx="30">
                  <c:v>3.03</c:v>
                </c:pt>
                <c:pt idx="31">
                  <c:v>2.16</c:v>
                </c:pt>
                <c:pt idx="32">
                  <c:v>3.03</c:v>
                </c:pt>
                <c:pt idx="33">
                  <c:v>9.19</c:v>
                </c:pt>
                <c:pt idx="34">
                  <c:v>6.94</c:v>
                </c:pt>
                <c:pt idx="35">
                  <c:v>2.21</c:v>
                </c:pt>
                <c:pt idx="36">
                  <c:v>9.81</c:v>
                </c:pt>
                <c:pt idx="37">
                  <c:v>3.18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D-4DFC-9F7C-9B387E69B45B}"/>
            </c:ext>
          </c:extLst>
        </c:ser>
        <c:ser>
          <c:idx val="1"/>
          <c:order val="1"/>
          <c:tx>
            <c:strRef>
              <c:f>Main!$E$1</c:f>
              <c:strCache>
                <c:ptCount val="1"/>
                <c:pt idx="0">
                  <c:v>Mcap, $ bn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Main!$A$2:$A$40</c:f>
              <c:strCache>
                <c:ptCount val="38"/>
                <c:pt idx="0">
                  <c:v>NEM  </c:v>
                </c:pt>
                <c:pt idx="1">
                  <c:v>GOLD</c:v>
                </c:pt>
                <c:pt idx="2">
                  <c:v>PLZL.ME  </c:v>
                </c:pt>
                <c:pt idx="3">
                  <c:v>WPM  </c:v>
                </c:pt>
                <c:pt idx="4">
                  <c:v>AEM  </c:v>
                </c:pt>
                <c:pt idx="5">
                  <c:v>NCM.AX  </c:v>
                </c:pt>
                <c:pt idx="6">
                  <c:v>SBSW  </c:v>
                </c:pt>
                <c:pt idx="7">
                  <c:v>GFI  </c:v>
                </c:pt>
                <c:pt idx="8">
                  <c:v>LUN.TO  </c:v>
                </c:pt>
                <c:pt idx="9">
                  <c:v>NST.AX  </c:v>
                </c:pt>
                <c:pt idx="10">
                  <c:v>EVN.AX  </c:v>
                </c:pt>
                <c:pt idx="11">
                  <c:v>BTG  </c:v>
                </c:pt>
                <c:pt idx="12">
                  <c:v>AUY  </c:v>
                </c:pt>
                <c:pt idx="13">
                  <c:v>SAR.AX  </c:v>
                </c:pt>
                <c:pt idx="14">
                  <c:v>SSRM  </c:v>
                </c:pt>
                <c:pt idx="15">
                  <c:v>EDV.TO  </c:v>
                </c:pt>
                <c:pt idx="16">
                  <c:v>CG.TO  </c:v>
                </c:pt>
                <c:pt idx="17">
                  <c:v>NG  </c:v>
                </c:pt>
                <c:pt idx="18">
                  <c:v>AGI  </c:v>
                </c:pt>
                <c:pt idx="19">
                  <c:v>HMY  </c:v>
                </c:pt>
                <c:pt idx="20">
                  <c:v>EQX.TO  </c:v>
                </c:pt>
                <c:pt idx="21">
                  <c:v>CDE  </c:v>
                </c:pt>
                <c:pt idx="22">
                  <c:v>EGO  </c:v>
                </c:pt>
                <c:pt idx="23">
                  <c:v>TGZ.TO  </c:v>
                </c:pt>
                <c:pt idx="24">
                  <c:v>IAG  </c:v>
                </c:pt>
                <c:pt idx="25">
                  <c:v>POG.L  </c:v>
                </c:pt>
                <c:pt idx="26">
                  <c:v>SA  </c:v>
                </c:pt>
                <c:pt idx="27">
                  <c:v>SBM.AX  </c:v>
                </c:pt>
                <c:pt idx="28">
                  <c:v>OGC.TO  </c:v>
                </c:pt>
                <c:pt idx="29">
                  <c:v>PRU.AX  </c:v>
                </c:pt>
                <c:pt idx="30">
                  <c:v>NGD  </c:v>
                </c:pt>
                <c:pt idx="31">
                  <c:v>DPM.TO  </c:v>
                </c:pt>
                <c:pt idx="32">
                  <c:v>TXG.TO  </c:v>
                </c:pt>
                <c:pt idx="33">
                  <c:v>ANTM.JK  </c:v>
                </c:pt>
                <c:pt idx="34">
                  <c:v>RRL.AX  </c:v>
                </c:pt>
                <c:pt idx="35">
                  <c:v>WDO.TO  </c:v>
                </c:pt>
                <c:pt idx="36">
                  <c:v>DRD  </c:v>
                </c:pt>
                <c:pt idx="37">
                  <c:v>GOR.AX  </c:v>
                </c:pt>
              </c:strCache>
            </c:strRef>
          </c:cat>
          <c:val>
            <c:numRef>
              <c:f>Main!$E$2:$E$40</c:f>
              <c:numCache>
                <c:formatCode>#\ ##0.000</c:formatCode>
                <c:ptCount val="39"/>
                <c:pt idx="0">
                  <c:v>48.896000000000001</c:v>
                </c:pt>
                <c:pt idx="1">
                  <c:v>39.776000000000003</c:v>
                </c:pt>
                <c:pt idx="2">
                  <c:v>28.477</c:v>
                </c:pt>
                <c:pt idx="3">
                  <c:v>18.559000000000001</c:v>
                </c:pt>
                <c:pt idx="4">
                  <c:v>17.492999999999999</c:v>
                </c:pt>
                <c:pt idx="5">
                  <c:v>15.932</c:v>
                </c:pt>
                <c:pt idx="6">
                  <c:v>12.401999999999999</c:v>
                </c:pt>
                <c:pt idx="7">
                  <c:v>8.2539999999999996</c:v>
                </c:pt>
                <c:pt idx="8">
                  <c:v>7.3259999999999996</c:v>
                </c:pt>
                <c:pt idx="9">
                  <c:v>6.9249999999999998</c:v>
                </c:pt>
                <c:pt idx="10">
                  <c:v>6.218</c:v>
                </c:pt>
                <c:pt idx="11">
                  <c:v>5.3019999999999996</c:v>
                </c:pt>
                <c:pt idx="12">
                  <c:v>4.7009999999999996</c:v>
                </c:pt>
                <c:pt idx="13">
                  <c:v>4.0110000000000001</c:v>
                </c:pt>
                <c:pt idx="14">
                  <c:v>3.7690000000000001</c:v>
                </c:pt>
                <c:pt idx="15">
                  <c:v>3.6680000000000001</c:v>
                </c:pt>
                <c:pt idx="16">
                  <c:v>3.2829999999999999</c:v>
                </c:pt>
                <c:pt idx="17">
                  <c:v>3.1760000000000002</c:v>
                </c:pt>
                <c:pt idx="18">
                  <c:v>3.1680000000000001</c:v>
                </c:pt>
                <c:pt idx="19">
                  <c:v>2.5369999999999999</c:v>
                </c:pt>
                <c:pt idx="20">
                  <c:v>2.4569999999999999</c:v>
                </c:pt>
                <c:pt idx="21">
                  <c:v>2.3860000000000001</c:v>
                </c:pt>
                <c:pt idx="22">
                  <c:v>2.3130000000000002</c:v>
                </c:pt>
                <c:pt idx="23">
                  <c:v>1.738</c:v>
                </c:pt>
                <c:pt idx="24">
                  <c:v>1.6879999999999999</c:v>
                </c:pt>
                <c:pt idx="25">
                  <c:v>1.5620000000000001</c:v>
                </c:pt>
                <c:pt idx="26">
                  <c:v>1.4239999999999999</c:v>
                </c:pt>
                <c:pt idx="27">
                  <c:v>1.2569999999999999</c:v>
                </c:pt>
                <c:pt idx="28">
                  <c:v>1.246</c:v>
                </c:pt>
                <c:pt idx="29">
                  <c:v>1.236</c:v>
                </c:pt>
                <c:pt idx="30">
                  <c:v>1.2350000000000001</c:v>
                </c:pt>
                <c:pt idx="31">
                  <c:v>1.2170000000000001</c:v>
                </c:pt>
                <c:pt idx="32">
                  <c:v>1.1719999999999999</c:v>
                </c:pt>
                <c:pt idx="33">
                  <c:v>1.1679999999999999</c:v>
                </c:pt>
                <c:pt idx="34">
                  <c:v>1.141</c:v>
                </c:pt>
                <c:pt idx="35">
                  <c:v>1.0109999999999999</c:v>
                </c:pt>
                <c:pt idx="36">
                  <c:v>0.91800000000000004</c:v>
                </c:pt>
                <c:pt idx="37">
                  <c:v>0.83699999999999997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5D-4DFC-9F7C-9B387E69B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7003183"/>
        <c:axId val="1767004431"/>
      </c:barChart>
      <c:catAx>
        <c:axId val="176700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7004431"/>
        <c:crosses val="autoZero"/>
        <c:auto val="1"/>
        <c:lblAlgn val="ctr"/>
        <c:lblOffset val="100"/>
        <c:noMultiLvlLbl val="0"/>
      </c:catAx>
      <c:valAx>
        <c:axId val="176700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700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P/R ratio and 5Y</a:t>
            </a:r>
            <a:r>
              <a:rPr lang="en-US" baseline="0"/>
              <a:t> </a:t>
            </a:r>
            <a:r>
              <a:rPr lang="en-US"/>
              <a:t>Return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Лист4!$B$1</c:f>
              <c:strCache>
                <c:ptCount val="1"/>
                <c:pt idx="0">
                  <c:v>P/R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Лист4!$A$2:$A$39</c:f>
              <c:strCache>
                <c:ptCount val="38"/>
                <c:pt idx="0">
                  <c:v>EQX.TO  </c:v>
                </c:pt>
                <c:pt idx="1">
                  <c:v>WDO.TO  </c:v>
                </c:pt>
                <c:pt idx="2">
                  <c:v>SAR.AX  </c:v>
                </c:pt>
                <c:pt idx="3">
                  <c:v>DRD  </c:v>
                </c:pt>
                <c:pt idx="4">
                  <c:v>DPM.TO  </c:v>
                </c:pt>
                <c:pt idx="5">
                  <c:v>ANTM.JK  </c:v>
                </c:pt>
                <c:pt idx="6">
                  <c:v>TGZ.TO  </c:v>
                </c:pt>
                <c:pt idx="7">
                  <c:v>BTG  </c:v>
                </c:pt>
                <c:pt idx="8">
                  <c:v>PLZL.ME  </c:v>
                </c:pt>
                <c:pt idx="9">
                  <c:v>POG.L  </c:v>
                </c:pt>
                <c:pt idx="10">
                  <c:v>NST.AX  </c:v>
                </c:pt>
                <c:pt idx="11">
                  <c:v>HMY  </c:v>
                </c:pt>
                <c:pt idx="12">
                  <c:v>CDE  </c:v>
                </c:pt>
                <c:pt idx="13">
                  <c:v>SSRM  </c:v>
                </c:pt>
                <c:pt idx="14">
                  <c:v>EDV.TO  </c:v>
                </c:pt>
                <c:pt idx="15">
                  <c:v>PRU.AX  </c:v>
                </c:pt>
                <c:pt idx="16">
                  <c:v>EVN.AX  </c:v>
                </c:pt>
                <c:pt idx="17">
                  <c:v>GOR.AX  </c:v>
                </c:pt>
                <c:pt idx="18">
                  <c:v>WPM  </c:v>
                </c:pt>
                <c:pt idx="19">
                  <c:v>NEM  </c:v>
                </c:pt>
                <c:pt idx="20">
                  <c:v>GFI  </c:v>
                </c:pt>
                <c:pt idx="21">
                  <c:v>LUN.TO  </c:v>
                </c:pt>
                <c:pt idx="22">
                  <c:v>AUY  </c:v>
                </c:pt>
                <c:pt idx="23">
                  <c:v>GOLD</c:v>
                </c:pt>
                <c:pt idx="24">
                  <c:v>SBSW  </c:v>
                </c:pt>
                <c:pt idx="25">
                  <c:v>AEM  </c:v>
                </c:pt>
                <c:pt idx="26">
                  <c:v>AGI  </c:v>
                </c:pt>
                <c:pt idx="27">
                  <c:v>SA  </c:v>
                </c:pt>
                <c:pt idx="28">
                  <c:v>IAG  </c:v>
                </c:pt>
                <c:pt idx="29">
                  <c:v>NG  </c:v>
                </c:pt>
                <c:pt idx="30">
                  <c:v>CG.TO  </c:v>
                </c:pt>
                <c:pt idx="31">
                  <c:v>NCM.AX  </c:v>
                </c:pt>
                <c:pt idx="32">
                  <c:v>SBM.AX  </c:v>
                </c:pt>
                <c:pt idx="33">
                  <c:v>RRL.AX  </c:v>
                </c:pt>
                <c:pt idx="34">
                  <c:v>TXG.TO  </c:v>
                </c:pt>
                <c:pt idx="35">
                  <c:v>NGD  </c:v>
                </c:pt>
                <c:pt idx="36">
                  <c:v>EGO  </c:v>
                </c:pt>
                <c:pt idx="37">
                  <c:v>OGC.TO  </c:v>
                </c:pt>
              </c:strCache>
            </c:strRef>
          </c:cat>
          <c:val>
            <c:numRef>
              <c:f>Лист4!$B$2:$B$39</c:f>
              <c:numCache>
                <c:formatCode>0.00</c:formatCode>
                <c:ptCount val="38"/>
                <c:pt idx="0">
                  <c:v>1.4473684210526316</c:v>
                </c:pt>
                <c:pt idx="1">
                  <c:v>18</c:v>
                </c:pt>
                <c:pt idx="2">
                  <c:v>17.272727272727273</c:v>
                </c:pt>
                <c:pt idx="3">
                  <c:v>3.119584055459272</c:v>
                </c:pt>
                <c:pt idx="4">
                  <c:v>29.11392405063291</c:v>
                </c:pt>
                <c:pt idx="5">
                  <c:v>2.0348837209302326</c:v>
                </c:pt>
                <c:pt idx="6">
                  <c:v>4.5525902668759803</c:v>
                </c:pt>
                <c:pt idx="7">
                  <c:v>14.016172506738545</c:v>
                </c:pt>
                <c:pt idx="8">
                  <c:v>2.546875</c:v>
                </c:pt>
                <c:pt idx="9">
                  <c:v>6.0283687943262407</c:v>
                </c:pt>
                <c:pt idx="10">
                  <c:v>8.3487084870848722</c:v>
                </c:pt>
                <c:pt idx="11">
                  <c:v>3.9452054794520546</c:v>
                </c:pt>
                <c:pt idx="12">
                  <c:v>14.0625</c:v>
                </c:pt>
                <c:pt idx="13">
                  <c:v>9.9087353324641452</c:v>
                </c:pt>
                <c:pt idx="14">
                  <c:v>10.192307692307692</c:v>
                </c:pt>
                <c:pt idx="15">
                  <c:v>7.1052631578947381</c:v>
                </c:pt>
                <c:pt idx="16">
                  <c:v>12.204213938411669</c:v>
                </c:pt>
                <c:pt idx="17">
                  <c:v>13.978494623655912</c:v>
                </c:pt>
                <c:pt idx="18">
                  <c:v>3.3913043478260874</c:v>
                </c:pt>
                <c:pt idx="19">
                  <c:v>6.6854695497754104</c:v>
                </c:pt>
                <c:pt idx="20">
                  <c:v>6.7073170731707332</c:v>
                </c:pt>
                <c:pt idx="21">
                  <c:v>3.5072463768115938</c:v>
                </c:pt>
                <c:pt idx="22">
                  <c:v>11.450381679389313</c:v>
                </c:pt>
                <c:pt idx="23">
                  <c:v>3.9325842696629212</c:v>
                </c:pt>
                <c:pt idx="24">
                  <c:v>1.3138686131386861</c:v>
                </c:pt>
                <c:pt idx="25">
                  <c:v>3.1029684601113177</c:v>
                </c:pt>
                <c:pt idx="26">
                  <c:v>5.0359712230215825</c:v>
                </c:pt>
                <c:pt idx="27">
                  <c:v>2.3969072164948457</c:v>
                </c:pt>
                <c:pt idx="28">
                  <c:v>2.7357811375089991</c:v>
                </c:pt>
                <c:pt idx="29">
                  <c:v>3.3096926713947989</c:v>
                </c:pt>
                <c:pt idx="30">
                  <c:v>7.3940486925157796</c:v>
                </c:pt>
                <c:pt idx="31">
                  <c:v>4.0740740740740744</c:v>
                </c:pt>
                <c:pt idx="32">
                  <c:v>4.5901639344262302</c:v>
                </c:pt>
                <c:pt idx="33">
                  <c:v>4.972375690607735</c:v>
                </c:pt>
                <c:pt idx="34">
                  <c:v>19.911504424778766</c:v>
                </c:pt>
                <c:pt idx="35">
                  <c:v>13.186813186813188</c:v>
                </c:pt>
                <c:pt idx="36">
                  <c:v>1.9729425028184893</c:v>
                </c:pt>
                <c:pt idx="37">
                  <c:v>8.8679245283018862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8-4821-9873-5197944EAE97}"/>
            </c:ext>
          </c:extLst>
        </c:ser>
        <c:ser>
          <c:idx val="1"/>
          <c:order val="1"/>
          <c:tx>
            <c:strRef>
              <c:f>Лист4!$E$1</c:f>
              <c:strCache>
                <c:ptCount val="1"/>
                <c:pt idx="0">
                  <c:v>return 5y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Лист4!$A$2:$A$39</c:f>
              <c:strCache>
                <c:ptCount val="38"/>
                <c:pt idx="0">
                  <c:v>EQX.TO  </c:v>
                </c:pt>
                <c:pt idx="1">
                  <c:v>WDO.TO  </c:v>
                </c:pt>
                <c:pt idx="2">
                  <c:v>SAR.AX  </c:v>
                </c:pt>
                <c:pt idx="3">
                  <c:v>DRD  </c:v>
                </c:pt>
                <c:pt idx="4">
                  <c:v>DPM.TO  </c:v>
                </c:pt>
                <c:pt idx="5">
                  <c:v>ANTM.JK  </c:v>
                </c:pt>
                <c:pt idx="6">
                  <c:v>TGZ.TO  </c:v>
                </c:pt>
                <c:pt idx="7">
                  <c:v>BTG  </c:v>
                </c:pt>
                <c:pt idx="8">
                  <c:v>PLZL.ME  </c:v>
                </c:pt>
                <c:pt idx="9">
                  <c:v>POG.L  </c:v>
                </c:pt>
                <c:pt idx="10">
                  <c:v>NST.AX  </c:v>
                </c:pt>
                <c:pt idx="11">
                  <c:v>HMY  </c:v>
                </c:pt>
                <c:pt idx="12">
                  <c:v>CDE  </c:v>
                </c:pt>
                <c:pt idx="13">
                  <c:v>SSRM  </c:v>
                </c:pt>
                <c:pt idx="14">
                  <c:v>EDV.TO  </c:v>
                </c:pt>
                <c:pt idx="15">
                  <c:v>PRU.AX  </c:v>
                </c:pt>
                <c:pt idx="16">
                  <c:v>EVN.AX  </c:v>
                </c:pt>
                <c:pt idx="17">
                  <c:v>GOR.AX  </c:v>
                </c:pt>
                <c:pt idx="18">
                  <c:v>WPM  </c:v>
                </c:pt>
                <c:pt idx="19">
                  <c:v>NEM  </c:v>
                </c:pt>
                <c:pt idx="20">
                  <c:v>GFI  </c:v>
                </c:pt>
                <c:pt idx="21">
                  <c:v>LUN.TO  </c:v>
                </c:pt>
                <c:pt idx="22">
                  <c:v>AUY  </c:v>
                </c:pt>
                <c:pt idx="23">
                  <c:v>GOLD</c:v>
                </c:pt>
                <c:pt idx="24">
                  <c:v>SBSW  </c:v>
                </c:pt>
                <c:pt idx="25">
                  <c:v>AEM  </c:v>
                </c:pt>
                <c:pt idx="26">
                  <c:v>AGI  </c:v>
                </c:pt>
                <c:pt idx="27">
                  <c:v>SA  </c:v>
                </c:pt>
                <c:pt idx="28">
                  <c:v>IAG  </c:v>
                </c:pt>
                <c:pt idx="29">
                  <c:v>NG  </c:v>
                </c:pt>
                <c:pt idx="30">
                  <c:v>CG.TO  </c:v>
                </c:pt>
                <c:pt idx="31">
                  <c:v>NCM.AX  </c:v>
                </c:pt>
                <c:pt idx="32">
                  <c:v>SBM.AX  </c:v>
                </c:pt>
                <c:pt idx="33">
                  <c:v>RRL.AX  </c:v>
                </c:pt>
                <c:pt idx="34">
                  <c:v>TXG.TO  </c:v>
                </c:pt>
                <c:pt idx="35">
                  <c:v>NGD  </c:v>
                </c:pt>
                <c:pt idx="36">
                  <c:v>EGO  </c:v>
                </c:pt>
                <c:pt idx="37">
                  <c:v>OGC.TO  </c:v>
                </c:pt>
              </c:strCache>
            </c:strRef>
          </c:cat>
          <c:val>
            <c:numRef>
              <c:f>Лист4!$E$2:$E$39</c:f>
              <c:numCache>
                <c:formatCode>General</c:formatCode>
                <c:ptCount val="38"/>
                <c:pt idx="0">
                  <c:v>15.4625</c:v>
                </c:pt>
                <c:pt idx="1">
                  <c:v>7.2325999999999997</c:v>
                </c:pt>
                <c:pt idx="2">
                  <c:v>6.7489999999999997</c:v>
                </c:pt>
                <c:pt idx="3">
                  <c:v>5.9</c:v>
                </c:pt>
                <c:pt idx="4">
                  <c:v>5.8797000000000006</c:v>
                </c:pt>
                <c:pt idx="5">
                  <c:v>5.5372000000000003</c:v>
                </c:pt>
                <c:pt idx="6">
                  <c:v>4.5754999999999999</c:v>
                </c:pt>
                <c:pt idx="7">
                  <c:v>4.4368999999999996</c:v>
                </c:pt>
                <c:pt idx="8">
                  <c:v>4.4012000000000002</c:v>
                </c:pt>
                <c:pt idx="9">
                  <c:v>4</c:v>
                </c:pt>
                <c:pt idx="10">
                  <c:v>3.5483999999999996</c:v>
                </c:pt>
                <c:pt idx="11">
                  <c:v>3.4150999999999998</c:v>
                </c:pt>
                <c:pt idx="12">
                  <c:v>3.1902999999999997</c:v>
                </c:pt>
                <c:pt idx="13">
                  <c:v>2.8822000000000001</c:v>
                </c:pt>
                <c:pt idx="14">
                  <c:v>2.8418000000000001</c:v>
                </c:pt>
                <c:pt idx="15">
                  <c:v>2.8080000000000003</c:v>
                </c:pt>
                <c:pt idx="16">
                  <c:v>2.6441000000000003</c:v>
                </c:pt>
                <c:pt idx="17">
                  <c:v>2.5952999999999999</c:v>
                </c:pt>
                <c:pt idx="18">
                  <c:v>2.3446000000000002</c:v>
                </c:pt>
                <c:pt idx="19">
                  <c:v>2.2477999999999998</c:v>
                </c:pt>
                <c:pt idx="20">
                  <c:v>2.1966000000000001</c:v>
                </c:pt>
                <c:pt idx="21">
                  <c:v>1.9894000000000001</c:v>
                </c:pt>
                <c:pt idx="22">
                  <c:v>1.974</c:v>
                </c:pt>
                <c:pt idx="23">
                  <c:v>1.9394</c:v>
                </c:pt>
                <c:pt idx="24">
                  <c:v>1.6311000000000002</c:v>
                </c:pt>
                <c:pt idx="25">
                  <c:v>1.6173</c:v>
                </c:pt>
                <c:pt idx="26">
                  <c:v>1.5436000000000001</c:v>
                </c:pt>
                <c:pt idx="27">
                  <c:v>1.3943000000000001</c:v>
                </c:pt>
                <c:pt idx="28">
                  <c:v>1.3677000000000001</c:v>
                </c:pt>
                <c:pt idx="29">
                  <c:v>1.2436</c:v>
                </c:pt>
                <c:pt idx="30">
                  <c:v>1.1935</c:v>
                </c:pt>
                <c:pt idx="31">
                  <c:v>0.96939999999999993</c:v>
                </c:pt>
                <c:pt idx="32">
                  <c:v>0.72230000000000005</c:v>
                </c:pt>
                <c:pt idx="33">
                  <c:v>0.5847</c:v>
                </c:pt>
                <c:pt idx="34">
                  <c:v>0.43530000000000002</c:v>
                </c:pt>
                <c:pt idx="35">
                  <c:v>-6.8099999999999994E-2</c:v>
                </c:pt>
                <c:pt idx="36">
                  <c:v>-0.13830000000000001</c:v>
                </c:pt>
                <c:pt idx="37">
                  <c:v>-0.1429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28-4821-9873-5197944EA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036799"/>
        <c:axId val="516039711"/>
      </c:barChart>
      <c:catAx>
        <c:axId val="51603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039711"/>
        <c:crosses val="autoZero"/>
        <c:auto val="1"/>
        <c:lblAlgn val="ctr"/>
        <c:lblOffset val="100"/>
        <c:noMultiLvlLbl val="0"/>
      </c:catAx>
      <c:valAx>
        <c:axId val="51603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03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NEM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NEM!$B$1</c:f>
              <c:strCache>
                <c:ptCount val="1"/>
                <c:pt idx="0">
                  <c:v>Reserves, Moz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NEM!$A$2:$A$6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NEM!$B$2:$B$6</c:f>
              <c:numCache>
                <c:formatCode>General</c:formatCode>
                <c:ptCount val="5"/>
                <c:pt idx="0">
                  <c:v>73.7</c:v>
                </c:pt>
                <c:pt idx="1">
                  <c:v>68.5</c:v>
                </c:pt>
                <c:pt idx="2">
                  <c:v>68.5</c:v>
                </c:pt>
                <c:pt idx="3">
                  <c:v>65.400000000000006</c:v>
                </c:pt>
                <c:pt idx="4">
                  <c:v>95.7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5-4ECB-92F2-C1A8A3BFDF0F}"/>
            </c:ext>
          </c:extLst>
        </c:ser>
        <c:ser>
          <c:idx val="1"/>
          <c:order val="1"/>
          <c:tx>
            <c:strRef>
              <c:f>NEM!$C$1</c:f>
              <c:strCache>
                <c:ptCount val="1"/>
                <c:pt idx="0">
                  <c:v>Resources, Moz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NEM!$A$2:$A$6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NEM!$C$2:$C$6</c:f>
              <c:numCache>
                <c:formatCode>General</c:formatCode>
                <c:ptCount val="5"/>
                <c:pt idx="0">
                  <c:v>53.1</c:v>
                </c:pt>
                <c:pt idx="1">
                  <c:v>47.1</c:v>
                </c:pt>
                <c:pt idx="2">
                  <c:v>48.2</c:v>
                </c:pt>
                <c:pt idx="3">
                  <c:v>55.1</c:v>
                </c:pt>
                <c:pt idx="4">
                  <c:v>76.7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5-4ECB-92F2-C1A8A3BFD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7082639"/>
        <c:axId val="1587077231"/>
      </c:barChart>
      <c:catAx>
        <c:axId val="158708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77231"/>
        <c:crosses val="autoZero"/>
        <c:auto val="1"/>
        <c:lblAlgn val="ctr"/>
        <c:lblOffset val="100"/>
        <c:noMultiLvlLbl val="0"/>
      </c:catAx>
      <c:valAx>
        <c:axId val="158707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8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GOLD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GOLD!$B$1</c:f>
              <c:strCache>
                <c:ptCount val="1"/>
                <c:pt idx="0">
                  <c:v>Reserves, Moz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GOLD!$A$2:$A$6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GOLD!$B$2:$B$6</c:f>
              <c:numCache>
                <c:formatCode>General</c:formatCode>
                <c:ptCount val="5"/>
                <c:pt idx="0">
                  <c:v>91.1</c:v>
                </c:pt>
                <c:pt idx="1">
                  <c:v>86.1</c:v>
                </c:pt>
                <c:pt idx="2">
                  <c:v>64.400000000000006</c:v>
                </c:pt>
                <c:pt idx="3">
                  <c:v>62.3</c:v>
                </c:pt>
                <c:pt idx="4">
                  <c:v>71.2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2-4888-B5DE-77A0AC7F4401}"/>
            </c:ext>
          </c:extLst>
        </c:ser>
        <c:ser>
          <c:idx val="1"/>
          <c:order val="1"/>
          <c:tx>
            <c:strRef>
              <c:f>GOLD!$C$1</c:f>
              <c:strCache>
                <c:ptCount val="1"/>
                <c:pt idx="0">
                  <c:v>Resources, Moz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GOLD!$A$2:$A$6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GOLD!$C$2:$C$6</c:f>
              <c:numCache>
                <c:formatCode>General</c:formatCode>
                <c:ptCount val="5"/>
                <c:pt idx="0">
                  <c:v>79.099999999999994</c:v>
                </c:pt>
                <c:pt idx="1">
                  <c:v>75.2</c:v>
                </c:pt>
                <c:pt idx="2">
                  <c:v>88.6</c:v>
                </c:pt>
                <c:pt idx="3">
                  <c:v>88.8</c:v>
                </c:pt>
                <c:pt idx="4">
                  <c:v>56.4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2-4888-B5DE-77A0AC7F4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7082639"/>
        <c:axId val="1587077231"/>
      </c:barChart>
      <c:catAx>
        <c:axId val="158708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77231"/>
        <c:crosses val="autoZero"/>
        <c:auto val="1"/>
        <c:lblAlgn val="ctr"/>
        <c:lblOffset val="100"/>
        <c:noMultiLvlLbl val="0"/>
      </c:catAx>
      <c:valAx>
        <c:axId val="158707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8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PLZL.ME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PLZL.ME!$B$1</c:f>
              <c:strCache>
                <c:ptCount val="1"/>
                <c:pt idx="0">
                  <c:v>Reserves, Moz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PLZL.ME!$A$2:$A$6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PLZL.ME!$B$2:$B$6</c:f>
              <c:numCache>
                <c:formatCode>General</c:formatCode>
                <c:ptCount val="5"/>
                <c:pt idx="0">
                  <c:v>61.8</c:v>
                </c:pt>
                <c:pt idx="1">
                  <c:v>71.400000000000006</c:v>
                </c:pt>
                <c:pt idx="2">
                  <c:v>67.599999999999994</c:v>
                </c:pt>
                <c:pt idx="3">
                  <c:v>64.400000000000006</c:v>
                </c:pt>
                <c:pt idx="4">
                  <c:v>60.8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1E-48B8-998B-785B0328F2B8}"/>
            </c:ext>
          </c:extLst>
        </c:ser>
        <c:ser>
          <c:idx val="1"/>
          <c:order val="1"/>
          <c:tx>
            <c:strRef>
              <c:f>PLZL.ME!$C$1</c:f>
              <c:strCache>
                <c:ptCount val="1"/>
                <c:pt idx="0">
                  <c:v>Resources, Moz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PLZL.ME!$A$2:$A$6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PLZL.ME!$C$2:$C$6</c:f>
              <c:numCache>
                <c:formatCode>General</c:formatCode>
                <c:ptCount val="5"/>
                <c:pt idx="0">
                  <c:v>187.5</c:v>
                </c:pt>
                <c:pt idx="1">
                  <c:v>193.4</c:v>
                </c:pt>
                <c:pt idx="2">
                  <c:v>189.9</c:v>
                </c:pt>
                <c:pt idx="3">
                  <c:v>191.5</c:v>
                </c:pt>
                <c:pt idx="4">
                  <c:v>187.5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1E-48B8-998B-785B0328F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7082639"/>
        <c:axId val="1587077231"/>
      </c:barChart>
      <c:catAx>
        <c:axId val="158708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77231"/>
        <c:crosses val="autoZero"/>
        <c:auto val="1"/>
        <c:lblAlgn val="ctr"/>
        <c:lblOffset val="100"/>
        <c:noMultiLvlLbl val="0"/>
      </c:catAx>
      <c:valAx>
        <c:axId val="158707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8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AEM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AEM!$B$1</c:f>
              <c:strCache>
                <c:ptCount val="1"/>
                <c:pt idx="0">
                  <c:v>Reserves, Moz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AEM!$A$2:$A$6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AEM!$B$2:$B$6</c:f>
              <c:numCache>
                <c:formatCode>General</c:formatCode>
                <c:ptCount val="5"/>
                <c:pt idx="0">
                  <c:v>18.32</c:v>
                </c:pt>
                <c:pt idx="1">
                  <c:v>19.940000000000001</c:v>
                </c:pt>
                <c:pt idx="2">
                  <c:v>20.61</c:v>
                </c:pt>
                <c:pt idx="3">
                  <c:v>22.03</c:v>
                </c:pt>
                <c:pt idx="4">
                  <c:v>21.56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4-4988-98C8-F66AF7E497A2}"/>
            </c:ext>
          </c:extLst>
        </c:ser>
        <c:ser>
          <c:idx val="1"/>
          <c:order val="1"/>
          <c:tx>
            <c:strRef>
              <c:f>AEM!$C$1</c:f>
              <c:strCache>
                <c:ptCount val="1"/>
                <c:pt idx="0">
                  <c:v>Resources, Moz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AEM!$A$2:$A$6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AEM!$C$2:$C$6</c:f>
              <c:numCache>
                <c:formatCode>General</c:formatCode>
                <c:ptCount val="5"/>
                <c:pt idx="0">
                  <c:v>14.49</c:v>
                </c:pt>
                <c:pt idx="1">
                  <c:v>15.85</c:v>
                </c:pt>
                <c:pt idx="2">
                  <c:v>15.2</c:v>
                </c:pt>
                <c:pt idx="3">
                  <c:v>17.39</c:v>
                </c:pt>
                <c:pt idx="4">
                  <c:v>18.05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24-4988-98C8-F66AF7E49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7082639"/>
        <c:axId val="1587077231"/>
      </c:barChart>
      <c:catAx>
        <c:axId val="158708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77231"/>
        <c:crosses val="autoZero"/>
        <c:auto val="1"/>
        <c:lblAlgn val="ctr"/>
        <c:lblOffset val="100"/>
        <c:noMultiLvlLbl val="0"/>
      </c:catAx>
      <c:valAx>
        <c:axId val="158707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8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NCM.AX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NCM.AX!$B$1</c:f>
              <c:strCache>
                <c:ptCount val="1"/>
                <c:pt idx="0">
                  <c:v>Reserves, Moz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NCM.AX!$A$2:$A$6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NCM.AX!$B$2:$B$6</c:f>
              <c:numCache>
                <c:formatCode>General</c:formatCode>
                <c:ptCount val="5"/>
                <c:pt idx="0">
                  <c:v>59</c:v>
                </c:pt>
                <c:pt idx="1">
                  <c:v>56</c:v>
                </c:pt>
                <c:pt idx="2">
                  <c:v>53</c:v>
                </c:pt>
                <c:pt idx="3">
                  <c:v>49</c:v>
                </c:pt>
                <c:pt idx="4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1-4A0B-9043-16ACFE1664E1}"/>
            </c:ext>
          </c:extLst>
        </c:ser>
        <c:ser>
          <c:idx val="1"/>
          <c:order val="1"/>
          <c:tx>
            <c:strRef>
              <c:f>NCM.AX!$C$1</c:f>
              <c:strCache>
                <c:ptCount val="1"/>
                <c:pt idx="0">
                  <c:v>Resources, Moz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NCM.AX!$A$2:$A$6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NCM.AX!$C$2:$C$6</c:f>
              <c:numCache>
                <c:formatCode>General</c:formatCode>
                <c:ptCount val="5"/>
                <c:pt idx="0">
                  <c:v>120</c:v>
                </c:pt>
                <c:pt idx="1">
                  <c:v>110</c:v>
                </c:pt>
                <c:pt idx="2">
                  <c:v>100</c:v>
                </c:pt>
                <c:pt idx="3">
                  <c:v>96</c:v>
                </c:pt>
                <c:pt idx="4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1-4A0B-9043-16ACFE166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7082639"/>
        <c:axId val="1587077231"/>
      </c:barChart>
      <c:catAx>
        <c:axId val="158708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77231"/>
        <c:crosses val="autoZero"/>
        <c:auto val="1"/>
        <c:lblAlgn val="ctr"/>
        <c:lblOffset val="100"/>
        <c:noMultiLvlLbl val="0"/>
      </c:catAx>
      <c:valAx>
        <c:axId val="158707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8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Reserves and MCap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Vola!$C$1</c:f>
              <c:strCache>
                <c:ptCount val="1"/>
                <c:pt idx="0">
                  <c:v>Reserves, Moz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Vola!$A$2:$A$40</c:f>
              <c:strCache>
                <c:ptCount val="38"/>
                <c:pt idx="0">
                  <c:v>NEM  </c:v>
                </c:pt>
                <c:pt idx="1">
                  <c:v>GOLD</c:v>
                </c:pt>
                <c:pt idx="2">
                  <c:v>PLZL.ME  </c:v>
                </c:pt>
                <c:pt idx="3">
                  <c:v>WPM  </c:v>
                </c:pt>
                <c:pt idx="4">
                  <c:v>AEM  </c:v>
                </c:pt>
                <c:pt idx="5">
                  <c:v>NCM.AX  </c:v>
                </c:pt>
                <c:pt idx="6">
                  <c:v>SBSW  </c:v>
                </c:pt>
                <c:pt idx="7">
                  <c:v>GFI  </c:v>
                </c:pt>
                <c:pt idx="8">
                  <c:v>LUN.TO  </c:v>
                </c:pt>
                <c:pt idx="9">
                  <c:v>NST.AX  </c:v>
                </c:pt>
                <c:pt idx="10">
                  <c:v>EVN.AX  </c:v>
                </c:pt>
                <c:pt idx="11">
                  <c:v>BTG  </c:v>
                </c:pt>
                <c:pt idx="12">
                  <c:v>AUY  </c:v>
                </c:pt>
                <c:pt idx="13">
                  <c:v>SAR.AX  </c:v>
                </c:pt>
                <c:pt idx="14">
                  <c:v>SSRM  </c:v>
                </c:pt>
                <c:pt idx="15">
                  <c:v>EDV.TO  </c:v>
                </c:pt>
                <c:pt idx="16">
                  <c:v>CG.TO  </c:v>
                </c:pt>
                <c:pt idx="17">
                  <c:v>NG  </c:v>
                </c:pt>
                <c:pt idx="18">
                  <c:v>AGI  </c:v>
                </c:pt>
                <c:pt idx="19">
                  <c:v>HMY  </c:v>
                </c:pt>
                <c:pt idx="20">
                  <c:v>EQX.TO  </c:v>
                </c:pt>
                <c:pt idx="21">
                  <c:v>CDE  </c:v>
                </c:pt>
                <c:pt idx="22">
                  <c:v>EGO  </c:v>
                </c:pt>
                <c:pt idx="23">
                  <c:v>TGZ.TO  </c:v>
                </c:pt>
                <c:pt idx="24">
                  <c:v>IAG  </c:v>
                </c:pt>
                <c:pt idx="25">
                  <c:v>POG.L  </c:v>
                </c:pt>
                <c:pt idx="26">
                  <c:v>SA  </c:v>
                </c:pt>
                <c:pt idx="27">
                  <c:v>SBM.AX  </c:v>
                </c:pt>
                <c:pt idx="28">
                  <c:v>OGC.TO  </c:v>
                </c:pt>
                <c:pt idx="29">
                  <c:v>PRU.AX  </c:v>
                </c:pt>
                <c:pt idx="30">
                  <c:v>NGD  </c:v>
                </c:pt>
                <c:pt idx="31">
                  <c:v>DPM.TO  </c:v>
                </c:pt>
                <c:pt idx="32">
                  <c:v>TXG.TO  </c:v>
                </c:pt>
                <c:pt idx="33">
                  <c:v>ANTM.JK  </c:v>
                </c:pt>
                <c:pt idx="34">
                  <c:v>RRL.AX  </c:v>
                </c:pt>
                <c:pt idx="35">
                  <c:v>WDO.TO  </c:v>
                </c:pt>
                <c:pt idx="36">
                  <c:v>DRD  </c:v>
                </c:pt>
                <c:pt idx="37">
                  <c:v>GOR.AX  </c:v>
                </c:pt>
              </c:strCache>
            </c:strRef>
          </c:cat>
          <c:val>
            <c:numRef>
              <c:f>Vola!$C$2:$C$40</c:f>
              <c:numCache>
                <c:formatCode>0.00</c:formatCode>
                <c:ptCount val="39"/>
                <c:pt idx="0">
                  <c:v>95.73</c:v>
                </c:pt>
                <c:pt idx="1">
                  <c:v>71.2</c:v>
                </c:pt>
                <c:pt idx="2">
                  <c:v>64</c:v>
                </c:pt>
                <c:pt idx="3">
                  <c:v>11.5</c:v>
                </c:pt>
                <c:pt idx="4">
                  <c:v>21.56</c:v>
                </c:pt>
                <c:pt idx="5">
                  <c:v>54</c:v>
                </c:pt>
                <c:pt idx="6">
                  <c:v>68.5</c:v>
                </c:pt>
                <c:pt idx="7">
                  <c:v>32.799999999999997</c:v>
                </c:pt>
                <c:pt idx="8">
                  <c:v>6.9</c:v>
                </c:pt>
                <c:pt idx="9">
                  <c:v>10.84</c:v>
                </c:pt>
                <c:pt idx="10">
                  <c:v>6.17</c:v>
                </c:pt>
                <c:pt idx="11">
                  <c:v>7.42</c:v>
                </c:pt>
                <c:pt idx="12">
                  <c:v>7.86</c:v>
                </c:pt>
                <c:pt idx="13">
                  <c:v>3.3</c:v>
                </c:pt>
                <c:pt idx="14">
                  <c:v>7.67</c:v>
                </c:pt>
                <c:pt idx="15">
                  <c:v>10.4</c:v>
                </c:pt>
                <c:pt idx="16">
                  <c:v>3.2</c:v>
                </c:pt>
                <c:pt idx="17">
                  <c:v>33.840000000000003</c:v>
                </c:pt>
                <c:pt idx="18">
                  <c:v>9.73</c:v>
                </c:pt>
                <c:pt idx="19">
                  <c:v>36.5</c:v>
                </c:pt>
                <c:pt idx="20">
                  <c:v>15.2</c:v>
                </c:pt>
                <c:pt idx="21">
                  <c:v>2.56</c:v>
                </c:pt>
                <c:pt idx="22">
                  <c:v>17.739999999999998</c:v>
                </c:pt>
                <c:pt idx="23">
                  <c:v>6.37</c:v>
                </c:pt>
                <c:pt idx="24">
                  <c:v>27.78</c:v>
                </c:pt>
                <c:pt idx="25">
                  <c:v>8.4600000000000009</c:v>
                </c:pt>
                <c:pt idx="26">
                  <c:v>38.799999999999997</c:v>
                </c:pt>
                <c:pt idx="27">
                  <c:v>6.1</c:v>
                </c:pt>
                <c:pt idx="28">
                  <c:v>5.3</c:v>
                </c:pt>
                <c:pt idx="29">
                  <c:v>3.8</c:v>
                </c:pt>
                <c:pt idx="30">
                  <c:v>3.64</c:v>
                </c:pt>
                <c:pt idx="31">
                  <c:v>0.79</c:v>
                </c:pt>
                <c:pt idx="32">
                  <c:v>2.2599999999999998</c:v>
                </c:pt>
                <c:pt idx="33">
                  <c:v>3.44</c:v>
                </c:pt>
                <c:pt idx="34">
                  <c:v>3.62</c:v>
                </c:pt>
                <c:pt idx="35">
                  <c:v>0.5</c:v>
                </c:pt>
                <c:pt idx="36">
                  <c:v>5.77</c:v>
                </c:pt>
                <c:pt idx="37">
                  <c:v>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0-404B-A950-A6446BEAC54E}"/>
            </c:ext>
          </c:extLst>
        </c:ser>
        <c:ser>
          <c:idx val="1"/>
          <c:order val="1"/>
          <c:tx>
            <c:strRef>
              <c:f>Vola!$E$1</c:f>
              <c:strCache>
                <c:ptCount val="1"/>
                <c:pt idx="0">
                  <c:v>Mcap, $ bn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Vola!$A$2:$A$40</c:f>
              <c:strCache>
                <c:ptCount val="38"/>
                <c:pt idx="0">
                  <c:v>NEM  </c:v>
                </c:pt>
                <c:pt idx="1">
                  <c:v>GOLD</c:v>
                </c:pt>
                <c:pt idx="2">
                  <c:v>PLZL.ME  </c:v>
                </c:pt>
                <c:pt idx="3">
                  <c:v>WPM  </c:v>
                </c:pt>
                <c:pt idx="4">
                  <c:v>AEM  </c:v>
                </c:pt>
                <c:pt idx="5">
                  <c:v>NCM.AX  </c:v>
                </c:pt>
                <c:pt idx="6">
                  <c:v>SBSW  </c:v>
                </c:pt>
                <c:pt idx="7">
                  <c:v>GFI  </c:v>
                </c:pt>
                <c:pt idx="8">
                  <c:v>LUN.TO  </c:v>
                </c:pt>
                <c:pt idx="9">
                  <c:v>NST.AX  </c:v>
                </c:pt>
                <c:pt idx="10">
                  <c:v>EVN.AX  </c:v>
                </c:pt>
                <c:pt idx="11">
                  <c:v>BTG  </c:v>
                </c:pt>
                <c:pt idx="12">
                  <c:v>AUY  </c:v>
                </c:pt>
                <c:pt idx="13">
                  <c:v>SAR.AX  </c:v>
                </c:pt>
                <c:pt idx="14">
                  <c:v>SSRM  </c:v>
                </c:pt>
                <c:pt idx="15">
                  <c:v>EDV.TO  </c:v>
                </c:pt>
                <c:pt idx="16">
                  <c:v>CG.TO  </c:v>
                </c:pt>
                <c:pt idx="17">
                  <c:v>NG  </c:v>
                </c:pt>
                <c:pt idx="18">
                  <c:v>AGI  </c:v>
                </c:pt>
                <c:pt idx="19">
                  <c:v>HMY  </c:v>
                </c:pt>
                <c:pt idx="20">
                  <c:v>EQX.TO  </c:v>
                </c:pt>
                <c:pt idx="21">
                  <c:v>CDE  </c:v>
                </c:pt>
                <c:pt idx="22">
                  <c:v>EGO  </c:v>
                </c:pt>
                <c:pt idx="23">
                  <c:v>TGZ.TO  </c:v>
                </c:pt>
                <c:pt idx="24">
                  <c:v>IAG  </c:v>
                </c:pt>
                <c:pt idx="25">
                  <c:v>POG.L  </c:v>
                </c:pt>
                <c:pt idx="26">
                  <c:v>SA  </c:v>
                </c:pt>
                <c:pt idx="27">
                  <c:v>SBM.AX  </c:v>
                </c:pt>
                <c:pt idx="28">
                  <c:v>OGC.TO  </c:v>
                </c:pt>
                <c:pt idx="29">
                  <c:v>PRU.AX  </c:v>
                </c:pt>
                <c:pt idx="30">
                  <c:v>NGD  </c:v>
                </c:pt>
                <c:pt idx="31">
                  <c:v>DPM.TO  </c:v>
                </c:pt>
                <c:pt idx="32">
                  <c:v>TXG.TO  </c:v>
                </c:pt>
                <c:pt idx="33">
                  <c:v>ANTM.JK  </c:v>
                </c:pt>
                <c:pt idx="34">
                  <c:v>RRL.AX  </c:v>
                </c:pt>
                <c:pt idx="35">
                  <c:v>WDO.TO  </c:v>
                </c:pt>
                <c:pt idx="36">
                  <c:v>DRD  </c:v>
                </c:pt>
                <c:pt idx="37">
                  <c:v>GOR.AX  </c:v>
                </c:pt>
              </c:strCache>
            </c:strRef>
          </c:cat>
          <c:val>
            <c:numRef>
              <c:f>Vola!$E$2:$E$40</c:f>
              <c:numCache>
                <c:formatCode>#\ ##0.000</c:formatCode>
                <c:ptCount val="39"/>
                <c:pt idx="0">
                  <c:v>48.896000000000001</c:v>
                </c:pt>
                <c:pt idx="1">
                  <c:v>39.776000000000003</c:v>
                </c:pt>
                <c:pt idx="2">
                  <c:v>28.477</c:v>
                </c:pt>
                <c:pt idx="3">
                  <c:v>18.559000000000001</c:v>
                </c:pt>
                <c:pt idx="4">
                  <c:v>17.492999999999999</c:v>
                </c:pt>
                <c:pt idx="5">
                  <c:v>15.932</c:v>
                </c:pt>
                <c:pt idx="6">
                  <c:v>12.401999999999999</c:v>
                </c:pt>
                <c:pt idx="7">
                  <c:v>8.2539999999999996</c:v>
                </c:pt>
                <c:pt idx="8">
                  <c:v>7.3259999999999996</c:v>
                </c:pt>
                <c:pt idx="9">
                  <c:v>6.9249999999999998</c:v>
                </c:pt>
                <c:pt idx="10">
                  <c:v>6.218</c:v>
                </c:pt>
                <c:pt idx="11">
                  <c:v>5.3019999999999996</c:v>
                </c:pt>
                <c:pt idx="12">
                  <c:v>4.7009999999999996</c:v>
                </c:pt>
                <c:pt idx="13">
                  <c:v>4.0110000000000001</c:v>
                </c:pt>
                <c:pt idx="14">
                  <c:v>3.7690000000000001</c:v>
                </c:pt>
                <c:pt idx="15">
                  <c:v>3.6680000000000001</c:v>
                </c:pt>
                <c:pt idx="16">
                  <c:v>3.2829999999999999</c:v>
                </c:pt>
                <c:pt idx="17">
                  <c:v>3.1760000000000002</c:v>
                </c:pt>
                <c:pt idx="18">
                  <c:v>3.1680000000000001</c:v>
                </c:pt>
                <c:pt idx="19">
                  <c:v>2.5369999999999999</c:v>
                </c:pt>
                <c:pt idx="20">
                  <c:v>2.4569999999999999</c:v>
                </c:pt>
                <c:pt idx="21">
                  <c:v>2.3860000000000001</c:v>
                </c:pt>
                <c:pt idx="22">
                  <c:v>2.3130000000000002</c:v>
                </c:pt>
                <c:pt idx="23">
                  <c:v>1.738</c:v>
                </c:pt>
                <c:pt idx="24">
                  <c:v>1.6879999999999999</c:v>
                </c:pt>
                <c:pt idx="25">
                  <c:v>1.5620000000000001</c:v>
                </c:pt>
                <c:pt idx="26">
                  <c:v>1.4239999999999999</c:v>
                </c:pt>
                <c:pt idx="27">
                  <c:v>1.2569999999999999</c:v>
                </c:pt>
                <c:pt idx="28">
                  <c:v>1.246</c:v>
                </c:pt>
                <c:pt idx="29">
                  <c:v>1.236</c:v>
                </c:pt>
                <c:pt idx="30">
                  <c:v>1.2350000000000001</c:v>
                </c:pt>
                <c:pt idx="31">
                  <c:v>1.2170000000000001</c:v>
                </c:pt>
                <c:pt idx="32">
                  <c:v>1.1719999999999999</c:v>
                </c:pt>
                <c:pt idx="33">
                  <c:v>1.1679999999999999</c:v>
                </c:pt>
                <c:pt idx="34">
                  <c:v>1.141</c:v>
                </c:pt>
                <c:pt idx="35">
                  <c:v>1.0109999999999999</c:v>
                </c:pt>
                <c:pt idx="36">
                  <c:v>0.91800000000000004</c:v>
                </c:pt>
                <c:pt idx="37">
                  <c:v>0.83699999999999997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50-404B-A950-A6446BEAC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977679"/>
        <c:axId val="1685973103"/>
      </c:barChart>
      <c:catAx>
        <c:axId val="168597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5973103"/>
        <c:crosses val="autoZero"/>
        <c:auto val="1"/>
        <c:lblAlgn val="ctr"/>
        <c:lblOffset val="100"/>
        <c:noMultiLvlLbl val="0"/>
      </c:catAx>
      <c:valAx>
        <c:axId val="168597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597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3</xdr:row>
      <xdr:rowOff>87630</xdr:rowOff>
    </xdr:from>
    <xdr:to>
      <xdr:col>15</xdr:col>
      <xdr:colOff>60960</xdr:colOff>
      <xdr:row>18</xdr:row>
      <xdr:rowOff>87630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335280</xdr:colOff>
      <xdr:row>20</xdr:row>
      <xdr:rowOff>110490</xdr:rowOff>
    </xdr:from>
    <xdr:to>
      <xdr:col>15</xdr:col>
      <xdr:colOff>30480</xdr:colOff>
      <xdr:row>35</xdr:row>
      <xdr:rowOff>110490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358140</xdr:colOff>
      <xdr:row>7</xdr:row>
      <xdr:rowOff>156210</xdr:rowOff>
    </xdr:from>
    <xdr:to>
      <xdr:col>13</xdr:col>
      <xdr:colOff>53340</xdr:colOff>
      <xdr:row>22</xdr:row>
      <xdr:rowOff>156210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0</xdr:row>
      <xdr:rowOff>163830</xdr:rowOff>
    </xdr:from>
    <xdr:to>
      <xdr:col>11</xdr:col>
      <xdr:colOff>274320</xdr:colOff>
      <xdr:row>15</xdr:row>
      <xdr:rowOff>163830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0</xdr:row>
      <xdr:rowOff>163830</xdr:rowOff>
    </xdr:from>
    <xdr:to>
      <xdr:col>11</xdr:col>
      <xdr:colOff>274320</xdr:colOff>
      <xdr:row>15</xdr:row>
      <xdr:rowOff>163830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0</xdr:row>
      <xdr:rowOff>163830</xdr:rowOff>
    </xdr:from>
    <xdr:to>
      <xdr:col>11</xdr:col>
      <xdr:colOff>274320</xdr:colOff>
      <xdr:row>15</xdr:row>
      <xdr:rowOff>163830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0</xdr:row>
      <xdr:rowOff>163830</xdr:rowOff>
    </xdr:from>
    <xdr:to>
      <xdr:col>11</xdr:col>
      <xdr:colOff>274320</xdr:colOff>
      <xdr:row>15</xdr:row>
      <xdr:rowOff>163830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0</xdr:row>
      <xdr:rowOff>163830</xdr:rowOff>
    </xdr:from>
    <xdr:to>
      <xdr:col>11</xdr:col>
      <xdr:colOff>274320</xdr:colOff>
      <xdr:row>15</xdr:row>
      <xdr:rowOff>163830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525780</xdr:colOff>
      <xdr:row>1</xdr:row>
      <xdr:rowOff>179070</xdr:rowOff>
    </xdr:from>
    <xdr:to>
      <xdr:col>12</xdr:col>
      <xdr:colOff>160020</xdr:colOff>
      <xdr:row>16</xdr:row>
      <xdr:rowOff>179070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502920</xdr:colOff>
      <xdr:row>18</xdr:row>
      <xdr:rowOff>49530</xdr:rowOff>
    </xdr:from>
    <xdr:to>
      <xdr:col>12</xdr:col>
      <xdr:colOff>152400</xdr:colOff>
      <xdr:row>33</xdr:row>
      <xdr:rowOff>49530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480060</xdr:colOff>
      <xdr:row>25</xdr:row>
      <xdr:rowOff>3810</xdr:rowOff>
    </xdr:from>
    <xdr:to>
      <xdr:col>16</xdr:col>
      <xdr:colOff>175260</xdr:colOff>
      <xdr:row>40</xdr:row>
      <xdr:rowOff>3810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10" workbookViewId="0">
      <selection activeCell="B55" sqref="B55"/>
    </sheetView>
  </sheetViews>
  <sheetFormatPr defaultRowHeight="14.4" x14ac:dyDescent="0.3"/>
  <cols>
    <col min="2" max="2" width="35.5546875" customWidth="1"/>
    <col min="3" max="3" width="16.21875" bestFit="1" customWidth="1"/>
    <col min="4" max="4" width="19.109375" bestFit="1" customWidth="1"/>
    <col min="6" max="6" width="13.44140625" style="4" bestFit="1" customWidth="1"/>
  </cols>
  <sheetData>
    <row r="1" spans="1:6" x14ac:dyDescent="0.3">
      <c r="C1" s="2" t="s">
        <v>103</v>
      </c>
      <c r="D1" s="2" t="s">
        <v>102</v>
      </c>
    </row>
    <row r="2" spans="1:6" x14ac:dyDescent="0.3">
      <c r="A2" t="s">
        <v>109</v>
      </c>
      <c r="B2" t="s">
        <v>110</v>
      </c>
      <c r="C2" t="s">
        <v>99</v>
      </c>
      <c r="D2" t="s">
        <v>100</v>
      </c>
      <c r="E2" t="s">
        <v>104</v>
      </c>
      <c r="F2" s="4" t="s">
        <v>105</v>
      </c>
    </row>
    <row r="3" spans="1:6" x14ac:dyDescent="0.3">
      <c r="A3" s="1" t="s">
        <v>0</v>
      </c>
      <c r="B3" t="s">
        <v>1</v>
      </c>
      <c r="C3" s="3">
        <v>64</v>
      </c>
      <c r="D3" s="3">
        <v>187</v>
      </c>
      <c r="F3" s="4">
        <v>28.477</v>
      </c>
    </row>
    <row r="4" spans="1:6" x14ac:dyDescent="0.3">
      <c r="A4" s="1" t="s">
        <v>2</v>
      </c>
      <c r="B4" t="s">
        <v>3</v>
      </c>
      <c r="C4" s="3">
        <v>0.79</v>
      </c>
      <c r="D4" s="3">
        <v>2.16</v>
      </c>
      <c r="F4" s="4">
        <v>1.5469999999999999</v>
      </c>
    </row>
    <row r="5" spans="1:6" x14ac:dyDescent="0.3">
      <c r="A5" s="1" t="s">
        <v>4</v>
      </c>
      <c r="B5" t="s">
        <v>5</v>
      </c>
      <c r="C5" s="3">
        <v>3.3809999999999998</v>
      </c>
      <c r="D5" s="3"/>
      <c r="F5" s="4">
        <v>1.2010000000000001</v>
      </c>
    </row>
    <row r="6" spans="1:6" x14ac:dyDescent="0.3">
      <c r="A6" s="1" t="s">
        <v>6</v>
      </c>
      <c r="B6" t="s">
        <v>7</v>
      </c>
      <c r="C6" s="3">
        <v>3.2</v>
      </c>
      <c r="D6" s="3">
        <v>6.3</v>
      </c>
      <c r="F6" s="4">
        <v>2.9580000000000002</v>
      </c>
    </row>
    <row r="7" spans="1:6" x14ac:dyDescent="0.3">
      <c r="A7" s="1" t="s">
        <v>106</v>
      </c>
      <c r="B7" t="s">
        <v>8</v>
      </c>
      <c r="C7" s="3"/>
      <c r="D7" s="3"/>
      <c r="F7" s="4">
        <v>21.609000000000002</v>
      </c>
    </row>
    <row r="8" spans="1:6" x14ac:dyDescent="0.3">
      <c r="A8" s="1" t="s">
        <v>9</v>
      </c>
      <c r="B8" t="s">
        <v>10</v>
      </c>
      <c r="C8" s="3">
        <v>7.42</v>
      </c>
      <c r="D8" s="3">
        <v>17.27</v>
      </c>
      <c r="F8" s="4">
        <v>6.7160000000000002</v>
      </c>
    </row>
    <row r="9" spans="1:6" x14ac:dyDescent="0.3">
      <c r="A9" s="1" t="s">
        <v>11</v>
      </c>
      <c r="B9" t="s">
        <v>12</v>
      </c>
      <c r="C9" s="3">
        <v>17.739999999999998</v>
      </c>
      <c r="D9" s="3">
        <v>25.71</v>
      </c>
      <c r="F9" s="4">
        <v>1.9570000000000001</v>
      </c>
    </row>
    <row r="10" spans="1:6" x14ac:dyDescent="0.3">
      <c r="A10" s="1" t="s">
        <v>13</v>
      </c>
      <c r="B10" t="s">
        <v>14</v>
      </c>
      <c r="C10" s="3">
        <v>1.86</v>
      </c>
      <c r="D10" s="3">
        <v>3.18</v>
      </c>
      <c r="F10" s="4">
        <v>0.95</v>
      </c>
    </row>
    <row r="11" spans="1:6" x14ac:dyDescent="0.3">
      <c r="A11" s="1" t="s">
        <v>15</v>
      </c>
      <c r="B11" t="s">
        <v>16</v>
      </c>
      <c r="C11" s="3">
        <v>54</v>
      </c>
      <c r="D11" s="3">
        <v>106</v>
      </c>
      <c r="F11" s="4">
        <v>17.634</v>
      </c>
    </row>
    <row r="12" spans="1:6" x14ac:dyDescent="0.3">
      <c r="A12" s="1" t="s">
        <v>17</v>
      </c>
      <c r="B12" t="s">
        <v>18</v>
      </c>
      <c r="C12" s="3">
        <v>0.5</v>
      </c>
      <c r="D12" s="3">
        <v>2.21</v>
      </c>
      <c r="F12" s="4">
        <v>1.3580000000000001</v>
      </c>
    </row>
    <row r="13" spans="1:6" x14ac:dyDescent="0.3">
      <c r="A13" s="1" t="s">
        <v>19</v>
      </c>
      <c r="B13" t="s">
        <v>20</v>
      </c>
      <c r="C13" s="3">
        <v>16.100000000000001</v>
      </c>
      <c r="D13" s="3"/>
      <c r="F13" s="4">
        <v>10.601000000000001</v>
      </c>
    </row>
    <row r="14" spans="1:6" x14ac:dyDescent="0.3">
      <c r="A14" s="1" t="s">
        <v>21</v>
      </c>
      <c r="B14" t="s">
        <v>22</v>
      </c>
      <c r="C14" s="3">
        <v>15.2</v>
      </c>
      <c r="D14" s="3">
        <v>28.2</v>
      </c>
      <c r="F14" s="4">
        <v>2.8010000000000002</v>
      </c>
    </row>
    <row r="15" spans="1:6" x14ac:dyDescent="0.3">
      <c r="A15" s="1" t="s">
        <v>23</v>
      </c>
      <c r="B15" t="s">
        <v>24</v>
      </c>
      <c r="C15" s="3">
        <v>7</v>
      </c>
      <c r="D15" s="3"/>
      <c r="F15" s="4">
        <v>2.3260000000000001</v>
      </c>
    </row>
    <row r="16" spans="1:6" x14ac:dyDescent="0.3">
      <c r="A16" s="1" t="s">
        <v>25</v>
      </c>
      <c r="B16" t="s">
        <v>26</v>
      </c>
      <c r="C16" s="3">
        <v>4.2</v>
      </c>
      <c r="D16" s="3"/>
      <c r="F16" s="4">
        <v>2.0779999999999998</v>
      </c>
    </row>
    <row r="17" spans="1:6" x14ac:dyDescent="0.3">
      <c r="A17" s="1" t="s">
        <v>27</v>
      </c>
      <c r="B17" t="s">
        <v>28</v>
      </c>
      <c r="C17" s="3">
        <v>6.1</v>
      </c>
      <c r="D17" s="3">
        <v>11.6</v>
      </c>
      <c r="F17" s="4">
        <v>1.538</v>
      </c>
    </row>
    <row r="18" spans="1:6" x14ac:dyDescent="0.3">
      <c r="A18" s="1" t="s">
        <v>29</v>
      </c>
      <c r="B18" t="s">
        <v>30</v>
      </c>
      <c r="C18" s="3"/>
      <c r="D18" s="3"/>
      <c r="F18" s="4">
        <v>2.629</v>
      </c>
    </row>
    <row r="19" spans="1:6" x14ac:dyDescent="0.3">
      <c r="A19" s="1" t="s">
        <v>31</v>
      </c>
      <c r="B19" t="s">
        <v>32</v>
      </c>
      <c r="C19" s="3">
        <v>3.8</v>
      </c>
      <c r="D19" s="3">
        <v>4.9000000000000004</v>
      </c>
      <c r="F19" s="4">
        <v>1.236</v>
      </c>
    </row>
    <row r="20" spans="1:6" x14ac:dyDescent="0.3">
      <c r="A20" s="1" t="s">
        <v>33</v>
      </c>
      <c r="B20" t="s">
        <v>34</v>
      </c>
      <c r="C20" s="3">
        <v>10.84</v>
      </c>
      <c r="D20" s="3">
        <v>20.82</v>
      </c>
      <c r="F20" s="4">
        <v>8.2010000000000005</v>
      </c>
    </row>
    <row r="21" spans="1:6" x14ac:dyDescent="0.3">
      <c r="A21" s="1" t="s">
        <v>35</v>
      </c>
      <c r="B21" t="s">
        <v>36</v>
      </c>
      <c r="C21" s="3">
        <v>10.4</v>
      </c>
      <c r="D21" s="3">
        <v>22.63</v>
      </c>
      <c r="F21" s="4">
        <v>3.968</v>
      </c>
    </row>
    <row r="22" spans="1:6" x14ac:dyDescent="0.3">
      <c r="A22" s="1" t="s">
        <v>37</v>
      </c>
      <c r="B22" t="s">
        <v>38</v>
      </c>
      <c r="C22" s="3">
        <v>6.9</v>
      </c>
      <c r="D22" s="3">
        <v>12.3</v>
      </c>
      <c r="F22" s="4">
        <v>2.0489999999999999</v>
      </c>
    </row>
    <row r="23" spans="1:6" x14ac:dyDescent="0.3">
      <c r="A23" s="1" t="s">
        <v>39</v>
      </c>
      <c r="B23" t="s">
        <v>40</v>
      </c>
      <c r="C23" s="3">
        <v>3.62</v>
      </c>
      <c r="D23" s="3">
        <v>6.94</v>
      </c>
      <c r="F23" s="4">
        <v>1.819</v>
      </c>
    </row>
    <row r="24" spans="1:6" x14ac:dyDescent="0.3">
      <c r="A24" s="1" t="s">
        <v>41</v>
      </c>
      <c r="B24" t="s">
        <v>42</v>
      </c>
      <c r="C24" s="3">
        <v>8.4600000000000009</v>
      </c>
      <c r="D24" s="3">
        <v>13.95</v>
      </c>
      <c r="F24" s="4">
        <v>1.631</v>
      </c>
    </row>
    <row r="25" spans="1:6" x14ac:dyDescent="0.3">
      <c r="A25" s="1" t="s">
        <v>43</v>
      </c>
      <c r="B25" t="s">
        <v>44</v>
      </c>
      <c r="C25" s="3"/>
      <c r="D25" s="3"/>
      <c r="F25" s="4">
        <v>10.914999999999999</v>
      </c>
    </row>
    <row r="26" spans="1:6" x14ac:dyDescent="0.3">
      <c r="A26" s="1" t="s">
        <v>45</v>
      </c>
      <c r="B26" t="s">
        <v>46</v>
      </c>
      <c r="C26" s="3">
        <v>32.799999999999997</v>
      </c>
      <c r="D26" s="3">
        <v>56.2</v>
      </c>
      <c r="F26" s="4">
        <v>10.488</v>
      </c>
    </row>
    <row r="27" spans="1:6" x14ac:dyDescent="0.3">
      <c r="A27" s="1" t="s">
        <v>47</v>
      </c>
      <c r="B27" t="s">
        <v>48</v>
      </c>
      <c r="C27" s="3">
        <v>6.37</v>
      </c>
      <c r="D27" s="3">
        <v>9.26</v>
      </c>
      <c r="F27" s="4">
        <v>1.738</v>
      </c>
    </row>
    <row r="28" spans="1:6" x14ac:dyDescent="0.3">
      <c r="A28" s="1" t="s">
        <v>49</v>
      </c>
      <c r="B28" t="s">
        <v>50</v>
      </c>
      <c r="C28" s="3">
        <v>2.56</v>
      </c>
      <c r="D28" s="3">
        <v>2.59</v>
      </c>
      <c r="F28" s="4">
        <v>1.754</v>
      </c>
    </row>
    <row r="29" spans="1:6" x14ac:dyDescent="0.3">
      <c r="A29" s="1" t="s">
        <v>51</v>
      </c>
      <c r="B29" t="s">
        <v>52</v>
      </c>
      <c r="C29" s="3">
        <v>2.2599999999999998</v>
      </c>
      <c r="D29" s="3">
        <v>3.03</v>
      </c>
      <c r="F29" s="4">
        <v>1.214</v>
      </c>
    </row>
    <row r="30" spans="1:6" x14ac:dyDescent="0.3">
      <c r="A30" s="1" t="s">
        <v>53</v>
      </c>
      <c r="B30" t="s">
        <v>54</v>
      </c>
      <c r="C30" s="3">
        <v>5.77</v>
      </c>
      <c r="D30" s="3">
        <v>9.81</v>
      </c>
      <c r="F30" s="4">
        <v>0.98</v>
      </c>
    </row>
    <row r="31" spans="1:6" x14ac:dyDescent="0.3">
      <c r="A31" s="1" t="s">
        <v>55</v>
      </c>
      <c r="B31" t="s">
        <v>56</v>
      </c>
      <c r="C31" s="3">
        <v>33.840000000000003</v>
      </c>
      <c r="D31" s="3">
        <v>39.01</v>
      </c>
      <c r="F31" s="4">
        <v>3.609</v>
      </c>
    </row>
    <row r="32" spans="1:6" x14ac:dyDescent="0.3">
      <c r="A32" s="1" t="s">
        <v>57</v>
      </c>
      <c r="B32" t="s">
        <v>58</v>
      </c>
      <c r="C32" s="3">
        <v>27</v>
      </c>
      <c r="D32" s="3"/>
      <c r="F32" s="4">
        <v>10.574</v>
      </c>
    </row>
    <row r="33" spans="1:6" x14ac:dyDescent="0.3">
      <c r="A33" s="1" t="s">
        <v>59</v>
      </c>
      <c r="B33" t="s">
        <v>60</v>
      </c>
      <c r="C33" s="3">
        <v>71</v>
      </c>
      <c r="D33" s="3"/>
      <c r="F33" s="4">
        <v>48.036000000000001</v>
      </c>
    </row>
    <row r="34" spans="1:6" x14ac:dyDescent="0.3">
      <c r="A34" s="1" t="s">
        <v>61</v>
      </c>
      <c r="B34" t="s">
        <v>62</v>
      </c>
      <c r="C34" s="3">
        <v>6.17</v>
      </c>
      <c r="D34" s="3">
        <v>16.579999999999998</v>
      </c>
      <c r="F34" s="4">
        <v>7.0759999999999996</v>
      </c>
    </row>
    <row r="35" spans="1:6" x14ac:dyDescent="0.3">
      <c r="A35" s="1" t="s">
        <v>63</v>
      </c>
      <c r="B35" t="s">
        <v>64</v>
      </c>
      <c r="C35" s="3">
        <v>95.73</v>
      </c>
      <c r="D35" s="3">
        <v>74.150000000000006</v>
      </c>
      <c r="F35" s="4">
        <v>48.896000000000001</v>
      </c>
    </row>
    <row r="36" spans="1:6" x14ac:dyDescent="0.3">
      <c r="A36" s="1" t="s">
        <v>65</v>
      </c>
      <c r="B36" t="s">
        <v>66</v>
      </c>
      <c r="C36" s="3">
        <v>3.3</v>
      </c>
      <c r="D36" s="3">
        <v>9.1999999999999993</v>
      </c>
      <c r="F36" s="4">
        <v>4.0110000000000001</v>
      </c>
    </row>
    <row r="37" spans="1:6" x14ac:dyDescent="0.3">
      <c r="A37" s="1" t="s">
        <v>67</v>
      </c>
      <c r="B37" t="s">
        <v>68</v>
      </c>
      <c r="C37" s="3">
        <v>7.86</v>
      </c>
      <c r="D37" s="3">
        <v>12.67</v>
      </c>
      <c r="F37" s="4">
        <v>4.7009999999999996</v>
      </c>
    </row>
    <row r="38" spans="1:6" x14ac:dyDescent="0.3">
      <c r="A38" s="1" t="s">
        <v>69</v>
      </c>
      <c r="B38" t="s">
        <v>70</v>
      </c>
      <c r="C38" s="3">
        <v>21.56</v>
      </c>
      <c r="D38" s="3">
        <v>18.05</v>
      </c>
      <c r="F38" s="4">
        <v>18.891999999999999</v>
      </c>
    </row>
    <row r="39" spans="1:6" x14ac:dyDescent="0.3">
      <c r="A39" s="1" t="s">
        <v>71</v>
      </c>
      <c r="B39" t="s">
        <v>72</v>
      </c>
      <c r="C39" s="3">
        <v>11.5</v>
      </c>
      <c r="D39" s="3">
        <v>2.78</v>
      </c>
      <c r="F39" s="4">
        <v>21.248000000000001</v>
      </c>
    </row>
    <row r="40" spans="1:6" x14ac:dyDescent="0.3">
      <c r="A40" s="1" t="s">
        <v>73</v>
      </c>
      <c r="B40" t="s">
        <v>74</v>
      </c>
      <c r="C40" s="3">
        <v>27.78</v>
      </c>
      <c r="D40" s="3">
        <v>36.54</v>
      </c>
      <c r="F40" s="4">
        <v>1.7689999999999999</v>
      </c>
    </row>
    <row r="41" spans="1:6" x14ac:dyDescent="0.3">
      <c r="A41" s="1" t="s">
        <v>75</v>
      </c>
      <c r="B41" t="s">
        <v>76</v>
      </c>
      <c r="C41" s="3">
        <v>7.67</v>
      </c>
      <c r="D41" s="3">
        <v>13.18</v>
      </c>
      <c r="F41" s="4">
        <v>3.8780000000000001</v>
      </c>
    </row>
    <row r="42" spans="1:6" x14ac:dyDescent="0.3">
      <c r="A42" s="1" t="s">
        <v>77</v>
      </c>
      <c r="B42" t="s">
        <v>78</v>
      </c>
      <c r="C42" s="3">
        <v>5.3</v>
      </c>
      <c r="D42" s="3">
        <v>9.6</v>
      </c>
      <c r="F42" s="4">
        <v>0.94699999999999995</v>
      </c>
    </row>
    <row r="43" spans="1:6" x14ac:dyDescent="0.3">
      <c r="A43" s="1" t="s">
        <v>79</v>
      </c>
      <c r="B43" t="s">
        <v>80</v>
      </c>
      <c r="C43" s="3">
        <v>9.73</v>
      </c>
      <c r="D43" s="3">
        <v>7.04</v>
      </c>
      <c r="F43" s="4">
        <v>3.379</v>
      </c>
    </row>
    <row r="44" spans="1:6" x14ac:dyDescent="0.3">
      <c r="A44" s="1" t="s">
        <v>81</v>
      </c>
      <c r="B44" t="s">
        <v>82</v>
      </c>
      <c r="C44" s="3">
        <v>3.64</v>
      </c>
      <c r="D44" s="3">
        <v>3.03</v>
      </c>
      <c r="F44" s="4">
        <v>1.345</v>
      </c>
    </row>
    <row r="45" spans="1:6" x14ac:dyDescent="0.3">
      <c r="A45" s="1" t="s">
        <v>83</v>
      </c>
      <c r="B45" t="s">
        <v>84</v>
      </c>
      <c r="C45" s="3">
        <v>36.5</v>
      </c>
      <c r="D45" s="3">
        <v>118.6</v>
      </c>
      <c r="F45" s="4">
        <v>3.18</v>
      </c>
    </row>
    <row r="46" spans="1:6" x14ac:dyDescent="0.3">
      <c r="A46" s="1" t="s">
        <v>85</v>
      </c>
      <c r="B46" t="s">
        <v>86</v>
      </c>
      <c r="C46" s="3"/>
      <c r="D46" s="3"/>
      <c r="F46" s="4">
        <v>1.5760000000000001</v>
      </c>
    </row>
    <row r="47" spans="1:6" x14ac:dyDescent="0.3">
      <c r="A47" s="1" t="s">
        <v>87</v>
      </c>
      <c r="B47" t="s">
        <v>88</v>
      </c>
      <c r="C47" s="3">
        <v>68.5</v>
      </c>
      <c r="D47" s="3">
        <v>89.2</v>
      </c>
      <c r="F47" s="4">
        <v>12.401999999999999</v>
      </c>
    </row>
    <row r="48" spans="1:6" x14ac:dyDescent="0.3">
      <c r="A48" s="1" t="s">
        <v>89</v>
      </c>
      <c r="B48" t="s">
        <v>90</v>
      </c>
      <c r="C48" s="3"/>
      <c r="D48" s="3"/>
      <c r="F48" s="4">
        <v>25.687000000000001</v>
      </c>
    </row>
    <row r="49" spans="1:6" x14ac:dyDescent="0.3">
      <c r="A49" s="1" t="s">
        <v>91</v>
      </c>
      <c r="B49" t="s">
        <v>92</v>
      </c>
      <c r="C49" s="3"/>
      <c r="D49" s="3"/>
      <c r="F49" s="4">
        <v>7.6950000000000003</v>
      </c>
    </row>
    <row r="50" spans="1:6" x14ac:dyDescent="0.3">
      <c r="A50" s="1" t="s">
        <v>93</v>
      </c>
      <c r="B50" t="s">
        <v>94</v>
      </c>
      <c r="C50" s="3"/>
      <c r="D50" s="3"/>
      <c r="F50" s="4">
        <v>1.996</v>
      </c>
    </row>
    <row r="51" spans="1:6" x14ac:dyDescent="0.3">
      <c r="A51" s="1" t="s">
        <v>95</v>
      </c>
      <c r="B51" t="s">
        <v>96</v>
      </c>
      <c r="C51" s="3">
        <v>38.799999999999997</v>
      </c>
      <c r="D51" s="3"/>
      <c r="F51" s="4">
        <v>1.4239999999999999</v>
      </c>
    </row>
    <row r="52" spans="1:6" x14ac:dyDescent="0.3">
      <c r="A52" s="1" t="s">
        <v>97</v>
      </c>
      <c r="B52" t="s">
        <v>98</v>
      </c>
      <c r="C52" s="3">
        <v>3.44</v>
      </c>
      <c r="D52" s="3">
        <v>9.19</v>
      </c>
      <c r="F52" s="4">
        <v>1.1679999999999999</v>
      </c>
    </row>
  </sheetData>
  <autoFilter ref="A2:F5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zoomScaleNormal="100" workbookViewId="0">
      <selection activeCell="G22" sqref="G22"/>
    </sheetView>
  </sheetViews>
  <sheetFormatPr defaultRowHeight="14.4" x14ac:dyDescent="0.3"/>
  <cols>
    <col min="2" max="2" width="35.5546875" bestFit="1" customWidth="1"/>
    <col min="7" max="7" width="8.88671875" style="3"/>
    <col min="11" max="11" width="11" bestFit="1" customWidth="1"/>
  </cols>
  <sheetData>
    <row r="1" spans="1:7" x14ac:dyDescent="0.3">
      <c r="A1" t="s">
        <v>109</v>
      </c>
      <c r="B1" t="s">
        <v>110</v>
      </c>
      <c r="C1" t="s">
        <v>101</v>
      </c>
      <c r="D1" t="s">
        <v>149</v>
      </c>
      <c r="E1" s="4" t="s">
        <v>148</v>
      </c>
      <c r="F1" t="s">
        <v>158</v>
      </c>
      <c r="G1" s="3" t="s">
        <v>159</v>
      </c>
    </row>
    <row r="2" spans="1:7" x14ac:dyDescent="0.3">
      <c r="A2" s="1" t="s">
        <v>63</v>
      </c>
      <c r="B2" t="s">
        <v>120</v>
      </c>
      <c r="C2" s="3">
        <v>95.73</v>
      </c>
      <c r="D2" s="3">
        <v>74.150000000000006</v>
      </c>
      <c r="E2" s="4">
        <v>48.896000000000001</v>
      </c>
      <c r="F2">
        <v>6.4</v>
      </c>
      <c r="G2" s="3">
        <f>F2/C2*100</f>
        <v>6.6854695497754104</v>
      </c>
    </row>
    <row r="3" spans="1:7" x14ac:dyDescent="0.3">
      <c r="A3" s="1" t="s">
        <v>118</v>
      </c>
      <c r="B3" t="s">
        <v>119</v>
      </c>
      <c r="C3" s="3">
        <v>71.2</v>
      </c>
      <c r="D3" s="3">
        <v>56.4</v>
      </c>
      <c r="E3" s="4">
        <v>39.776000000000003</v>
      </c>
      <c r="F3">
        <v>2.8</v>
      </c>
      <c r="G3" s="3">
        <f t="shared" ref="G3:G39" si="0">F3/C3*100</f>
        <v>3.9325842696629212</v>
      </c>
    </row>
    <row r="4" spans="1:7" x14ac:dyDescent="0.3">
      <c r="A4" s="1" t="s">
        <v>0</v>
      </c>
      <c r="B4" t="s">
        <v>108</v>
      </c>
      <c r="C4" s="3">
        <v>64</v>
      </c>
      <c r="D4" s="3">
        <v>187</v>
      </c>
      <c r="E4" s="4">
        <v>28.477</v>
      </c>
      <c r="F4">
        <v>1.63</v>
      </c>
      <c r="G4" s="3">
        <f t="shared" si="0"/>
        <v>2.546875</v>
      </c>
    </row>
    <row r="5" spans="1:7" x14ac:dyDescent="0.3">
      <c r="A5" s="1" t="s">
        <v>71</v>
      </c>
      <c r="B5" t="s">
        <v>121</v>
      </c>
      <c r="C5" s="3">
        <v>11.5</v>
      </c>
      <c r="D5" s="3">
        <v>2.78</v>
      </c>
      <c r="E5" s="4">
        <v>18.559000000000001</v>
      </c>
      <c r="F5">
        <v>0.39</v>
      </c>
      <c r="G5" s="3">
        <f t="shared" si="0"/>
        <v>3.3913043478260874</v>
      </c>
    </row>
    <row r="6" spans="1:7" x14ac:dyDescent="0.3">
      <c r="A6" s="1" t="s">
        <v>69</v>
      </c>
      <c r="B6" t="s">
        <v>122</v>
      </c>
      <c r="C6" s="3">
        <v>21.56</v>
      </c>
      <c r="D6" s="3">
        <v>18.05</v>
      </c>
      <c r="E6" s="4">
        <v>17.492999999999999</v>
      </c>
      <c r="F6">
        <v>0.66900000000000004</v>
      </c>
      <c r="G6" s="3">
        <f t="shared" si="0"/>
        <v>3.1029684601113177</v>
      </c>
    </row>
    <row r="7" spans="1:7" x14ac:dyDescent="0.3">
      <c r="A7" s="1" t="s">
        <v>15</v>
      </c>
      <c r="B7" t="s">
        <v>123</v>
      </c>
      <c r="C7" s="3">
        <v>54</v>
      </c>
      <c r="D7" s="3">
        <v>106</v>
      </c>
      <c r="E7" s="4">
        <v>15.932</v>
      </c>
      <c r="F7">
        <v>2.2000000000000002</v>
      </c>
      <c r="G7" s="3">
        <f t="shared" si="0"/>
        <v>4.0740740740740744</v>
      </c>
    </row>
    <row r="8" spans="1:7" x14ac:dyDescent="0.3">
      <c r="A8" s="1" t="s">
        <v>87</v>
      </c>
      <c r="B8" t="s">
        <v>124</v>
      </c>
      <c r="C8" s="3">
        <v>68.5</v>
      </c>
      <c r="D8" s="3">
        <v>89.2</v>
      </c>
      <c r="E8" s="4">
        <v>12.401999999999999</v>
      </c>
      <c r="F8">
        <v>0.9</v>
      </c>
      <c r="G8" s="3">
        <f t="shared" si="0"/>
        <v>1.3138686131386861</v>
      </c>
    </row>
    <row r="9" spans="1:7" x14ac:dyDescent="0.3">
      <c r="A9" s="1" t="s">
        <v>45</v>
      </c>
      <c r="B9" t="s">
        <v>111</v>
      </c>
      <c r="C9" s="3">
        <v>32.799999999999997</v>
      </c>
      <c r="D9" s="3">
        <v>56.2</v>
      </c>
      <c r="E9" s="4">
        <v>8.2539999999999996</v>
      </c>
      <c r="F9">
        <v>2.2000000000000002</v>
      </c>
      <c r="G9" s="3">
        <f t="shared" si="0"/>
        <v>6.7073170731707332</v>
      </c>
    </row>
    <row r="10" spans="1:7" x14ac:dyDescent="0.3">
      <c r="A10" s="1" t="s">
        <v>37</v>
      </c>
      <c r="B10" t="s">
        <v>125</v>
      </c>
      <c r="C10" s="3">
        <v>6.9</v>
      </c>
      <c r="D10" s="3">
        <v>12.3</v>
      </c>
      <c r="E10" s="4">
        <v>7.3259999999999996</v>
      </c>
      <c r="F10">
        <v>0.24199999999999999</v>
      </c>
      <c r="G10" s="3">
        <f t="shared" si="0"/>
        <v>3.5072463768115938</v>
      </c>
    </row>
    <row r="11" spans="1:7" x14ac:dyDescent="0.3">
      <c r="A11" s="1" t="s">
        <v>33</v>
      </c>
      <c r="B11" t="s">
        <v>112</v>
      </c>
      <c r="C11" s="3">
        <v>10.84</v>
      </c>
      <c r="D11" s="3">
        <v>20.82</v>
      </c>
      <c r="E11" s="4">
        <v>6.9249999999999998</v>
      </c>
      <c r="F11">
        <v>0.90500000000000003</v>
      </c>
      <c r="G11" s="3">
        <f t="shared" si="0"/>
        <v>8.3487084870848722</v>
      </c>
    </row>
    <row r="12" spans="1:7" x14ac:dyDescent="0.3">
      <c r="A12" s="1" t="s">
        <v>61</v>
      </c>
      <c r="B12" t="s">
        <v>126</v>
      </c>
      <c r="C12" s="3">
        <v>6.17</v>
      </c>
      <c r="D12" s="3">
        <v>16.579999999999998</v>
      </c>
      <c r="E12" s="4">
        <v>6.218</v>
      </c>
      <c r="F12">
        <v>0.753</v>
      </c>
      <c r="G12" s="3">
        <f t="shared" si="0"/>
        <v>12.204213938411669</v>
      </c>
    </row>
    <row r="13" spans="1:7" x14ac:dyDescent="0.3">
      <c r="A13" s="1" t="s">
        <v>9</v>
      </c>
      <c r="B13" t="s">
        <v>107</v>
      </c>
      <c r="C13" s="3">
        <v>7.42</v>
      </c>
      <c r="D13" s="3">
        <v>17.27</v>
      </c>
      <c r="E13" s="4">
        <v>5.3019999999999996</v>
      </c>
      <c r="F13">
        <v>1.04</v>
      </c>
      <c r="G13" s="3">
        <f t="shared" si="0"/>
        <v>14.016172506738545</v>
      </c>
    </row>
    <row r="14" spans="1:7" x14ac:dyDescent="0.3">
      <c r="A14" s="1" t="s">
        <v>67</v>
      </c>
      <c r="B14" t="s">
        <v>127</v>
      </c>
      <c r="C14" s="3">
        <v>7.86</v>
      </c>
      <c r="D14" s="3">
        <v>12.67</v>
      </c>
      <c r="E14" s="4">
        <v>4.7009999999999996</v>
      </c>
      <c r="F14">
        <v>0.9</v>
      </c>
      <c r="G14" s="3">
        <f t="shared" si="0"/>
        <v>11.450381679389313</v>
      </c>
    </row>
    <row r="15" spans="1:7" x14ac:dyDescent="0.3">
      <c r="A15" s="1" t="s">
        <v>65</v>
      </c>
      <c r="B15" t="s">
        <v>128</v>
      </c>
      <c r="C15" s="3">
        <v>3.3</v>
      </c>
      <c r="D15" s="3">
        <v>9.1999999999999993</v>
      </c>
      <c r="E15" s="4">
        <v>4.0110000000000001</v>
      </c>
      <c r="F15">
        <v>0.56999999999999995</v>
      </c>
      <c r="G15" s="3">
        <f t="shared" si="0"/>
        <v>17.272727272727273</v>
      </c>
    </row>
    <row r="16" spans="1:7" x14ac:dyDescent="0.3">
      <c r="A16" s="1" t="s">
        <v>75</v>
      </c>
      <c r="B16" t="s">
        <v>114</v>
      </c>
      <c r="C16" s="3">
        <v>7.67</v>
      </c>
      <c r="D16" s="3">
        <v>13.18</v>
      </c>
      <c r="E16" s="4">
        <v>3.7690000000000001</v>
      </c>
      <c r="F16">
        <v>0.76</v>
      </c>
      <c r="G16" s="3">
        <f t="shared" si="0"/>
        <v>9.9087353324641452</v>
      </c>
    </row>
    <row r="17" spans="1:7" x14ac:dyDescent="0.3">
      <c r="A17" s="1" t="s">
        <v>35</v>
      </c>
      <c r="B17" t="s">
        <v>113</v>
      </c>
      <c r="C17" s="3">
        <v>10.4</v>
      </c>
      <c r="D17" s="3">
        <v>22.63</v>
      </c>
      <c r="E17" s="4">
        <v>3.6680000000000001</v>
      </c>
      <c r="F17">
        <v>1.06</v>
      </c>
      <c r="G17" s="3">
        <f t="shared" si="0"/>
        <v>10.192307692307692</v>
      </c>
    </row>
    <row r="18" spans="1:7" x14ac:dyDescent="0.3">
      <c r="A18" s="1" t="s">
        <v>6</v>
      </c>
      <c r="B18" t="s">
        <v>117</v>
      </c>
      <c r="C18" s="3">
        <v>11.09</v>
      </c>
      <c r="D18" s="3">
        <v>13.35</v>
      </c>
      <c r="E18" s="4">
        <v>3.2829999999999999</v>
      </c>
      <c r="F18">
        <v>0.82</v>
      </c>
      <c r="G18" s="3">
        <f t="shared" si="0"/>
        <v>7.3940486925157796</v>
      </c>
    </row>
    <row r="19" spans="1:7" x14ac:dyDescent="0.3">
      <c r="A19" s="1" t="s">
        <v>55</v>
      </c>
      <c r="B19" t="s">
        <v>129</v>
      </c>
      <c r="C19" s="3">
        <v>33.840000000000003</v>
      </c>
      <c r="D19" s="3">
        <v>39.01</v>
      </c>
      <c r="E19" s="4">
        <v>3.1760000000000002</v>
      </c>
      <c r="F19">
        <v>1.1200000000000001</v>
      </c>
      <c r="G19" s="3">
        <f t="shared" si="0"/>
        <v>3.3096926713947989</v>
      </c>
    </row>
    <row r="20" spans="1:7" x14ac:dyDescent="0.3">
      <c r="A20" s="1" t="s">
        <v>79</v>
      </c>
      <c r="B20" t="s">
        <v>115</v>
      </c>
      <c r="C20" s="3">
        <v>9.73</v>
      </c>
      <c r="D20" s="3">
        <v>7.04</v>
      </c>
      <c r="E20" s="4">
        <v>3.1680000000000001</v>
      </c>
      <c r="F20">
        <v>0.49</v>
      </c>
      <c r="G20" s="3">
        <f t="shared" si="0"/>
        <v>5.0359712230215825</v>
      </c>
    </row>
    <row r="21" spans="1:7" x14ac:dyDescent="0.3">
      <c r="A21" s="1" t="s">
        <v>83</v>
      </c>
      <c r="B21" t="s">
        <v>130</v>
      </c>
      <c r="C21" s="3">
        <v>36.5</v>
      </c>
      <c r="D21" s="3">
        <v>118.6</v>
      </c>
      <c r="E21" s="4">
        <v>2.5369999999999999</v>
      </c>
      <c r="F21">
        <v>1.44</v>
      </c>
      <c r="G21" s="3">
        <f t="shared" si="0"/>
        <v>3.9452054794520546</v>
      </c>
    </row>
    <row r="22" spans="1:7" x14ac:dyDescent="0.3">
      <c r="A22" s="1" t="s">
        <v>21</v>
      </c>
      <c r="B22" t="s">
        <v>131</v>
      </c>
      <c r="C22" s="3">
        <v>15.2</v>
      </c>
      <c r="D22" s="3">
        <v>28.2</v>
      </c>
      <c r="E22" s="4">
        <v>2.4569999999999999</v>
      </c>
      <c r="F22">
        <v>0.22</v>
      </c>
      <c r="G22" s="3">
        <f t="shared" si="0"/>
        <v>1.4473684210526316</v>
      </c>
    </row>
    <row r="23" spans="1:7" x14ac:dyDescent="0.3">
      <c r="A23" s="1" t="s">
        <v>49</v>
      </c>
      <c r="B23" t="s">
        <v>132</v>
      </c>
      <c r="C23" s="3">
        <v>2.56</v>
      </c>
      <c r="D23" s="3">
        <v>2.59</v>
      </c>
      <c r="E23" s="4">
        <v>2.3860000000000001</v>
      </c>
      <c r="F23">
        <v>0.36</v>
      </c>
      <c r="G23" s="3">
        <f t="shared" si="0"/>
        <v>14.0625</v>
      </c>
    </row>
    <row r="24" spans="1:7" x14ac:dyDescent="0.3">
      <c r="A24" s="1" t="s">
        <v>11</v>
      </c>
      <c r="B24" t="s">
        <v>133</v>
      </c>
      <c r="C24" s="3">
        <v>17.739999999999998</v>
      </c>
      <c r="D24" s="3">
        <v>25.71</v>
      </c>
      <c r="E24" s="4">
        <v>2.3130000000000002</v>
      </c>
      <c r="F24">
        <v>0.35</v>
      </c>
      <c r="G24" s="3">
        <f t="shared" si="0"/>
        <v>1.9729425028184893</v>
      </c>
    </row>
    <row r="25" spans="1:7" x14ac:dyDescent="0.3">
      <c r="A25" s="1" t="s">
        <v>47</v>
      </c>
      <c r="B25" t="s">
        <v>134</v>
      </c>
      <c r="C25" s="3">
        <v>6.37</v>
      </c>
      <c r="D25" s="3">
        <v>9.26</v>
      </c>
      <c r="E25" s="4">
        <v>1.738</v>
      </c>
      <c r="F25">
        <v>0.28999999999999998</v>
      </c>
      <c r="G25" s="3">
        <f t="shared" si="0"/>
        <v>4.5525902668759803</v>
      </c>
    </row>
    <row r="26" spans="1:7" x14ac:dyDescent="0.3">
      <c r="A26" s="1" t="s">
        <v>73</v>
      </c>
      <c r="B26" t="s">
        <v>135</v>
      </c>
      <c r="C26" s="3">
        <v>27.78</v>
      </c>
      <c r="D26" s="3">
        <v>36.54</v>
      </c>
      <c r="E26" s="4">
        <v>1.6879999999999999</v>
      </c>
      <c r="F26">
        <v>0.76</v>
      </c>
      <c r="G26" s="3">
        <f t="shared" si="0"/>
        <v>2.7357811375089991</v>
      </c>
    </row>
    <row r="27" spans="1:7" x14ac:dyDescent="0.3">
      <c r="A27" s="1" t="s">
        <v>41</v>
      </c>
      <c r="B27" t="s">
        <v>136</v>
      </c>
      <c r="C27" s="3">
        <v>8.4600000000000009</v>
      </c>
      <c r="D27" s="3">
        <v>13.95</v>
      </c>
      <c r="E27" s="4">
        <v>1.5620000000000001</v>
      </c>
      <c r="F27">
        <v>0.51</v>
      </c>
      <c r="G27" s="3">
        <f t="shared" si="0"/>
        <v>6.0283687943262407</v>
      </c>
    </row>
    <row r="28" spans="1:7" x14ac:dyDescent="0.3">
      <c r="A28" s="1" t="s">
        <v>95</v>
      </c>
      <c r="B28" t="s">
        <v>137</v>
      </c>
      <c r="C28" s="3">
        <v>38.799999999999997</v>
      </c>
      <c r="D28" s="3">
        <v>49.4</v>
      </c>
      <c r="E28" s="4">
        <v>1.4239999999999999</v>
      </c>
      <c r="F28">
        <v>0.93</v>
      </c>
      <c r="G28" s="3">
        <f t="shared" si="0"/>
        <v>2.3969072164948457</v>
      </c>
    </row>
    <row r="29" spans="1:7" x14ac:dyDescent="0.3">
      <c r="A29" s="1" t="s">
        <v>27</v>
      </c>
      <c r="B29" t="s">
        <v>138</v>
      </c>
      <c r="C29" s="3">
        <v>6.1</v>
      </c>
      <c r="D29" s="3">
        <v>11.6</v>
      </c>
      <c r="E29" s="4">
        <v>1.2569999999999999</v>
      </c>
      <c r="F29">
        <v>0.28000000000000003</v>
      </c>
      <c r="G29" s="3">
        <f t="shared" si="0"/>
        <v>4.5901639344262302</v>
      </c>
    </row>
    <row r="30" spans="1:7" x14ac:dyDescent="0.3">
      <c r="A30" s="1" t="s">
        <v>77</v>
      </c>
      <c r="B30" t="s">
        <v>139</v>
      </c>
      <c r="C30" s="3">
        <v>5.3</v>
      </c>
      <c r="D30" s="3">
        <v>9.6</v>
      </c>
      <c r="E30" s="4">
        <v>1.246</v>
      </c>
      <c r="F30">
        <v>0.47</v>
      </c>
      <c r="G30" s="3">
        <f t="shared" si="0"/>
        <v>8.8679245283018862</v>
      </c>
    </row>
    <row r="31" spans="1:7" x14ac:dyDescent="0.3">
      <c r="A31" s="1" t="s">
        <v>31</v>
      </c>
      <c r="B31" t="s">
        <v>140</v>
      </c>
      <c r="C31" s="3">
        <v>3.8</v>
      </c>
      <c r="D31" s="3">
        <v>4.9000000000000004</v>
      </c>
      <c r="E31" s="4">
        <v>1.236</v>
      </c>
      <c r="F31">
        <v>0.27</v>
      </c>
      <c r="G31" s="3">
        <f t="shared" si="0"/>
        <v>7.1052631578947381</v>
      </c>
    </row>
    <row r="32" spans="1:7" x14ac:dyDescent="0.3">
      <c r="A32" s="1" t="s">
        <v>81</v>
      </c>
      <c r="B32" t="s">
        <v>141</v>
      </c>
      <c r="C32" s="3">
        <v>3.64</v>
      </c>
      <c r="D32" s="3">
        <v>3.03</v>
      </c>
      <c r="E32" s="4">
        <v>1.2350000000000001</v>
      </c>
      <c r="F32">
        <v>0.48</v>
      </c>
      <c r="G32" s="3">
        <f t="shared" si="0"/>
        <v>13.186813186813188</v>
      </c>
    </row>
    <row r="33" spans="1:7" x14ac:dyDescent="0.3">
      <c r="A33" s="1" t="s">
        <v>2</v>
      </c>
      <c r="B33" t="s">
        <v>116</v>
      </c>
      <c r="C33" s="3">
        <v>0.79</v>
      </c>
      <c r="D33" s="3">
        <v>2.16</v>
      </c>
      <c r="E33" s="4">
        <v>1.2170000000000001</v>
      </c>
      <c r="F33">
        <v>0.23</v>
      </c>
      <c r="G33" s="3">
        <f t="shared" si="0"/>
        <v>29.11392405063291</v>
      </c>
    </row>
    <row r="34" spans="1:7" x14ac:dyDescent="0.3">
      <c r="A34" s="1" t="s">
        <v>51</v>
      </c>
      <c r="B34" t="s">
        <v>142</v>
      </c>
      <c r="C34" s="3">
        <v>2.2599999999999998</v>
      </c>
      <c r="D34" s="3">
        <v>3.03</v>
      </c>
      <c r="E34" s="4">
        <v>1.1719999999999999</v>
      </c>
      <c r="F34">
        <v>0.45</v>
      </c>
      <c r="G34" s="3">
        <f t="shared" si="0"/>
        <v>19.911504424778766</v>
      </c>
    </row>
    <row r="35" spans="1:7" x14ac:dyDescent="0.3">
      <c r="A35" s="1" t="s">
        <v>97</v>
      </c>
      <c r="B35" t="s">
        <v>143</v>
      </c>
      <c r="C35" s="3">
        <v>3.44</v>
      </c>
      <c r="D35" s="3">
        <v>9.19</v>
      </c>
      <c r="E35" s="4">
        <v>1.1679999999999999</v>
      </c>
      <c r="F35">
        <v>7.0000000000000007E-2</v>
      </c>
      <c r="G35" s="3">
        <f t="shared" si="0"/>
        <v>2.0348837209302326</v>
      </c>
    </row>
    <row r="36" spans="1:7" x14ac:dyDescent="0.3">
      <c r="A36" s="1" t="s">
        <v>39</v>
      </c>
      <c r="B36" t="s">
        <v>144</v>
      </c>
      <c r="C36" s="3">
        <v>3.62</v>
      </c>
      <c r="D36" s="3">
        <v>6.94</v>
      </c>
      <c r="E36" s="4">
        <v>1.141</v>
      </c>
      <c r="F36">
        <v>0.18</v>
      </c>
      <c r="G36" s="3">
        <f t="shared" si="0"/>
        <v>4.972375690607735</v>
      </c>
    </row>
    <row r="37" spans="1:7" x14ac:dyDescent="0.3">
      <c r="A37" s="1" t="s">
        <v>17</v>
      </c>
      <c r="B37" t="s">
        <v>145</v>
      </c>
      <c r="C37" s="3">
        <v>0.5</v>
      </c>
      <c r="D37" s="3">
        <v>2.21</v>
      </c>
      <c r="E37" s="4">
        <v>1.0109999999999999</v>
      </c>
      <c r="F37">
        <v>0.09</v>
      </c>
      <c r="G37" s="3">
        <f t="shared" si="0"/>
        <v>18</v>
      </c>
    </row>
    <row r="38" spans="1:7" x14ac:dyDescent="0.3">
      <c r="A38" s="1" t="s">
        <v>53</v>
      </c>
      <c r="B38" t="s">
        <v>146</v>
      </c>
      <c r="C38" s="3">
        <v>5.77</v>
      </c>
      <c r="D38" s="3">
        <v>9.81</v>
      </c>
      <c r="E38" s="4">
        <v>0.91800000000000004</v>
      </c>
      <c r="F38">
        <v>0.18</v>
      </c>
      <c r="G38" s="3">
        <f t="shared" si="0"/>
        <v>3.119584055459272</v>
      </c>
    </row>
    <row r="39" spans="1:7" x14ac:dyDescent="0.3">
      <c r="A39" s="1" t="s">
        <v>13</v>
      </c>
      <c r="B39" t="s">
        <v>147</v>
      </c>
      <c r="C39" s="3">
        <v>1.86</v>
      </c>
      <c r="D39" s="3">
        <v>3.18</v>
      </c>
      <c r="E39" s="4">
        <v>0.83699999999999997</v>
      </c>
      <c r="F39">
        <v>0.26</v>
      </c>
      <c r="G39" s="3">
        <f t="shared" si="0"/>
        <v>13.978494623655912</v>
      </c>
    </row>
  </sheetData>
  <sortState ref="A2:E38">
    <sortCondition descending="1" ref="E1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M6" sqref="M6"/>
    </sheetView>
  </sheetViews>
  <sheetFormatPr defaultRowHeight="14.4" x14ac:dyDescent="0.3"/>
  <cols>
    <col min="2" max="2" width="8.88671875" style="3"/>
  </cols>
  <sheetData>
    <row r="1" spans="1:5" x14ac:dyDescent="0.3">
      <c r="A1" t="s">
        <v>109</v>
      </c>
      <c r="B1" s="3" t="s">
        <v>159</v>
      </c>
      <c r="C1" t="s">
        <v>160</v>
      </c>
      <c r="D1" t="s">
        <v>161</v>
      </c>
      <c r="E1" t="s">
        <v>162</v>
      </c>
    </row>
    <row r="2" spans="1:5" x14ac:dyDescent="0.3">
      <c r="A2" s="1" t="s">
        <v>21</v>
      </c>
      <c r="B2" s="3">
        <v>1.4473684210526316</v>
      </c>
      <c r="C2">
        <v>101.82</v>
      </c>
      <c r="D2">
        <v>1546.25</v>
      </c>
      <c r="E2">
        <f>D2/100</f>
        <v>15.4625</v>
      </c>
    </row>
    <row r="3" spans="1:5" x14ac:dyDescent="0.3">
      <c r="A3" s="1" t="s">
        <v>17</v>
      </c>
      <c r="B3" s="3">
        <v>18</v>
      </c>
      <c r="C3">
        <v>129.57</v>
      </c>
      <c r="D3">
        <v>723.26</v>
      </c>
      <c r="E3">
        <f t="shared" ref="E3:E39" si="0">D3/100</f>
        <v>7.2325999999999997</v>
      </c>
    </row>
    <row r="4" spans="1:5" x14ac:dyDescent="0.3">
      <c r="A4" s="1" t="s">
        <v>65</v>
      </c>
      <c r="B4" s="3">
        <v>17.272727272727273</v>
      </c>
      <c r="C4">
        <v>15.98</v>
      </c>
      <c r="D4">
        <v>674.9</v>
      </c>
      <c r="E4">
        <f t="shared" si="0"/>
        <v>6.7489999999999997</v>
      </c>
    </row>
    <row r="5" spans="1:5" x14ac:dyDescent="0.3">
      <c r="A5" s="1" t="s">
        <v>53</v>
      </c>
      <c r="B5" s="3">
        <v>3.119584055459272</v>
      </c>
      <c r="C5">
        <v>145.44999999999999</v>
      </c>
      <c r="D5">
        <v>590</v>
      </c>
      <c r="E5">
        <f t="shared" si="0"/>
        <v>5.9</v>
      </c>
    </row>
    <row r="6" spans="1:5" x14ac:dyDescent="0.3">
      <c r="A6" s="1" t="s">
        <v>2</v>
      </c>
      <c r="B6" s="3">
        <v>29.11392405063291</v>
      </c>
      <c r="C6">
        <v>55.43</v>
      </c>
      <c r="D6">
        <v>587.97</v>
      </c>
      <c r="E6">
        <f t="shared" si="0"/>
        <v>5.8797000000000006</v>
      </c>
    </row>
    <row r="7" spans="1:5" x14ac:dyDescent="0.3">
      <c r="A7" s="1" t="s">
        <v>97</v>
      </c>
      <c r="B7" s="3">
        <v>2.0348837209302326</v>
      </c>
      <c r="C7">
        <v>9.8000000000000007</v>
      </c>
      <c r="D7">
        <v>553.72</v>
      </c>
      <c r="E7">
        <f t="shared" si="0"/>
        <v>5.5372000000000003</v>
      </c>
    </row>
    <row r="8" spans="1:5" x14ac:dyDescent="0.3">
      <c r="A8" s="1" t="s">
        <v>47</v>
      </c>
      <c r="B8" s="3">
        <v>4.5525902668759803</v>
      </c>
      <c r="C8">
        <v>78.17</v>
      </c>
      <c r="D8">
        <v>457.55</v>
      </c>
      <c r="E8">
        <f t="shared" si="0"/>
        <v>4.5754999999999999</v>
      </c>
    </row>
    <row r="9" spans="1:5" x14ac:dyDescent="0.3">
      <c r="A9" s="1" t="s">
        <v>9</v>
      </c>
      <c r="B9" s="3">
        <v>14.016172506738545</v>
      </c>
      <c r="C9">
        <v>37.799999999999997</v>
      </c>
      <c r="D9">
        <v>443.69</v>
      </c>
      <c r="E9">
        <f t="shared" si="0"/>
        <v>4.4368999999999996</v>
      </c>
    </row>
    <row r="10" spans="1:5" x14ac:dyDescent="0.3">
      <c r="A10" s="1" t="s">
        <v>0</v>
      </c>
      <c r="B10" s="3">
        <v>2.546875</v>
      </c>
      <c r="C10">
        <v>34.04</v>
      </c>
      <c r="D10">
        <v>440.12</v>
      </c>
      <c r="E10">
        <f t="shared" si="0"/>
        <v>4.4012000000000002</v>
      </c>
    </row>
    <row r="11" spans="1:5" x14ac:dyDescent="0.3">
      <c r="A11" s="1" t="s">
        <v>41</v>
      </c>
      <c r="B11" s="3">
        <v>6.0283687943262407</v>
      </c>
      <c r="C11">
        <v>94.5</v>
      </c>
      <c r="D11">
        <v>400</v>
      </c>
      <c r="E11">
        <f t="shared" si="0"/>
        <v>4</v>
      </c>
    </row>
    <row r="12" spans="1:5" x14ac:dyDescent="0.3">
      <c r="A12" s="1" t="s">
        <v>33</v>
      </c>
      <c r="B12" s="3">
        <v>8.3487084870848722</v>
      </c>
      <c r="C12">
        <v>22.4</v>
      </c>
      <c r="D12">
        <v>354.84</v>
      </c>
      <c r="E12">
        <f t="shared" si="0"/>
        <v>3.5483999999999996</v>
      </c>
    </row>
    <row r="13" spans="1:5" x14ac:dyDescent="0.3">
      <c r="A13" s="1" t="s">
        <v>83</v>
      </c>
      <c r="B13" s="3">
        <v>3.9452054794520546</v>
      </c>
      <c r="C13">
        <v>100.55</v>
      </c>
      <c r="D13">
        <v>341.51</v>
      </c>
      <c r="E13">
        <f t="shared" si="0"/>
        <v>3.4150999999999998</v>
      </c>
    </row>
    <row r="14" spans="1:5" x14ac:dyDescent="0.3">
      <c r="A14" s="1" t="s">
        <v>49</v>
      </c>
      <c r="B14" s="3">
        <v>14.0625</v>
      </c>
      <c r="C14">
        <v>67.98</v>
      </c>
      <c r="D14">
        <v>319.02999999999997</v>
      </c>
      <c r="E14">
        <f t="shared" si="0"/>
        <v>3.1902999999999997</v>
      </c>
    </row>
    <row r="15" spans="1:5" x14ac:dyDescent="0.3">
      <c r="A15" s="1" t="s">
        <v>75</v>
      </c>
      <c r="B15" s="3">
        <v>9.9087353324641452</v>
      </c>
      <c r="C15">
        <v>59.97</v>
      </c>
      <c r="D15">
        <v>288.22000000000003</v>
      </c>
      <c r="E15">
        <f t="shared" si="0"/>
        <v>2.8822000000000001</v>
      </c>
    </row>
    <row r="16" spans="1:5" x14ac:dyDescent="0.3">
      <c r="A16" s="1" t="s">
        <v>35</v>
      </c>
      <c r="B16" s="3">
        <v>10.192307692307692</v>
      </c>
      <c r="C16">
        <v>9.02</v>
      </c>
      <c r="D16">
        <v>284.18</v>
      </c>
      <c r="E16">
        <f t="shared" si="0"/>
        <v>2.8418000000000001</v>
      </c>
    </row>
    <row r="17" spans="1:5" x14ac:dyDescent="0.3">
      <c r="A17" s="1" t="s">
        <v>31</v>
      </c>
      <c r="B17" s="3">
        <v>7.1052631578947381</v>
      </c>
      <c r="C17">
        <v>166.67</v>
      </c>
      <c r="D17">
        <v>280.8</v>
      </c>
      <c r="E17">
        <f t="shared" si="0"/>
        <v>2.8080000000000003</v>
      </c>
    </row>
    <row r="18" spans="1:5" x14ac:dyDescent="0.3">
      <c r="A18" s="1" t="s">
        <v>61</v>
      </c>
      <c r="B18" s="3">
        <v>12.204213938411669</v>
      </c>
      <c r="C18">
        <v>4.4000000000000004</v>
      </c>
      <c r="D18">
        <v>264.41000000000003</v>
      </c>
      <c r="E18">
        <f t="shared" si="0"/>
        <v>2.6441000000000003</v>
      </c>
    </row>
    <row r="19" spans="1:5" x14ac:dyDescent="0.3">
      <c r="A19" s="1" t="s">
        <v>13</v>
      </c>
      <c r="B19" s="3">
        <v>13.978494623655912</v>
      </c>
      <c r="C19">
        <v>101.5</v>
      </c>
      <c r="D19">
        <v>259.52999999999997</v>
      </c>
      <c r="E19">
        <f t="shared" si="0"/>
        <v>2.5952999999999999</v>
      </c>
    </row>
    <row r="20" spans="1:5" x14ac:dyDescent="0.3">
      <c r="A20" s="1" t="s">
        <v>71</v>
      </c>
      <c r="B20" s="3">
        <v>3.3913043478260874</v>
      </c>
      <c r="C20">
        <v>54.15</v>
      </c>
      <c r="D20">
        <v>234.46</v>
      </c>
      <c r="E20">
        <f t="shared" si="0"/>
        <v>2.3446000000000002</v>
      </c>
    </row>
    <row r="21" spans="1:5" x14ac:dyDescent="0.3">
      <c r="A21" s="1" t="s">
        <v>63</v>
      </c>
      <c r="B21" s="3">
        <v>6.6854695497754104</v>
      </c>
      <c r="C21">
        <v>26.02</v>
      </c>
      <c r="D21">
        <v>224.78</v>
      </c>
      <c r="E21">
        <f t="shared" si="0"/>
        <v>2.2477999999999998</v>
      </c>
    </row>
    <row r="22" spans="1:5" x14ac:dyDescent="0.3">
      <c r="A22" s="1" t="s">
        <v>45</v>
      </c>
      <c r="B22" s="3">
        <v>6.7073170731707332</v>
      </c>
      <c r="C22">
        <v>88.03</v>
      </c>
      <c r="D22">
        <v>219.66</v>
      </c>
      <c r="E22">
        <f t="shared" si="0"/>
        <v>2.1966000000000001</v>
      </c>
    </row>
    <row r="23" spans="1:5" x14ac:dyDescent="0.3">
      <c r="A23" s="1" t="s">
        <v>37</v>
      </c>
      <c r="B23" s="3">
        <v>3.5072463768115938</v>
      </c>
      <c r="C23">
        <v>34.49</v>
      </c>
      <c r="D23">
        <v>198.94</v>
      </c>
      <c r="E23">
        <f t="shared" si="0"/>
        <v>1.9894000000000001</v>
      </c>
    </row>
    <row r="24" spans="1:5" x14ac:dyDescent="0.3">
      <c r="A24" s="1" t="s">
        <v>67</v>
      </c>
      <c r="B24" s="3">
        <v>11.450381679389313</v>
      </c>
      <c r="C24">
        <v>64.58</v>
      </c>
      <c r="D24">
        <v>197.4</v>
      </c>
      <c r="E24">
        <f t="shared" si="0"/>
        <v>1.974</v>
      </c>
    </row>
    <row r="25" spans="1:5" x14ac:dyDescent="0.3">
      <c r="A25" s="1" t="s">
        <v>118</v>
      </c>
      <c r="B25" s="3">
        <v>3.9325842696629212</v>
      </c>
      <c r="C25">
        <v>41.91</v>
      </c>
      <c r="D25">
        <v>193.94</v>
      </c>
      <c r="E25">
        <f t="shared" si="0"/>
        <v>1.9394</v>
      </c>
    </row>
    <row r="26" spans="1:5" x14ac:dyDescent="0.3">
      <c r="A26" s="1" t="s">
        <v>87</v>
      </c>
      <c r="B26" s="3">
        <v>1.3138686131386861</v>
      </c>
      <c r="C26">
        <v>248.42</v>
      </c>
      <c r="D26">
        <v>163.11000000000001</v>
      </c>
      <c r="E26">
        <f t="shared" si="0"/>
        <v>1.6311000000000002</v>
      </c>
    </row>
    <row r="27" spans="1:5" x14ac:dyDescent="0.3">
      <c r="A27" s="1" t="s">
        <v>69</v>
      </c>
      <c r="B27" s="3">
        <v>3.1029684601113177</v>
      </c>
      <c r="C27">
        <v>52.61</v>
      </c>
      <c r="D27">
        <v>161.72999999999999</v>
      </c>
      <c r="E27">
        <f t="shared" si="0"/>
        <v>1.6173</v>
      </c>
    </row>
    <row r="28" spans="1:5" x14ac:dyDescent="0.3">
      <c r="A28" s="1" t="s">
        <v>79</v>
      </c>
      <c r="B28" s="3">
        <v>5.0359712230215825</v>
      </c>
      <c r="C28">
        <v>59.68</v>
      </c>
      <c r="D28">
        <v>154.36000000000001</v>
      </c>
      <c r="E28">
        <f t="shared" si="0"/>
        <v>1.5436000000000001</v>
      </c>
    </row>
    <row r="29" spans="1:5" x14ac:dyDescent="0.3">
      <c r="A29" s="1" t="s">
        <v>95</v>
      </c>
      <c r="B29" s="3">
        <v>2.3969072164948457</v>
      </c>
      <c r="C29">
        <v>3.21</v>
      </c>
      <c r="D29">
        <v>139.43</v>
      </c>
      <c r="E29">
        <f t="shared" si="0"/>
        <v>1.3943000000000001</v>
      </c>
    </row>
    <row r="30" spans="1:5" x14ac:dyDescent="0.3">
      <c r="A30" s="1" t="s">
        <v>73</v>
      </c>
      <c r="B30" s="3">
        <v>2.7357811375089991</v>
      </c>
      <c r="C30">
        <v>1.08</v>
      </c>
      <c r="D30">
        <v>136.77000000000001</v>
      </c>
      <c r="E30">
        <f t="shared" si="0"/>
        <v>1.3677000000000001</v>
      </c>
    </row>
    <row r="31" spans="1:5" x14ac:dyDescent="0.3">
      <c r="A31" s="1" t="s">
        <v>55</v>
      </c>
      <c r="B31" s="3">
        <v>3.3096926713947989</v>
      </c>
      <c r="C31">
        <v>126.26</v>
      </c>
      <c r="D31">
        <v>124.36</v>
      </c>
      <c r="E31">
        <f t="shared" si="0"/>
        <v>1.2436</v>
      </c>
    </row>
    <row r="32" spans="1:5" x14ac:dyDescent="0.3">
      <c r="A32" s="1" t="s">
        <v>6</v>
      </c>
      <c r="B32" s="3">
        <v>7.3940486925157796</v>
      </c>
      <c r="C32">
        <v>74.790000000000006</v>
      </c>
      <c r="D32">
        <v>119.35</v>
      </c>
      <c r="E32">
        <f t="shared" si="0"/>
        <v>1.1935</v>
      </c>
    </row>
    <row r="33" spans="1:5" x14ac:dyDescent="0.3">
      <c r="A33" s="1" t="s">
        <v>15</v>
      </c>
      <c r="B33" s="3">
        <v>4.0740740740740744</v>
      </c>
      <c r="C33">
        <v>39.340000000000003</v>
      </c>
      <c r="D33">
        <v>96.94</v>
      </c>
      <c r="E33">
        <f t="shared" si="0"/>
        <v>0.96939999999999993</v>
      </c>
    </row>
    <row r="34" spans="1:5" x14ac:dyDescent="0.3">
      <c r="A34" s="1" t="s">
        <v>27</v>
      </c>
      <c r="B34" s="3">
        <v>4.5901639344262302</v>
      </c>
      <c r="C34">
        <v>-39.729999999999997</v>
      </c>
      <c r="D34">
        <v>72.23</v>
      </c>
      <c r="E34">
        <f t="shared" si="0"/>
        <v>0.72230000000000005</v>
      </c>
    </row>
    <row r="35" spans="1:5" x14ac:dyDescent="0.3">
      <c r="A35" s="1" t="s">
        <v>39</v>
      </c>
      <c r="B35" s="3">
        <v>4.972375690607735</v>
      </c>
      <c r="C35">
        <v>-8.6300000000000008</v>
      </c>
      <c r="D35">
        <v>58.47</v>
      </c>
      <c r="E35">
        <f t="shared" si="0"/>
        <v>0.5847</v>
      </c>
    </row>
    <row r="36" spans="1:5" x14ac:dyDescent="0.3">
      <c r="A36" s="1" t="s">
        <v>51</v>
      </c>
      <c r="B36" s="3">
        <v>19.911504424778766</v>
      </c>
      <c r="C36">
        <v>55.81</v>
      </c>
      <c r="D36">
        <v>43.53</v>
      </c>
      <c r="E36">
        <f t="shared" si="0"/>
        <v>0.43530000000000002</v>
      </c>
    </row>
    <row r="37" spans="1:5" x14ac:dyDescent="0.3">
      <c r="A37" s="1" t="s">
        <v>81</v>
      </c>
      <c r="B37" s="3">
        <v>13.186813186813188</v>
      </c>
      <c r="C37">
        <v>6.02</v>
      </c>
      <c r="D37">
        <v>-6.81</v>
      </c>
      <c r="E37">
        <f t="shared" si="0"/>
        <v>-6.8099999999999994E-2</v>
      </c>
    </row>
    <row r="38" spans="1:5" x14ac:dyDescent="0.3">
      <c r="A38" s="1" t="s">
        <v>11</v>
      </c>
      <c r="B38" s="3">
        <v>1.9729425028184893</v>
      </c>
      <c r="C38">
        <v>153.31</v>
      </c>
      <c r="D38">
        <v>-13.83</v>
      </c>
      <c r="E38">
        <f t="shared" si="0"/>
        <v>-0.13830000000000001</v>
      </c>
    </row>
    <row r="39" spans="1:5" x14ac:dyDescent="0.3">
      <c r="A39" s="1" t="s">
        <v>77</v>
      </c>
      <c r="B39" s="3">
        <v>8.8679245283018862</v>
      </c>
      <c r="C39">
        <v>-47.96</v>
      </c>
      <c r="D39">
        <v>-14.29</v>
      </c>
      <c r="E39">
        <f t="shared" si="0"/>
        <v>-0.1429</v>
      </c>
    </row>
  </sheetData>
  <sortState ref="A2:D39">
    <sortCondition descending="1" ref="D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5" sqref="C15"/>
    </sheetView>
  </sheetViews>
  <sheetFormatPr defaultRowHeight="14.4" x14ac:dyDescent="0.3"/>
  <cols>
    <col min="2" max="2" width="12.6640625" bestFit="1" customWidth="1"/>
    <col min="3" max="3" width="13.88671875" bestFit="1" customWidth="1"/>
  </cols>
  <sheetData>
    <row r="1" spans="1:3" x14ac:dyDescent="0.3">
      <c r="A1" t="s">
        <v>150</v>
      </c>
      <c r="B1" t="s">
        <v>101</v>
      </c>
      <c r="C1" t="s">
        <v>149</v>
      </c>
    </row>
    <row r="2" spans="1:3" x14ac:dyDescent="0.3">
      <c r="A2" s="5" t="s">
        <v>151</v>
      </c>
      <c r="B2">
        <v>73.7</v>
      </c>
      <c r="C2">
        <v>53.1</v>
      </c>
    </row>
    <row r="3" spans="1:3" x14ac:dyDescent="0.3">
      <c r="A3" s="5" t="s">
        <v>152</v>
      </c>
      <c r="B3">
        <v>68.5</v>
      </c>
      <c r="C3">
        <v>47.1</v>
      </c>
    </row>
    <row r="4" spans="1:3" x14ac:dyDescent="0.3">
      <c r="A4" s="5" t="s">
        <v>153</v>
      </c>
      <c r="B4">
        <v>68.5</v>
      </c>
      <c r="C4">
        <v>48.2</v>
      </c>
    </row>
    <row r="5" spans="1:3" x14ac:dyDescent="0.3">
      <c r="A5" s="5" t="s">
        <v>154</v>
      </c>
      <c r="B5">
        <v>65.400000000000006</v>
      </c>
      <c r="C5">
        <v>55.1</v>
      </c>
    </row>
    <row r="6" spans="1:3" x14ac:dyDescent="0.3">
      <c r="A6" s="5" t="s">
        <v>155</v>
      </c>
      <c r="B6">
        <v>95.7</v>
      </c>
      <c r="C6">
        <v>76.7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7" sqref="C7"/>
    </sheetView>
  </sheetViews>
  <sheetFormatPr defaultRowHeight="14.4" x14ac:dyDescent="0.3"/>
  <cols>
    <col min="2" max="2" width="12.6640625" bestFit="1" customWidth="1"/>
    <col min="3" max="3" width="13.88671875" bestFit="1" customWidth="1"/>
  </cols>
  <sheetData>
    <row r="1" spans="1:3" x14ac:dyDescent="0.3">
      <c r="A1" t="s">
        <v>150</v>
      </c>
      <c r="B1" t="s">
        <v>101</v>
      </c>
      <c r="C1" t="s">
        <v>149</v>
      </c>
    </row>
    <row r="2" spans="1:3" x14ac:dyDescent="0.3">
      <c r="A2" s="5" t="s">
        <v>151</v>
      </c>
      <c r="B2">
        <v>91.1</v>
      </c>
      <c r="C2">
        <v>79.099999999999994</v>
      </c>
    </row>
    <row r="3" spans="1:3" x14ac:dyDescent="0.3">
      <c r="A3" s="5" t="s">
        <v>152</v>
      </c>
      <c r="B3">
        <v>86.1</v>
      </c>
      <c r="C3">
        <v>75.2</v>
      </c>
    </row>
    <row r="4" spans="1:3" x14ac:dyDescent="0.3">
      <c r="A4" s="5" t="s">
        <v>153</v>
      </c>
      <c r="B4">
        <v>64.400000000000006</v>
      </c>
      <c r="C4">
        <v>88.6</v>
      </c>
    </row>
    <row r="5" spans="1:3" x14ac:dyDescent="0.3">
      <c r="A5" s="5" t="s">
        <v>154</v>
      </c>
      <c r="B5">
        <v>62.3</v>
      </c>
      <c r="C5">
        <v>88.8</v>
      </c>
    </row>
    <row r="6" spans="1:3" x14ac:dyDescent="0.3">
      <c r="A6" s="5" t="s">
        <v>155</v>
      </c>
      <c r="B6">
        <v>71.2</v>
      </c>
      <c r="C6">
        <v>56.4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7" sqref="C7"/>
    </sheetView>
  </sheetViews>
  <sheetFormatPr defaultRowHeight="14.4" x14ac:dyDescent="0.3"/>
  <cols>
    <col min="2" max="2" width="12.6640625" bestFit="1" customWidth="1"/>
    <col min="3" max="3" width="13.88671875" bestFit="1" customWidth="1"/>
  </cols>
  <sheetData>
    <row r="1" spans="1:3" x14ac:dyDescent="0.3">
      <c r="A1" t="s">
        <v>150</v>
      </c>
      <c r="B1" t="s">
        <v>101</v>
      </c>
      <c r="C1" t="s">
        <v>149</v>
      </c>
    </row>
    <row r="2" spans="1:3" x14ac:dyDescent="0.3">
      <c r="A2" s="5" t="s">
        <v>151</v>
      </c>
      <c r="B2">
        <v>61.8</v>
      </c>
      <c r="C2">
        <v>187.5</v>
      </c>
    </row>
    <row r="3" spans="1:3" x14ac:dyDescent="0.3">
      <c r="A3" s="5" t="s">
        <v>152</v>
      </c>
      <c r="B3">
        <v>71.400000000000006</v>
      </c>
      <c r="C3">
        <v>193.4</v>
      </c>
    </row>
    <row r="4" spans="1:3" x14ac:dyDescent="0.3">
      <c r="A4" s="5" t="s">
        <v>153</v>
      </c>
      <c r="B4">
        <v>67.599999999999994</v>
      </c>
      <c r="C4">
        <v>189.9</v>
      </c>
    </row>
    <row r="5" spans="1:3" x14ac:dyDescent="0.3">
      <c r="A5" s="5" t="s">
        <v>154</v>
      </c>
      <c r="B5">
        <v>64.400000000000006</v>
      </c>
      <c r="C5">
        <v>191.5</v>
      </c>
    </row>
    <row r="6" spans="1:3" x14ac:dyDescent="0.3">
      <c r="A6" s="5" t="s">
        <v>155</v>
      </c>
      <c r="B6">
        <v>60.8</v>
      </c>
      <c r="C6">
        <v>187.5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7" sqref="C7"/>
    </sheetView>
  </sheetViews>
  <sheetFormatPr defaultRowHeight="14.4" x14ac:dyDescent="0.3"/>
  <cols>
    <col min="2" max="2" width="12.6640625" bestFit="1" customWidth="1"/>
    <col min="3" max="3" width="13.88671875" bestFit="1" customWidth="1"/>
  </cols>
  <sheetData>
    <row r="1" spans="1:3" x14ac:dyDescent="0.3">
      <c r="A1" t="s">
        <v>150</v>
      </c>
      <c r="B1" t="s">
        <v>101</v>
      </c>
      <c r="C1" t="s">
        <v>149</v>
      </c>
    </row>
    <row r="2" spans="1:3" x14ac:dyDescent="0.3">
      <c r="A2" s="5" t="s">
        <v>151</v>
      </c>
      <c r="B2">
        <v>18.32</v>
      </c>
      <c r="C2">
        <v>14.49</v>
      </c>
    </row>
    <row r="3" spans="1:3" x14ac:dyDescent="0.3">
      <c r="A3" s="5" t="s">
        <v>152</v>
      </c>
      <c r="B3">
        <v>19.940000000000001</v>
      </c>
      <c r="C3">
        <v>15.85</v>
      </c>
    </row>
    <row r="4" spans="1:3" x14ac:dyDescent="0.3">
      <c r="A4" s="5" t="s">
        <v>153</v>
      </c>
      <c r="B4">
        <v>20.61</v>
      </c>
      <c r="C4">
        <v>15.2</v>
      </c>
    </row>
    <row r="5" spans="1:3" x14ac:dyDescent="0.3">
      <c r="A5" s="5" t="s">
        <v>154</v>
      </c>
      <c r="B5">
        <v>22.03</v>
      </c>
      <c r="C5">
        <v>17.39</v>
      </c>
    </row>
    <row r="6" spans="1:3" x14ac:dyDescent="0.3">
      <c r="A6" s="5" t="s">
        <v>155</v>
      </c>
      <c r="B6">
        <v>21.56</v>
      </c>
      <c r="C6">
        <v>18.05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7" sqref="C7"/>
    </sheetView>
  </sheetViews>
  <sheetFormatPr defaultRowHeight="14.4" x14ac:dyDescent="0.3"/>
  <cols>
    <col min="2" max="2" width="12.6640625" bestFit="1" customWidth="1"/>
    <col min="3" max="3" width="13.88671875" bestFit="1" customWidth="1"/>
  </cols>
  <sheetData>
    <row r="1" spans="1:3" x14ac:dyDescent="0.3">
      <c r="A1" t="s">
        <v>150</v>
      </c>
      <c r="B1" t="s">
        <v>101</v>
      </c>
      <c r="C1" t="s">
        <v>149</v>
      </c>
    </row>
    <row r="2" spans="1:3" x14ac:dyDescent="0.3">
      <c r="A2" s="5" t="s">
        <v>151</v>
      </c>
      <c r="B2">
        <v>59</v>
      </c>
      <c r="C2">
        <v>120</v>
      </c>
    </row>
    <row r="3" spans="1:3" x14ac:dyDescent="0.3">
      <c r="A3" s="5" t="s">
        <v>152</v>
      </c>
      <c r="B3">
        <v>56</v>
      </c>
      <c r="C3">
        <v>110</v>
      </c>
    </row>
    <row r="4" spans="1:3" x14ac:dyDescent="0.3">
      <c r="A4" s="5" t="s">
        <v>153</v>
      </c>
      <c r="B4">
        <v>53</v>
      </c>
      <c r="C4">
        <v>100</v>
      </c>
    </row>
    <row r="5" spans="1:3" x14ac:dyDescent="0.3">
      <c r="A5" s="5" t="s">
        <v>154</v>
      </c>
      <c r="B5">
        <v>49</v>
      </c>
      <c r="C5">
        <v>96</v>
      </c>
    </row>
    <row r="6" spans="1:3" x14ac:dyDescent="0.3">
      <c r="A6" s="5" t="s">
        <v>155</v>
      </c>
      <c r="B6">
        <v>54</v>
      </c>
      <c r="C6">
        <v>106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topLeftCell="A10" zoomScaleNormal="100" workbookViewId="0">
      <selection activeCell="B20" sqref="B20"/>
    </sheetView>
  </sheetViews>
  <sheetFormatPr defaultRowHeight="14.4" x14ac:dyDescent="0.3"/>
  <cols>
    <col min="2" max="2" width="35.5546875" bestFit="1" customWidth="1"/>
  </cols>
  <sheetData>
    <row r="1" spans="1:7" x14ac:dyDescent="0.3">
      <c r="A1" t="s">
        <v>109</v>
      </c>
      <c r="B1" t="s">
        <v>110</v>
      </c>
      <c r="C1" t="s">
        <v>101</v>
      </c>
      <c r="D1" t="s">
        <v>149</v>
      </c>
      <c r="E1" s="4" t="s">
        <v>148</v>
      </c>
      <c r="F1" t="s">
        <v>157</v>
      </c>
      <c r="G1" t="s">
        <v>156</v>
      </c>
    </row>
    <row r="2" spans="1:7" x14ac:dyDescent="0.3">
      <c r="A2" s="1" t="s">
        <v>63</v>
      </c>
      <c r="B2" t="s">
        <v>120</v>
      </c>
      <c r="C2" s="3">
        <v>95.73</v>
      </c>
      <c r="D2" s="3">
        <v>74.150000000000006</v>
      </c>
      <c r="E2" s="4">
        <v>48.896000000000001</v>
      </c>
      <c r="F2">
        <v>0.24210000000000001</v>
      </c>
      <c r="G2">
        <f>F2*100</f>
        <v>24.21</v>
      </c>
    </row>
    <row r="3" spans="1:7" x14ac:dyDescent="0.3">
      <c r="A3" s="1" t="s">
        <v>118</v>
      </c>
      <c r="B3" t="s">
        <v>119</v>
      </c>
      <c r="C3" s="3">
        <v>71.2</v>
      </c>
      <c r="D3" s="3">
        <v>56.4</v>
      </c>
      <c r="E3" s="4">
        <v>39.776000000000003</v>
      </c>
      <c r="F3">
        <v>0.31109999999999999</v>
      </c>
      <c r="G3">
        <f t="shared" ref="G3:G39" si="0">F3*100</f>
        <v>31.11</v>
      </c>
    </row>
    <row r="4" spans="1:7" x14ac:dyDescent="0.3">
      <c r="A4" s="1" t="s">
        <v>0</v>
      </c>
      <c r="B4" t="s">
        <v>108</v>
      </c>
      <c r="C4" s="3">
        <v>64</v>
      </c>
      <c r="D4" s="3">
        <v>187</v>
      </c>
      <c r="E4" s="4">
        <v>28.477</v>
      </c>
      <c r="F4">
        <v>0.22650000000000001</v>
      </c>
      <c r="G4">
        <f t="shared" si="0"/>
        <v>22.650000000000002</v>
      </c>
    </row>
    <row r="5" spans="1:7" x14ac:dyDescent="0.3">
      <c r="A5" s="1" t="s">
        <v>71</v>
      </c>
      <c r="B5" t="s">
        <v>121</v>
      </c>
      <c r="C5" s="3">
        <v>11.5</v>
      </c>
      <c r="D5" s="3">
        <v>2.78</v>
      </c>
      <c r="E5" s="4">
        <v>18.559000000000001</v>
      </c>
      <c r="F5">
        <v>0.2908</v>
      </c>
      <c r="G5">
        <f t="shared" si="0"/>
        <v>29.080000000000002</v>
      </c>
    </row>
    <row r="6" spans="1:7" x14ac:dyDescent="0.3">
      <c r="A6" s="1" t="s">
        <v>69</v>
      </c>
      <c r="B6" t="s">
        <v>122</v>
      </c>
      <c r="C6" s="3">
        <v>21.56</v>
      </c>
      <c r="D6" s="3">
        <v>18.05</v>
      </c>
      <c r="E6" s="4">
        <v>17.492999999999999</v>
      </c>
      <c r="F6">
        <v>0.27</v>
      </c>
      <c r="G6">
        <f t="shared" si="0"/>
        <v>27</v>
      </c>
    </row>
    <row r="7" spans="1:7" x14ac:dyDescent="0.3">
      <c r="A7" s="1" t="s">
        <v>15</v>
      </c>
      <c r="B7" t="s">
        <v>123</v>
      </c>
      <c r="C7" s="3">
        <v>54</v>
      </c>
      <c r="D7" s="3">
        <v>106</v>
      </c>
      <c r="E7" s="4">
        <v>15.932</v>
      </c>
      <c r="F7">
        <v>0.27550000000000002</v>
      </c>
      <c r="G7">
        <f t="shared" si="0"/>
        <v>27.55</v>
      </c>
    </row>
    <row r="8" spans="1:7" x14ac:dyDescent="0.3">
      <c r="A8" s="1" t="s">
        <v>87</v>
      </c>
      <c r="B8" t="s">
        <v>124</v>
      </c>
      <c r="C8" s="3">
        <v>68.5</v>
      </c>
      <c r="D8" s="3">
        <v>89.2</v>
      </c>
      <c r="E8" s="4">
        <v>12.401999999999999</v>
      </c>
      <c r="F8">
        <v>0.58520000000000005</v>
      </c>
      <c r="G8">
        <f t="shared" si="0"/>
        <v>58.52</v>
      </c>
    </row>
    <row r="9" spans="1:7" x14ac:dyDescent="0.3">
      <c r="A9" s="1" t="s">
        <v>45</v>
      </c>
      <c r="B9" t="s">
        <v>111</v>
      </c>
      <c r="C9" s="3">
        <v>32.799999999999997</v>
      </c>
      <c r="D9" s="3">
        <v>56.2</v>
      </c>
      <c r="E9" s="4">
        <v>8.2539999999999996</v>
      </c>
      <c r="F9">
        <v>0.48970000000000002</v>
      </c>
      <c r="G9">
        <f t="shared" si="0"/>
        <v>48.97</v>
      </c>
    </row>
    <row r="10" spans="1:7" x14ac:dyDescent="0.3">
      <c r="A10" s="1" t="s">
        <v>37</v>
      </c>
      <c r="B10" t="s">
        <v>125</v>
      </c>
      <c r="C10" s="3">
        <v>6.9</v>
      </c>
      <c r="D10" s="3">
        <v>12.3</v>
      </c>
      <c r="E10" s="4">
        <v>7.3259999999999996</v>
      </c>
      <c r="F10">
        <v>0.3926</v>
      </c>
      <c r="G10">
        <f t="shared" si="0"/>
        <v>39.26</v>
      </c>
    </row>
    <row r="11" spans="1:7" x14ac:dyDescent="0.3">
      <c r="A11" s="1" t="s">
        <v>33</v>
      </c>
      <c r="B11" t="s">
        <v>112</v>
      </c>
      <c r="C11" s="3">
        <v>10.84</v>
      </c>
      <c r="D11" s="3">
        <v>20.82</v>
      </c>
      <c r="E11" s="4">
        <v>6.9249999999999998</v>
      </c>
      <c r="F11">
        <v>0.4143</v>
      </c>
      <c r="G11">
        <f t="shared" si="0"/>
        <v>41.43</v>
      </c>
    </row>
    <row r="12" spans="1:7" x14ac:dyDescent="0.3">
      <c r="A12" s="1" t="s">
        <v>61</v>
      </c>
      <c r="B12" t="s">
        <v>126</v>
      </c>
      <c r="C12" s="3">
        <v>6.17</v>
      </c>
      <c r="D12" s="3">
        <v>16.579999999999998</v>
      </c>
      <c r="E12" s="4">
        <v>6.218</v>
      </c>
      <c r="F12">
        <v>0.38279999999999997</v>
      </c>
      <c r="G12">
        <f t="shared" si="0"/>
        <v>38.279999999999994</v>
      </c>
    </row>
    <row r="13" spans="1:7" x14ac:dyDescent="0.3">
      <c r="A13" s="1" t="s">
        <v>9</v>
      </c>
      <c r="B13" t="s">
        <v>107</v>
      </c>
      <c r="C13" s="3">
        <v>7.42</v>
      </c>
      <c r="D13" s="3">
        <v>17.27</v>
      </c>
      <c r="E13" s="4">
        <v>5.3019999999999996</v>
      </c>
      <c r="F13">
        <v>0.39400000000000002</v>
      </c>
      <c r="G13">
        <f t="shared" si="0"/>
        <v>39.4</v>
      </c>
    </row>
    <row r="14" spans="1:7" x14ac:dyDescent="0.3">
      <c r="A14" s="1" t="s">
        <v>67</v>
      </c>
      <c r="B14" t="s">
        <v>127</v>
      </c>
      <c r="C14" s="3">
        <v>7.86</v>
      </c>
      <c r="D14" s="3">
        <v>12.67</v>
      </c>
      <c r="E14" s="4">
        <v>4.7009999999999996</v>
      </c>
      <c r="F14">
        <v>0.44529999999999997</v>
      </c>
      <c r="G14">
        <f t="shared" si="0"/>
        <v>44.529999999999994</v>
      </c>
    </row>
    <row r="15" spans="1:7" x14ac:dyDescent="0.3">
      <c r="A15" s="1" t="s">
        <v>65</v>
      </c>
      <c r="B15" t="s">
        <v>128</v>
      </c>
      <c r="C15" s="3">
        <v>3.3</v>
      </c>
      <c r="D15" s="3">
        <v>9.1999999999999993</v>
      </c>
      <c r="E15" s="4">
        <v>4.0110000000000001</v>
      </c>
      <c r="F15">
        <v>0.48010000000000003</v>
      </c>
      <c r="G15">
        <f t="shared" si="0"/>
        <v>48.010000000000005</v>
      </c>
    </row>
    <row r="16" spans="1:7" x14ac:dyDescent="0.3">
      <c r="A16" s="1" t="s">
        <v>75</v>
      </c>
      <c r="B16" t="s">
        <v>114</v>
      </c>
      <c r="C16" s="3">
        <v>7.67</v>
      </c>
      <c r="D16" s="3">
        <v>13.18</v>
      </c>
      <c r="E16" s="4">
        <v>3.7690000000000001</v>
      </c>
      <c r="F16">
        <v>0.39600000000000002</v>
      </c>
      <c r="G16">
        <f t="shared" si="0"/>
        <v>39.6</v>
      </c>
    </row>
    <row r="17" spans="1:7" x14ac:dyDescent="0.3">
      <c r="A17" s="1" t="s">
        <v>35</v>
      </c>
      <c r="B17" t="s">
        <v>113</v>
      </c>
      <c r="C17" s="3">
        <v>10.4</v>
      </c>
      <c r="D17" s="3">
        <v>22.63</v>
      </c>
      <c r="E17" s="4">
        <v>3.6680000000000001</v>
      </c>
      <c r="F17">
        <v>0.39269999999999999</v>
      </c>
      <c r="G17">
        <f t="shared" si="0"/>
        <v>39.269999999999996</v>
      </c>
    </row>
    <row r="18" spans="1:7" x14ac:dyDescent="0.3">
      <c r="A18" s="1" t="s">
        <v>6</v>
      </c>
      <c r="B18" t="s">
        <v>117</v>
      </c>
      <c r="C18" s="3">
        <v>3.2</v>
      </c>
      <c r="D18" s="3">
        <v>6.3</v>
      </c>
      <c r="E18" s="4">
        <v>3.2829999999999999</v>
      </c>
      <c r="F18">
        <v>0.43519999999999998</v>
      </c>
      <c r="G18">
        <f t="shared" si="0"/>
        <v>43.519999999999996</v>
      </c>
    </row>
    <row r="19" spans="1:7" x14ac:dyDescent="0.3">
      <c r="A19" s="1" t="s">
        <v>55</v>
      </c>
      <c r="B19" t="s">
        <v>129</v>
      </c>
      <c r="C19" s="3">
        <v>33.840000000000003</v>
      </c>
      <c r="D19" s="3">
        <v>39.01</v>
      </c>
      <c r="E19" s="4">
        <v>3.1760000000000002</v>
      </c>
      <c r="F19">
        <v>0.4017</v>
      </c>
      <c r="G19">
        <f t="shared" si="0"/>
        <v>40.17</v>
      </c>
    </row>
    <row r="20" spans="1:7" x14ac:dyDescent="0.3">
      <c r="A20" s="1" t="s">
        <v>79</v>
      </c>
      <c r="B20" t="s">
        <v>115</v>
      </c>
      <c r="C20" s="3">
        <v>9.73</v>
      </c>
      <c r="D20" s="3">
        <v>7.04</v>
      </c>
      <c r="E20" s="4">
        <v>3.1680000000000001</v>
      </c>
      <c r="F20">
        <v>0.42709999999999998</v>
      </c>
      <c r="G20">
        <f t="shared" si="0"/>
        <v>42.71</v>
      </c>
    </row>
    <row r="21" spans="1:7" x14ac:dyDescent="0.3">
      <c r="A21" s="1" t="s">
        <v>83</v>
      </c>
      <c r="B21" t="s">
        <v>130</v>
      </c>
      <c r="C21" s="3">
        <v>36.5</v>
      </c>
      <c r="D21" s="3">
        <v>118.6</v>
      </c>
      <c r="E21" s="4">
        <v>2.5369999999999999</v>
      </c>
      <c r="F21">
        <v>0.54600000000000004</v>
      </c>
      <c r="G21">
        <f t="shared" si="0"/>
        <v>54.6</v>
      </c>
    </row>
    <row r="22" spans="1:7" x14ac:dyDescent="0.3">
      <c r="A22" s="1" t="s">
        <v>21</v>
      </c>
      <c r="B22" t="s">
        <v>131</v>
      </c>
      <c r="C22" s="3">
        <v>15.2</v>
      </c>
      <c r="D22" s="3">
        <v>28.2</v>
      </c>
      <c r="E22" s="4">
        <v>2.4569999999999999</v>
      </c>
      <c r="F22">
        <v>0.47160000000000002</v>
      </c>
      <c r="G22">
        <f t="shared" si="0"/>
        <v>47.160000000000004</v>
      </c>
    </row>
    <row r="23" spans="1:7" x14ac:dyDescent="0.3">
      <c r="A23" s="1" t="s">
        <v>49</v>
      </c>
      <c r="B23" t="s">
        <v>132</v>
      </c>
      <c r="C23" s="3">
        <v>2.56</v>
      </c>
      <c r="D23" s="3">
        <v>2.59</v>
      </c>
      <c r="E23" s="4">
        <v>2.3860000000000001</v>
      </c>
      <c r="F23">
        <v>0.56910000000000005</v>
      </c>
      <c r="G23">
        <f t="shared" si="0"/>
        <v>56.910000000000004</v>
      </c>
    </row>
    <row r="24" spans="1:7" x14ac:dyDescent="0.3">
      <c r="A24" s="1" t="s">
        <v>11</v>
      </c>
      <c r="B24" t="s">
        <v>133</v>
      </c>
      <c r="C24" s="3">
        <v>17.739999999999998</v>
      </c>
      <c r="D24" s="3">
        <v>25.71</v>
      </c>
      <c r="E24" s="4">
        <v>2.3130000000000002</v>
      </c>
      <c r="F24">
        <v>0.65569999999999995</v>
      </c>
      <c r="G24">
        <f t="shared" si="0"/>
        <v>65.569999999999993</v>
      </c>
    </row>
    <row r="25" spans="1:7" x14ac:dyDescent="0.3">
      <c r="A25" s="1" t="s">
        <v>47</v>
      </c>
      <c r="B25" t="s">
        <v>134</v>
      </c>
      <c r="C25" s="3">
        <v>6.37</v>
      </c>
      <c r="D25" s="3">
        <v>9.26</v>
      </c>
      <c r="E25" s="4">
        <v>1.738</v>
      </c>
      <c r="F25">
        <v>0.45269999999999999</v>
      </c>
      <c r="G25">
        <f t="shared" si="0"/>
        <v>45.269999999999996</v>
      </c>
    </row>
    <row r="26" spans="1:7" x14ac:dyDescent="0.3">
      <c r="A26" s="1" t="s">
        <v>73</v>
      </c>
      <c r="B26" t="s">
        <v>135</v>
      </c>
      <c r="C26" s="3">
        <v>27.78</v>
      </c>
      <c r="D26" s="3">
        <v>36.54</v>
      </c>
      <c r="E26" s="4">
        <v>1.6879999999999999</v>
      </c>
      <c r="F26">
        <v>0.55210000000000004</v>
      </c>
      <c r="G26">
        <f t="shared" si="0"/>
        <v>55.21</v>
      </c>
    </row>
    <row r="27" spans="1:7" x14ac:dyDescent="0.3">
      <c r="A27" s="1" t="s">
        <v>41</v>
      </c>
      <c r="B27" t="s">
        <v>136</v>
      </c>
      <c r="C27" s="3">
        <v>8.4600000000000009</v>
      </c>
      <c r="D27" s="3">
        <v>13.95</v>
      </c>
      <c r="E27" s="4">
        <v>1.5620000000000001</v>
      </c>
      <c r="F27">
        <v>0.30299999999999999</v>
      </c>
      <c r="G27">
        <f t="shared" si="0"/>
        <v>30.3</v>
      </c>
    </row>
    <row r="28" spans="1:7" x14ac:dyDescent="0.3">
      <c r="A28" s="1" t="s">
        <v>95</v>
      </c>
      <c r="B28" t="s">
        <v>137</v>
      </c>
      <c r="C28" s="3">
        <v>38.799999999999997</v>
      </c>
      <c r="D28" s="3">
        <v>49.4</v>
      </c>
      <c r="E28" s="4">
        <v>1.4239999999999999</v>
      </c>
      <c r="F28">
        <v>0.42349999999999999</v>
      </c>
      <c r="G28">
        <f t="shared" si="0"/>
        <v>42.35</v>
      </c>
    </row>
    <row r="29" spans="1:7" x14ac:dyDescent="0.3">
      <c r="A29" s="1" t="s">
        <v>27</v>
      </c>
      <c r="B29" t="s">
        <v>138</v>
      </c>
      <c r="C29" s="3">
        <v>6.1</v>
      </c>
      <c r="D29" s="3">
        <v>11.6</v>
      </c>
      <c r="E29" s="4">
        <v>1.2569999999999999</v>
      </c>
      <c r="F29">
        <v>0.51060000000000005</v>
      </c>
      <c r="G29">
        <f t="shared" si="0"/>
        <v>51.06</v>
      </c>
    </row>
    <row r="30" spans="1:7" x14ac:dyDescent="0.3">
      <c r="A30" s="1" t="s">
        <v>77</v>
      </c>
      <c r="B30" t="s">
        <v>139</v>
      </c>
      <c r="C30" s="3">
        <v>5.3</v>
      </c>
      <c r="D30" s="3">
        <v>9.6</v>
      </c>
      <c r="E30" s="4">
        <v>1.246</v>
      </c>
      <c r="F30">
        <v>0.53169999999999995</v>
      </c>
      <c r="G30">
        <f t="shared" si="0"/>
        <v>53.169999999999995</v>
      </c>
    </row>
    <row r="31" spans="1:7" x14ac:dyDescent="0.3">
      <c r="A31" s="1" t="s">
        <v>31</v>
      </c>
      <c r="B31" t="s">
        <v>140</v>
      </c>
      <c r="C31" s="3">
        <v>3.8</v>
      </c>
      <c r="D31" s="3">
        <v>4.9000000000000004</v>
      </c>
      <c r="E31" s="4">
        <v>1.236</v>
      </c>
      <c r="F31">
        <v>0.58530000000000004</v>
      </c>
      <c r="G31">
        <f t="shared" si="0"/>
        <v>58.53</v>
      </c>
    </row>
    <row r="32" spans="1:7" x14ac:dyDescent="0.3">
      <c r="A32" s="1" t="s">
        <v>81</v>
      </c>
      <c r="B32" t="s">
        <v>141</v>
      </c>
      <c r="C32" s="3">
        <v>3.64</v>
      </c>
      <c r="D32" s="3">
        <v>3.03</v>
      </c>
      <c r="E32" s="4">
        <v>1.2350000000000001</v>
      </c>
      <c r="F32">
        <v>0.7329</v>
      </c>
      <c r="G32">
        <f t="shared" si="0"/>
        <v>73.290000000000006</v>
      </c>
    </row>
    <row r="33" spans="1:7" x14ac:dyDescent="0.3">
      <c r="A33" s="1" t="s">
        <v>2</v>
      </c>
      <c r="B33" t="s">
        <v>116</v>
      </c>
      <c r="C33" s="3">
        <v>0.79</v>
      </c>
      <c r="D33" s="3">
        <v>2.16</v>
      </c>
      <c r="E33" s="4">
        <v>1.2170000000000001</v>
      </c>
      <c r="F33">
        <v>0.42959999999999998</v>
      </c>
      <c r="G33">
        <f t="shared" si="0"/>
        <v>42.96</v>
      </c>
    </row>
    <row r="34" spans="1:7" x14ac:dyDescent="0.3">
      <c r="A34" s="1" t="s">
        <v>51</v>
      </c>
      <c r="B34" t="s">
        <v>142</v>
      </c>
      <c r="C34" s="3">
        <v>2.2599999999999998</v>
      </c>
      <c r="D34" s="3">
        <v>3.03</v>
      </c>
      <c r="E34" s="4">
        <v>1.1719999999999999</v>
      </c>
      <c r="F34">
        <v>0.44540000000000002</v>
      </c>
      <c r="G34">
        <f t="shared" si="0"/>
        <v>44.54</v>
      </c>
    </row>
    <row r="35" spans="1:7" x14ac:dyDescent="0.3">
      <c r="A35" s="1" t="s">
        <v>97</v>
      </c>
      <c r="B35" t="s">
        <v>143</v>
      </c>
      <c r="C35" s="3">
        <v>3.44</v>
      </c>
      <c r="D35" s="3">
        <v>9.19</v>
      </c>
      <c r="E35" s="4">
        <v>1.1679999999999999</v>
      </c>
      <c r="F35">
        <v>0.42099999999999999</v>
      </c>
      <c r="G35">
        <f t="shared" si="0"/>
        <v>42.1</v>
      </c>
    </row>
    <row r="36" spans="1:7" x14ac:dyDescent="0.3">
      <c r="A36" s="1" t="s">
        <v>39</v>
      </c>
      <c r="B36" t="s">
        <v>144</v>
      </c>
      <c r="C36" s="3">
        <v>3.62</v>
      </c>
      <c r="D36" s="3">
        <v>6.94</v>
      </c>
      <c r="E36" s="4">
        <v>1.141</v>
      </c>
      <c r="F36">
        <v>0.39129999999999998</v>
      </c>
      <c r="G36">
        <f t="shared" si="0"/>
        <v>39.129999999999995</v>
      </c>
    </row>
    <row r="37" spans="1:7" x14ac:dyDescent="0.3">
      <c r="A37" s="1" t="s">
        <v>17</v>
      </c>
      <c r="B37" t="s">
        <v>145</v>
      </c>
      <c r="C37" s="3">
        <v>0.5</v>
      </c>
      <c r="D37" s="3">
        <v>2.21</v>
      </c>
      <c r="E37" s="4">
        <v>1.0109999999999999</v>
      </c>
      <c r="F37">
        <v>0.44590000000000002</v>
      </c>
      <c r="G37">
        <f t="shared" si="0"/>
        <v>44.59</v>
      </c>
    </row>
    <row r="38" spans="1:7" x14ac:dyDescent="0.3">
      <c r="A38" s="1" t="s">
        <v>53</v>
      </c>
      <c r="B38" t="s">
        <v>146</v>
      </c>
      <c r="C38" s="3">
        <v>5.77</v>
      </c>
      <c r="D38" s="3">
        <v>9.81</v>
      </c>
      <c r="E38" s="4">
        <v>0.91800000000000004</v>
      </c>
      <c r="F38">
        <v>0.53820000000000001</v>
      </c>
      <c r="G38">
        <f t="shared" si="0"/>
        <v>53.82</v>
      </c>
    </row>
    <row r="39" spans="1:7" x14ac:dyDescent="0.3">
      <c r="A39" s="1" t="s">
        <v>13</v>
      </c>
      <c r="B39" t="s">
        <v>147</v>
      </c>
      <c r="C39" s="3">
        <v>1.86</v>
      </c>
      <c r="D39" s="3">
        <v>3.18</v>
      </c>
      <c r="E39" s="4">
        <v>0.83699999999999997</v>
      </c>
      <c r="F39">
        <v>0.50629999999999997</v>
      </c>
      <c r="G39">
        <f t="shared" si="0"/>
        <v>50.629999999999995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AsOf2019</vt:lpstr>
      <vt:lpstr>Main</vt:lpstr>
      <vt:lpstr>Лист4</vt:lpstr>
      <vt:lpstr>NEM</vt:lpstr>
      <vt:lpstr>GOLD</vt:lpstr>
      <vt:lpstr>PLZL.ME</vt:lpstr>
      <vt:lpstr>AEM</vt:lpstr>
      <vt:lpstr>NCM.AX</vt:lpstr>
      <vt:lpstr>Vola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2021-02-12T13:53:19Z</dcterms:modified>
</cp:coreProperties>
</file>