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China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4" i="1"/>
</calcChain>
</file>

<file path=xl/sharedStrings.xml><?xml version="1.0" encoding="utf-8"?>
<sst xmlns="http://schemas.openxmlformats.org/spreadsheetml/2006/main" count="991" uniqueCount="217">
  <si>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</si>
  <si>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</si>
  <si>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</si>
  <si>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</si>
  <si>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</si>
  <si>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</si>
  <si>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</si>
  <si>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</si>
  <si>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</si>
  <si>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</si>
  <si>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</si>
  <si>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</si>
  <si>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</si>
  <si>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</si>
  <si>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</si>
  <si>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</si>
  <si>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</si>
  <si>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</si>
  <si>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</si>
  <si>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</si>
  <si>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</si>
  <si>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</si>
  <si>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</si>
  <si>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</si>
  <si>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</si>
  <si>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</si>
  <si>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</si>
  <si>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</si>
  <si>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</si>
  <si>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</si>
  <si>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</si>
  <si>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</si>
  <si>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</si>
  <si>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</si>
  <si>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</si>
  <si>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</si>
  <si>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</si>
  <si>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</si>
  <si>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</si>
  <si>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</si>
  <si>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</si>
  <si>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</si>
  <si>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</si>
  <si>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</si>
  <si>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</si>
  <si>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</si>
  <si>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</si>
  <si>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</si>
  <si>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</si>
  <si>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</si>
  <si>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</si>
  <si>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</si>
  <si>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</si>
  <si>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</si>
  <si>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</si>
  <si>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</si>
  <si>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</si>
  <si>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</si>
  <si>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</si>
  <si>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</si>
  <si>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</si>
  <si>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</si>
  <si>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</si>
  <si>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</si>
  <si>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</si>
  <si>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</si>
  <si>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</si>
  <si>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</si>
  <si>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</si>
  <si>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</si>
  <si>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</si>
  <si>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</si>
  <si>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</si>
  <si>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</si>
  <si>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</si>
  <si>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</si>
  <si>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</si>
  <si>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</si>
  <si>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</si>
  <si>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</si>
  <si>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</si>
  <si>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</si>
  <si>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</si>
  <si>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</si>
  <si>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</si>
  <si>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</si>
  <si>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</si>
  <si>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</si>
  <si>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</si>
  <si>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</si>
  <si>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</si>
  <si>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</si>
  <si>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</si>
  <si>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</si>
  <si>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</si>
  <si>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</si>
  <si>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</si>
  <si>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</si>
  <si>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</si>
  <si>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</si>
  <si>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</si>
  <si>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</si>
  <si>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</si>
  <si>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</si>
  <si>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</si>
  <si>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</si>
  <si>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</si>
  <si>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</si>
  <si>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</si>
  <si>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</si>
  <si>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</si>
  <si>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</si>
  <si>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</si>
  <si>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</si>
  <si>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</si>
  <si>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</si>
  <si>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</si>
  <si>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</si>
  <si>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</si>
  <si>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</si>
  <si>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</si>
  <si>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</si>
  <si>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</si>
  <si>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</si>
  <si>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</si>
  <si>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</si>
  <si>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</si>
  <si>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</si>
  <si>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</si>
  <si>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</si>
  <si>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</si>
  <si>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</si>
  <si>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Guo Songyi 郭松义</t>
  </si>
  <si>
    <t>"Qingdai de laodong zhuangkuang he ge congye renkou de dati kuangce”清代的劳动状况和各从业人口数的大体匡测 清代的劳动力状况和各从业人口数的大体匡测 (The situation of the labour force in the Qing dynasty and a rough estimate of the working population)</t>
  </si>
  <si>
    <t>http://www.qinghistory.cn/cns/QSYJ/ZTYJ/JJS/05/08/2004/6929.html</t>
  </si>
  <si>
    <t/>
  </si>
  <si>
    <t>Marmé, M.</t>
  </si>
  <si>
    <t>Suzhou: Where the Goods of all the Provinces Converge.</t>
  </si>
  <si>
    <t>Stanford, CA 2005</t>
  </si>
  <si>
    <t>Naquin, Susan, and Evelyn Rawski</t>
  </si>
  <si>
    <t>Chinese Society in the Eighteenth Century</t>
  </si>
  <si>
    <t>Yale 1987</t>
  </si>
  <si>
    <t>Liang, Fangzhong</t>
  </si>
  <si>
    <t>Zhongguo lidai hukou, tiandi, tianfu tongji 中国历代户口、田地、田赋统计 (Statistics on Chinese historical demography, land, and land tax)</t>
  </si>
  <si>
    <t>Shanghai 1993 (1st printing 1980)</t>
  </si>
  <si>
    <t>Myers, Ramon, and Wang Yeh-chien</t>
  </si>
  <si>
    <t>“Economic Development, 1644-1800”, in The Cambridge History of China. Vol 9, Part One, The Ch'ing Empire to 1800. Ed. by Willard J. Peterson</t>
  </si>
  <si>
    <t>Cambridge 2002</t>
  </si>
  <si>
    <t>McDermott, Joseph</t>
  </si>
  <si>
    <t>"Bondservants in the T’ai-hu Basin During the Late Ming: A Case of Mistaken Identities", The Journal of Asian Studies</t>
  </si>
  <si>
    <t>vol. 40, no. 4 (Aug. 1981), 675-701.</t>
  </si>
  <si>
    <t>Tawney, R. H.</t>
  </si>
  <si>
    <t>Land and Labour in China</t>
  </si>
  <si>
    <t>London 1932/1966</t>
  </si>
  <si>
    <t>Rozman, Gilbert</t>
  </si>
  <si>
    <t>Urban Networks in Ch’ing China and Tokugawa Japan</t>
  </si>
  <si>
    <t>Princeton, 1973</t>
  </si>
  <si>
    <t>Calculation by compiler, based on No. 13</t>
  </si>
  <si>
    <t>Calculation by compiler, based on No. 16</t>
  </si>
  <si>
    <t>Calculation by compiler, based on Nos. 13 and 17</t>
  </si>
  <si>
    <t>Calculation by compiler, based on Nos. 13 and 18</t>
  </si>
  <si>
    <t>Calculation by compiler, based on Nos. 13 and 19</t>
  </si>
  <si>
    <t>Calculation by compiler, based on Nos. 13 and 20</t>
  </si>
  <si>
    <t>Calculation by compiler, based on Nos. 15 and 16</t>
  </si>
  <si>
    <t>Carter, Susan B. et al</t>
  </si>
  <si>
    <t>Historical statistics of the United States. Earliest times to the present. Millennial edition</t>
  </si>
  <si>
    <t>Cambridge/2006/2</t>
  </si>
  <si>
    <t>Mamalakis, Markos J. ed.</t>
  </si>
  <si>
    <t>Historical statistics of Chile. Demography and labor force</t>
  </si>
  <si>
    <t>Westport; London/1980/2</t>
  </si>
  <si>
    <t>China (without Xinjiang, Manchuria, Mongolia)</t>
  </si>
  <si>
    <t>U</t>
  </si>
  <si>
    <t>Chinese</t>
  </si>
  <si>
    <t>Han and others</t>
  </si>
  <si>
    <t>252</t>
  </si>
  <si>
    <t>Official census figure</t>
  </si>
  <si>
    <t>E</t>
  </si>
  <si>
    <t>Calculated by compiler</t>
  </si>
  <si>
    <t>M</t>
  </si>
  <si>
    <t>F</t>
  </si>
  <si>
    <t>Not working</t>
  </si>
  <si>
    <t>Agriculture, reciprocal and self-employed</t>
  </si>
  <si>
    <t>Agriculture, bonded labour</t>
  </si>
  <si>
    <t>Agriculture, permanently hired</t>
  </si>
  <si>
    <t>Agriculture, temporarily hired</t>
  </si>
  <si>
    <t>Cattle breeders</t>
  </si>
  <si>
    <t>Mostly non-Han</t>
  </si>
  <si>
    <t>Salt producers</t>
  </si>
  <si>
    <t>Artisans, miners, shipbuilders, self-employed</t>
  </si>
  <si>
    <t>Artisans, miners, shipbuilders,employers</t>
  </si>
  <si>
    <t>Artisans, miners, shipbuilders, hired labour</t>
  </si>
  <si>
    <t>Artisans, miners, shipbuilders, apprentices</t>
  </si>
  <si>
    <t>Merchants (wholesale, retail, peddlers), self-employed</t>
  </si>
  <si>
    <t>Merchants (wholesale, retail), employers</t>
  </si>
  <si>
    <t>Merchants (wholesale, retail), hired labour</t>
  </si>
  <si>
    <t>Merchants (wholesale, retail), apprentices</t>
  </si>
  <si>
    <t>Land owners, notability, affluent</t>
  </si>
  <si>
    <t>Land owners, notability, employers</t>
  </si>
  <si>
    <t>Civilian officials</t>
  </si>
  <si>
    <t>Bureaucratic sub-elite</t>
  </si>
  <si>
    <t>Military and low-echelon government service</t>
  </si>
  <si>
    <t>Migrants and hired labour</t>
  </si>
  <si>
    <t>Fishers,hunters</t>
  </si>
  <si>
    <t>Suzhou - Wu district</t>
  </si>
  <si>
    <t>Y</t>
  </si>
  <si>
    <t>China (Territory of the Qing dynasty)</t>
  </si>
  <si>
    <t>250</t>
  </si>
  <si>
    <t>Wu and Changzhou district together form the city of Suzhou.</t>
  </si>
  <si>
    <t>Suzhou - Changzhou district</t>
  </si>
  <si>
    <t>Suzhou (Wu and Changzhou Districts)</t>
  </si>
  <si>
    <t>Sojourners</t>
  </si>
  <si>
    <t>6/7/8/9</t>
  </si>
  <si>
    <t>Not locals</t>
  </si>
  <si>
    <t>Priests</t>
  </si>
  <si>
    <t>L</t>
  </si>
  <si>
    <t>Yangzi Delta (China (Territory of the Qing dynasty))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</si>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</sst>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left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35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F1" zoomScale="80" zoomScaleNormal="80" workbookViewId="0">
      <pane ySplit="3" topLeftCell="A4" activePane="bottomLeft" state="frozen"/>
      <selection pane="bottomLeft" activeCell="K15" sqref="K15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1776</v>
      </c>
      <c r="F4" s="43">
        <v>-1</v>
      </c>
      <c r="G4" s="43">
        <v>-1</v>
      </c>
      <c r="H4" s="26" t="s">
        <v>0</v>
      </c>
      <c r="I4" s="6" t="s">
        <v>0</v>
      </c>
      <c r="J4" s="26" t="s">
        <v>170</v>
      </c>
      <c r="K4" s="26" t="s">
        <v>216</v>
      </c>
      <c r="L4" s="56">
        <v>267399111</v>
      </c>
      <c r="M4" s="43">
        <v>-1</v>
      </c>
      <c r="N4" s="43">
        <v>-1</v>
      </c>
      <c r="O4" s="43" t="s">
        <v>176</v>
      </c>
      <c r="P4" s="43" t="s">
        <v>1</v>
      </c>
      <c r="Q4" s="6" t="s">
        <v>171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172</v>
      </c>
      <c r="AB4" s="26" t="s">
        <v>173</v>
      </c>
      <c r="AC4" s="26" t="s">
        <v>0</v>
      </c>
      <c r="AD4" s="26" t="s">
        <v>0</v>
      </c>
      <c r="AE4" s="43">
        <v>16</v>
      </c>
      <c r="AF4" s="43" t="s">
        <v>0</v>
      </c>
      <c r="AG4" s="43" t="s">
        <v>174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175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13</v>
      </c>
    </row>
    <row r="5" spans="1:47" x14ac:dyDescent="0.2">
      <c r="B5" s="43">
        <v>2</v>
      </c>
      <c r="C5" s="43">
        <v>-1</v>
      </c>
      <c r="D5" s="43">
        <v>-1</v>
      </c>
      <c r="E5" s="43">
        <v>1808</v>
      </c>
      <c r="F5" s="43">
        <v>-1</v>
      </c>
      <c r="G5" s="43">
        <v>-1</v>
      </c>
      <c r="H5" s="26" t="s">
        <v>0</v>
      </c>
      <c r="I5" s="6" t="s">
        <v>0</v>
      </c>
      <c r="J5" s="22" t="s">
        <v>170</v>
      </c>
      <c r="K5" s="26" t="s">
        <v>216</v>
      </c>
      <c r="L5" s="56">
        <v>350291724</v>
      </c>
      <c r="M5" s="43">
        <v>-1</v>
      </c>
      <c r="N5" s="43">
        <v>-1</v>
      </c>
      <c r="O5" s="43" t="s">
        <v>176</v>
      </c>
      <c r="P5" s="6" t="s">
        <v>1</v>
      </c>
      <c r="Q5" s="6" t="s">
        <v>171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172</v>
      </c>
      <c r="AB5" s="26" t="s">
        <v>173</v>
      </c>
      <c r="AC5" s="26" t="s">
        <v>0</v>
      </c>
      <c r="AD5" s="26" t="s">
        <v>0</v>
      </c>
      <c r="AE5" s="43">
        <v>16</v>
      </c>
      <c r="AF5" s="43" t="s">
        <v>0</v>
      </c>
      <c r="AG5" s="6" t="s">
        <v>174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175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14</v>
      </c>
    </row>
    <row r="6" spans="1:47" x14ac:dyDescent="0.2">
      <c r="B6" s="43">
        <v>3</v>
      </c>
      <c r="C6" s="43">
        <v>-1</v>
      </c>
      <c r="D6" s="43">
        <v>-1</v>
      </c>
      <c r="E6" s="43">
        <v>1800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170</v>
      </c>
      <c r="K6" s="26" t="s">
        <v>216</v>
      </c>
      <c r="L6" s="56">
        <v>327425413</v>
      </c>
      <c r="M6" s="43">
        <v>-1</v>
      </c>
      <c r="N6" s="43">
        <v>-1</v>
      </c>
      <c r="O6" s="43" t="s">
        <v>176</v>
      </c>
      <c r="P6" s="6" t="s">
        <v>1</v>
      </c>
      <c r="Q6" s="6" t="s">
        <v>171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172</v>
      </c>
      <c r="AB6" s="26" t="s">
        <v>173</v>
      </c>
      <c r="AC6" s="26" t="s">
        <v>0</v>
      </c>
      <c r="AD6" s="26" t="s">
        <v>0</v>
      </c>
      <c r="AE6" s="43">
        <v>1601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177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15</v>
      </c>
    </row>
    <row r="7" spans="1:47" x14ac:dyDescent="0.2">
      <c r="B7" s="43">
        <v>5</v>
      </c>
      <c r="C7" s="43">
        <v>-1</v>
      </c>
      <c r="D7" s="43">
        <v>-1</v>
      </c>
      <c r="E7" s="43">
        <v>1800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170</v>
      </c>
      <c r="K7" s="26" t="s">
        <v>216</v>
      </c>
      <c r="L7" s="56">
        <v>114598895</v>
      </c>
      <c r="M7" s="43">
        <v>-1</v>
      </c>
      <c r="N7" s="43">
        <v>-1</v>
      </c>
      <c r="O7" s="43" t="s">
        <v>176</v>
      </c>
      <c r="P7" s="6" t="s">
        <v>1</v>
      </c>
      <c r="Q7" s="6" t="s">
        <v>171</v>
      </c>
      <c r="R7" s="43">
        <v>0</v>
      </c>
      <c r="S7" s="43">
        <v>14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172</v>
      </c>
      <c r="AB7" s="26" t="s">
        <v>173</v>
      </c>
      <c r="AC7" s="26" t="s">
        <v>0</v>
      </c>
      <c r="AD7" s="26" t="s">
        <v>0</v>
      </c>
      <c r="AE7" s="43">
        <v>1601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177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16</v>
      </c>
    </row>
    <row r="8" spans="1:47" x14ac:dyDescent="0.2">
      <c r="B8" s="43">
        <v>6</v>
      </c>
      <c r="C8" s="43">
        <v>-1</v>
      </c>
      <c r="D8" s="43">
        <v>-1</v>
      </c>
      <c r="E8" s="43">
        <v>1800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170</v>
      </c>
      <c r="K8" s="26" t="s">
        <v>216</v>
      </c>
      <c r="L8" s="56">
        <v>22919779</v>
      </c>
      <c r="M8" s="43">
        <v>-1</v>
      </c>
      <c r="N8" s="43">
        <v>-1</v>
      </c>
      <c r="O8" s="43" t="s">
        <v>176</v>
      </c>
      <c r="P8" s="6" t="s">
        <v>1</v>
      </c>
      <c r="Q8" s="6" t="s">
        <v>171</v>
      </c>
      <c r="R8" s="43">
        <v>60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172</v>
      </c>
      <c r="AB8" s="26" t="s">
        <v>173</v>
      </c>
      <c r="AC8" s="26" t="s">
        <v>0</v>
      </c>
      <c r="AD8" s="26" t="s">
        <v>0</v>
      </c>
      <c r="AE8" s="43">
        <v>1601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177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17</v>
      </c>
    </row>
    <row r="9" spans="1:47" x14ac:dyDescent="0.2">
      <c r="B9" s="43">
        <v>7</v>
      </c>
      <c r="C9" s="43">
        <v>-1</v>
      </c>
      <c r="D9" s="43">
        <v>-1</v>
      </c>
      <c r="E9" s="43">
        <v>1800</v>
      </c>
      <c r="F9" s="43">
        <v>-1</v>
      </c>
      <c r="G9" s="43">
        <v>-1</v>
      </c>
      <c r="H9" s="26" t="s">
        <v>0</v>
      </c>
      <c r="I9" s="54" t="s">
        <v>0</v>
      </c>
      <c r="J9" s="22" t="s">
        <v>170</v>
      </c>
      <c r="K9" s="26" t="s">
        <v>216</v>
      </c>
      <c r="L9" s="56">
        <v>99474959</v>
      </c>
      <c r="M9" s="43">
        <v>-1</v>
      </c>
      <c r="N9" s="43">
        <v>-1</v>
      </c>
      <c r="O9" s="43" t="s">
        <v>176</v>
      </c>
      <c r="P9" s="6" t="s">
        <v>178</v>
      </c>
      <c r="Q9" s="6" t="s">
        <v>171</v>
      </c>
      <c r="R9" s="43">
        <v>15</v>
      </c>
      <c r="S9" s="43">
        <v>60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172</v>
      </c>
      <c r="AB9" s="26" t="s">
        <v>173</v>
      </c>
      <c r="AC9" s="26" t="s">
        <v>0</v>
      </c>
      <c r="AD9" s="26" t="s">
        <v>0</v>
      </c>
      <c r="AE9" s="43">
        <v>16015</v>
      </c>
      <c r="AF9" s="43" t="s">
        <v>0</v>
      </c>
      <c r="AG9" s="6" t="s">
        <v>0</v>
      </c>
      <c r="AH9" s="43" t="s">
        <v>0</v>
      </c>
      <c r="AI9" s="58">
        <v>0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177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18</v>
      </c>
    </row>
    <row r="10" spans="1:47" x14ac:dyDescent="0.2">
      <c r="B10" s="43">
        <v>8</v>
      </c>
      <c r="C10" s="43">
        <v>-1</v>
      </c>
      <c r="D10" s="43">
        <v>-1</v>
      </c>
      <c r="E10" s="43">
        <v>1800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170</v>
      </c>
      <c r="K10" s="26" t="s">
        <v>216</v>
      </c>
      <c r="L10" s="56">
        <v>90431781</v>
      </c>
      <c r="M10" s="43">
        <v>-1</v>
      </c>
      <c r="N10" s="43">
        <v>-1</v>
      </c>
      <c r="O10" s="43" t="s">
        <v>176</v>
      </c>
      <c r="P10" s="6" t="s">
        <v>179</v>
      </c>
      <c r="Q10" s="6" t="s">
        <v>171</v>
      </c>
      <c r="R10" s="43">
        <v>15</v>
      </c>
      <c r="S10" s="43">
        <v>60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172</v>
      </c>
      <c r="AB10" s="26" t="s">
        <v>173</v>
      </c>
      <c r="AC10" s="26" t="s">
        <v>0</v>
      </c>
      <c r="AD10" s="26" t="s">
        <v>0</v>
      </c>
      <c r="AE10" s="43">
        <v>16015</v>
      </c>
      <c r="AF10" s="43" t="s">
        <v>0</v>
      </c>
      <c r="AG10" s="6" t="s">
        <v>0</v>
      </c>
      <c r="AH10" s="43" t="s">
        <v>0</v>
      </c>
      <c r="AI10" s="58">
        <v>0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177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>
        <f>IF(COUNTA(Sources!A10)=0,"",Sources!A10)</f>
        <v>19</v>
      </c>
    </row>
    <row r="11" spans="1:47" x14ac:dyDescent="0.2">
      <c r="B11" s="43">
        <v>9</v>
      </c>
      <c r="C11" s="43">
        <v>-1</v>
      </c>
      <c r="D11" s="43">
        <v>-1</v>
      </c>
      <c r="E11" s="43">
        <v>1800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170</v>
      </c>
      <c r="K11" s="26" t="s">
        <v>216</v>
      </c>
      <c r="L11" s="56">
        <v>137518673</v>
      </c>
      <c r="M11" s="43">
        <v>-1</v>
      </c>
      <c r="N11" s="43">
        <v>-1</v>
      </c>
      <c r="O11" s="43" t="s">
        <v>176</v>
      </c>
      <c r="P11" s="6" t="s">
        <v>1</v>
      </c>
      <c r="Q11" s="6" t="s">
        <v>171</v>
      </c>
      <c r="R11" s="43">
        <v>0</v>
      </c>
      <c r="S11" s="43">
        <v>99</v>
      </c>
      <c r="T11" s="43" t="s">
        <v>214</v>
      </c>
      <c r="U11" s="26" t="s">
        <v>180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172</v>
      </c>
      <c r="AB11" s="26" t="s">
        <v>0</v>
      </c>
      <c r="AC11" s="26" t="s">
        <v>0</v>
      </c>
      <c r="AD11" s="26" t="s">
        <v>0</v>
      </c>
      <c r="AE11" s="43">
        <v>16015</v>
      </c>
      <c r="AF11" s="43" t="s">
        <v>0</v>
      </c>
      <c r="AG11" s="6" t="s">
        <v>0</v>
      </c>
      <c r="AH11" s="43">
        <v>1</v>
      </c>
      <c r="AI11" s="58">
        <v>1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177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>
        <f>IF(COUNTA(Sources!A11)=0,"",Sources!A11)</f>
        <v>20</v>
      </c>
    </row>
    <row r="12" spans="1:47" x14ac:dyDescent="0.2">
      <c r="B12" s="43">
        <v>10</v>
      </c>
      <c r="C12" s="43">
        <v>-1</v>
      </c>
      <c r="D12" s="43">
        <v>-1</v>
      </c>
      <c r="E12" s="43">
        <v>1800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170</v>
      </c>
      <c r="K12" s="26" t="s">
        <v>216</v>
      </c>
      <c r="L12" s="56">
        <v>153824459</v>
      </c>
      <c r="M12" s="43">
        <v>-1</v>
      </c>
      <c r="N12" s="43">
        <v>-1</v>
      </c>
      <c r="O12" s="43" t="s">
        <v>176</v>
      </c>
      <c r="P12" s="6" t="s">
        <v>1</v>
      </c>
      <c r="Q12" s="6" t="s">
        <v>171</v>
      </c>
      <c r="R12" s="43">
        <v>15</v>
      </c>
      <c r="S12" s="43">
        <v>60</v>
      </c>
      <c r="T12" s="43" t="s">
        <v>214</v>
      </c>
      <c r="U12" s="26" t="s">
        <v>181</v>
      </c>
      <c r="V12" s="44">
        <v>6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172</v>
      </c>
      <c r="AB12" s="26" t="s">
        <v>0</v>
      </c>
      <c r="AC12" s="26" t="s">
        <v>0</v>
      </c>
      <c r="AD12" s="26" t="s">
        <v>0</v>
      </c>
      <c r="AE12" s="43">
        <v>13017</v>
      </c>
      <c r="AF12" s="43" t="s">
        <v>0</v>
      </c>
      <c r="AG12" s="6" t="s">
        <v>0</v>
      </c>
      <c r="AH12" s="43">
        <v>405</v>
      </c>
      <c r="AI12" s="58">
        <v>0.75</v>
      </c>
      <c r="AJ12" s="43">
        <v>12</v>
      </c>
      <c r="AK12" s="58">
        <v>0.25</v>
      </c>
      <c r="AL12" s="43" t="s">
        <v>0</v>
      </c>
      <c r="AM12" s="58">
        <v>0</v>
      </c>
      <c r="AN12" s="26" t="s">
        <v>177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>
        <f>IF(COUNTA(Sources!A12)=0,"",Sources!A12)</f>
        <v>1301</v>
      </c>
    </row>
    <row r="13" spans="1:47" x14ac:dyDescent="0.2">
      <c r="B13" s="43">
        <v>11</v>
      </c>
      <c r="C13" s="43">
        <v>-1</v>
      </c>
      <c r="D13" s="43">
        <v>-1</v>
      </c>
      <c r="E13" s="43">
        <v>1800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170</v>
      </c>
      <c r="K13" s="26" t="s">
        <v>216</v>
      </c>
      <c r="L13" s="56">
        <v>1899067</v>
      </c>
      <c r="M13" s="43">
        <v>-1</v>
      </c>
      <c r="N13" s="43">
        <v>-1</v>
      </c>
      <c r="O13" s="43" t="s">
        <v>176</v>
      </c>
      <c r="P13" s="6" t="s">
        <v>1</v>
      </c>
      <c r="Q13" s="6" t="s">
        <v>171</v>
      </c>
      <c r="R13" s="43">
        <v>15</v>
      </c>
      <c r="S13" s="43">
        <v>60</v>
      </c>
      <c r="T13" s="43" t="s">
        <v>214</v>
      </c>
      <c r="U13" s="26" t="s">
        <v>182</v>
      </c>
      <c r="V13" s="44">
        <v>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172</v>
      </c>
      <c r="AB13" s="26" t="s">
        <v>0</v>
      </c>
      <c r="AC13" s="26" t="s">
        <v>0</v>
      </c>
      <c r="AD13" s="26" t="s">
        <v>0</v>
      </c>
      <c r="AE13" s="43">
        <v>13018</v>
      </c>
      <c r="AF13" s="43" t="s">
        <v>0</v>
      </c>
      <c r="AG13" s="6" t="s">
        <v>0</v>
      </c>
      <c r="AH13" s="43">
        <v>16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177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>
        <f>IF(COUNTA(Sources!A13)=0,"",Sources!A13)</f>
        <v>1601</v>
      </c>
    </row>
    <row r="14" spans="1:47" x14ac:dyDescent="0.2">
      <c r="B14" s="43">
        <v>12</v>
      </c>
      <c r="C14" s="43">
        <v>-1</v>
      </c>
      <c r="D14" s="43">
        <v>-1</v>
      </c>
      <c r="E14" s="43">
        <v>1800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170</v>
      </c>
      <c r="K14" s="26" t="s">
        <v>216</v>
      </c>
      <c r="L14" s="56">
        <v>3798135</v>
      </c>
      <c r="M14" s="43">
        <v>-1</v>
      </c>
      <c r="N14" s="43">
        <v>-1</v>
      </c>
      <c r="O14" s="43" t="s">
        <v>176</v>
      </c>
      <c r="P14" s="6" t="s">
        <v>1</v>
      </c>
      <c r="Q14" s="6" t="s">
        <v>171</v>
      </c>
      <c r="R14" s="43">
        <v>15</v>
      </c>
      <c r="S14" s="43">
        <v>60</v>
      </c>
      <c r="T14" s="43" t="s">
        <v>214</v>
      </c>
      <c r="U14" s="26" t="s">
        <v>183</v>
      </c>
      <c r="V14" s="44">
        <v>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172</v>
      </c>
      <c r="AB14" s="26" t="s">
        <v>0</v>
      </c>
      <c r="AC14" s="26" t="s">
        <v>0</v>
      </c>
      <c r="AD14" s="26" t="s">
        <v>0</v>
      </c>
      <c r="AE14" s="43">
        <v>13019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177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>
        <f>IF(COUNTA(Sources!A14)=0,"",Sources!A14)</f>
        <v>13017</v>
      </c>
    </row>
    <row r="15" spans="1:47" x14ac:dyDescent="0.2">
      <c r="B15" s="43">
        <v>16</v>
      </c>
      <c r="C15" s="43">
        <v>-1</v>
      </c>
      <c r="D15" s="43">
        <v>-1</v>
      </c>
      <c r="E15" s="43">
        <v>1800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170</v>
      </c>
      <c r="K15" s="26" t="s">
        <v>216</v>
      </c>
      <c r="L15" s="56">
        <v>11394404</v>
      </c>
      <c r="M15" s="43">
        <v>-1</v>
      </c>
      <c r="N15" s="43">
        <v>-1</v>
      </c>
      <c r="O15" s="43" t="s">
        <v>176</v>
      </c>
      <c r="P15" s="6" t="s">
        <v>1</v>
      </c>
      <c r="Q15" s="6" t="s">
        <v>171</v>
      </c>
      <c r="R15" s="43">
        <v>15</v>
      </c>
      <c r="S15" s="43">
        <v>60</v>
      </c>
      <c r="T15" s="43" t="s">
        <v>214</v>
      </c>
      <c r="U15" s="26" t="s">
        <v>184</v>
      </c>
      <c r="V15" s="44">
        <v>6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172</v>
      </c>
      <c r="AB15" s="26" t="s">
        <v>0</v>
      </c>
      <c r="AC15" s="26" t="s">
        <v>0</v>
      </c>
      <c r="AD15" s="26" t="s">
        <v>0</v>
      </c>
      <c r="AE15" s="43">
        <v>1301</v>
      </c>
      <c r="AF15" s="43" t="s">
        <v>0</v>
      </c>
      <c r="AG15" s="6" t="s">
        <v>0</v>
      </c>
      <c r="AH15" s="43">
        <v>14</v>
      </c>
      <c r="AI15" s="58">
        <v>0.25</v>
      </c>
      <c r="AJ15" s="43">
        <v>12</v>
      </c>
      <c r="AK15" s="58">
        <v>0.75</v>
      </c>
      <c r="AL15" s="43" t="s">
        <v>0</v>
      </c>
      <c r="AM15" s="58">
        <v>0</v>
      </c>
      <c r="AN15" s="26" t="s">
        <v>177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>
        <f>IF(COUNTA(Sources!A15)=0,"",Sources!A15)</f>
        <v>13018</v>
      </c>
    </row>
    <row r="16" spans="1:47" x14ac:dyDescent="0.2">
      <c r="B16" s="43">
        <v>17</v>
      </c>
      <c r="C16" s="43">
        <v>-1</v>
      </c>
      <c r="D16" s="43">
        <v>-1</v>
      </c>
      <c r="E16" s="43">
        <v>1800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170</v>
      </c>
      <c r="K16" s="26" t="s">
        <v>216</v>
      </c>
      <c r="L16" s="56">
        <v>1519254</v>
      </c>
      <c r="M16" s="43">
        <v>-1</v>
      </c>
      <c r="N16" s="43">
        <v>-1</v>
      </c>
      <c r="O16" s="43" t="s">
        <v>176</v>
      </c>
      <c r="P16" s="6" t="s">
        <v>1</v>
      </c>
      <c r="Q16" s="6" t="s">
        <v>171</v>
      </c>
      <c r="R16" s="43">
        <v>15</v>
      </c>
      <c r="S16" s="43">
        <v>60</v>
      </c>
      <c r="T16" s="43" t="s">
        <v>214</v>
      </c>
      <c r="U16" s="26" t="s">
        <v>185</v>
      </c>
      <c r="V16" s="44">
        <v>6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186</v>
      </c>
      <c r="AB16" s="26" t="s">
        <v>0</v>
      </c>
      <c r="AC16" s="26" t="s">
        <v>0</v>
      </c>
      <c r="AD16" s="26" t="s">
        <v>0</v>
      </c>
      <c r="AE16" s="43">
        <v>1301</v>
      </c>
      <c r="AF16" s="43" t="s">
        <v>0</v>
      </c>
      <c r="AG16" s="6" t="s">
        <v>0</v>
      </c>
      <c r="AH16" s="43">
        <v>405</v>
      </c>
      <c r="AI16" s="58">
        <v>0.75</v>
      </c>
      <c r="AJ16" s="43">
        <v>12</v>
      </c>
      <c r="AK16" s="58">
        <v>0.25</v>
      </c>
      <c r="AL16" s="43" t="s">
        <v>0</v>
      </c>
      <c r="AM16" s="58">
        <v>0</v>
      </c>
      <c r="AN16" s="26" t="s">
        <v>177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>
        <f>IF(COUNTA(Sources!A16)=0,"",Sources!A16)</f>
        <v>13019</v>
      </c>
    </row>
    <row r="17" spans="2:47" x14ac:dyDescent="0.2">
      <c r="B17" s="43">
        <v>18</v>
      </c>
      <c r="C17" s="43">
        <v>-1</v>
      </c>
      <c r="D17" s="43">
        <v>-1</v>
      </c>
      <c r="E17" s="43">
        <v>1800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170</v>
      </c>
      <c r="K17" s="26" t="s">
        <v>216</v>
      </c>
      <c r="L17" s="56">
        <v>1899067</v>
      </c>
      <c r="M17" s="43">
        <v>-1</v>
      </c>
      <c r="N17" s="43">
        <v>-1</v>
      </c>
      <c r="O17" s="43" t="s">
        <v>176</v>
      </c>
      <c r="P17" s="6" t="s">
        <v>1</v>
      </c>
      <c r="Q17" s="6" t="s">
        <v>171</v>
      </c>
      <c r="R17" s="43">
        <v>15</v>
      </c>
      <c r="S17" s="43">
        <v>60</v>
      </c>
      <c r="T17" s="43" t="s">
        <v>214</v>
      </c>
      <c r="U17" s="26" t="s">
        <v>187</v>
      </c>
      <c r="V17" s="44">
        <v>7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172</v>
      </c>
      <c r="AB17" s="26" t="s">
        <v>0</v>
      </c>
      <c r="AC17" s="26" t="s">
        <v>0</v>
      </c>
      <c r="AD17" s="26" t="s">
        <v>0</v>
      </c>
      <c r="AE17" s="43">
        <v>1301</v>
      </c>
      <c r="AF17" s="43" t="s">
        <v>0</v>
      </c>
      <c r="AG17" s="6" t="s">
        <v>0</v>
      </c>
      <c r="AH17" s="43">
        <v>12</v>
      </c>
      <c r="AI17" s="58">
        <v>1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177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>
        <f>IF(COUNTA(Sources!A17)=0,"",Sources!A17)</f>
        <v>13020</v>
      </c>
    </row>
    <row r="18" spans="2:47" x14ac:dyDescent="0.2">
      <c r="B18" s="43">
        <v>19</v>
      </c>
      <c r="C18" s="43">
        <v>-1</v>
      </c>
      <c r="D18" s="43">
        <v>-1</v>
      </c>
      <c r="E18" s="43">
        <v>1800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170</v>
      </c>
      <c r="K18" s="26" t="s">
        <v>216</v>
      </c>
      <c r="L18" s="56">
        <v>1281870</v>
      </c>
      <c r="M18" s="43">
        <v>-1</v>
      </c>
      <c r="N18" s="43">
        <v>-1</v>
      </c>
      <c r="O18" s="43" t="s">
        <v>176</v>
      </c>
      <c r="P18" s="6" t="s">
        <v>1</v>
      </c>
      <c r="Q18" s="6" t="s">
        <v>171</v>
      </c>
      <c r="R18" s="43">
        <v>15</v>
      </c>
      <c r="S18" s="43">
        <v>60</v>
      </c>
      <c r="T18" s="43" t="s">
        <v>214</v>
      </c>
      <c r="U18" s="26" t="s">
        <v>188</v>
      </c>
      <c r="V18" s="43" t="s">
        <v>21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172</v>
      </c>
      <c r="AB18" s="26" t="s">
        <v>0</v>
      </c>
      <c r="AC18" s="26" t="s">
        <v>0</v>
      </c>
      <c r="AD18" s="26" t="s">
        <v>0</v>
      </c>
      <c r="AE18" s="43">
        <v>1301</v>
      </c>
      <c r="AF18" s="43" t="s">
        <v>0</v>
      </c>
      <c r="AG18" s="57" t="s">
        <v>0</v>
      </c>
      <c r="AH18" s="43">
        <v>12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177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>
        <f>IF(COUNTA(Sources!A18)=0,"",Sources!A18)</f>
        <v>16015</v>
      </c>
    </row>
    <row r="19" spans="2:47" x14ac:dyDescent="0.2">
      <c r="B19" s="43">
        <v>20</v>
      </c>
      <c r="C19" s="43">
        <v>-1</v>
      </c>
      <c r="D19" s="43">
        <v>-1</v>
      </c>
      <c r="E19" s="43">
        <v>1800</v>
      </c>
      <c r="F19" s="43">
        <v>-1</v>
      </c>
      <c r="G19" s="43">
        <v>-1</v>
      </c>
      <c r="H19" s="26" t="s">
        <v>0</v>
      </c>
      <c r="I19" s="6" t="s">
        <v>0</v>
      </c>
      <c r="J19" s="26" t="s">
        <v>170</v>
      </c>
      <c r="K19" s="26" t="s">
        <v>216</v>
      </c>
      <c r="L19" s="56">
        <v>142430</v>
      </c>
      <c r="M19" s="43">
        <v>-1</v>
      </c>
      <c r="N19" s="43">
        <v>-1</v>
      </c>
      <c r="O19" s="43" t="s">
        <v>176</v>
      </c>
      <c r="P19" s="6" t="s">
        <v>1</v>
      </c>
      <c r="Q19" s="6" t="s">
        <v>171</v>
      </c>
      <c r="R19" s="43">
        <v>15</v>
      </c>
      <c r="S19" s="43">
        <v>60</v>
      </c>
      <c r="T19" s="43" t="s">
        <v>214</v>
      </c>
      <c r="U19" s="26" t="s">
        <v>189</v>
      </c>
      <c r="V19" s="43" t="s">
        <v>21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172</v>
      </c>
      <c r="AB19" s="26" t="s">
        <v>0</v>
      </c>
      <c r="AC19" s="26" t="s">
        <v>0</v>
      </c>
      <c r="AD19" s="26" t="s">
        <v>0</v>
      </c>
      <c r="AE19" s="43">
        <v>1301</v>
      </c>
      <c r="AF19" s="43" t="s">
        <v>0</v>
      </c>
      <c r="AG19" s="6" t="s">
        <v>0</v>
      </c>
      <c r="AH19" s="43">
        <v>13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177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>
        <f>IF(COUNTA(Sources!A19)=0,"",Sources!A19)</f>
        <v>300011</v>
      </c>
    </row>
    <row r="20" spans="2:47" x14ac:dyDescent="0.2">
      <c r="B20" s="43">
        <v>21</v>
      </c>
      <c r="C20" s="43">
        <v>-1</v>
      </c>
      <c r="D20" s="43">
        <v>-1</v>
      </c>
      <c r="E20" s="43">
        <v>1800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170</v>
      </c>
      <c r="K20" s="26" t="s">
        <v>216</v>
      </c>
      <c r="L20" s="56">
        <v>854580</v>
      </c>
      <c r="M20" s="43">
        <v>-1</v>
      </c>
      <c r="N20" s="43">
        <v>-1</v>
      </c>
      <c r="O20" s="43" t="s">
        <v>176</v>
      </c>
      <c r="P20" s="6" t="s">
        <v>1</v>
      </c>
      <c r="Q20" s="6" t="s">
        <v>171</v>
      </c>
      <c r="R20" s="43">
        <v>15</v>
      </c>
      <c r="S20" s="43">
        <v>60</v>
      </c>
      <c r="T20" s="43" t="s">
        <v>214</v>
      </c>
      <c r="U20" s="26" t="s">
        <v>190</v>
      </c>
      <c r="V20" s="43" t="s">
        <v>21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172</v>
      </c>
      <c r="AB20" s="26" t="s">
        <v>0</v>
      </c>
      <c r="AC20" s="26" t="s">
        <v>0</v>
      </c>
      <c r="AD20" s="26" t="s">
        <v>0</v>
      </c>
      <c r="AE20" s="43">
        <v>1301</v>
      </c>
      <c r="AF20" s="43" t="s">
        <v>0</v>
      </c>
      <c r="AG20" s="6" t="s">
        <v>0</v>
      </c>
      <c r="AH20" s="43">
        <v>14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177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>
        <f>IF(COUNTA(Sources!A20)=0,"",Sources!A20)</f>
        <v>300012</v>
      </c>
    </row>
    <row r="21" spans="2:47" x14ac:dyDescent="0.2">
      <c r="B21" s="43">
        <v>22</v>
      </c>
      <c r="C21" s="43">
        <v>-1</v>
      </c>
      <c r="D21" s="43">
        <v>-1</v>
      </c>
      <c r="E21" s="43">
        <v>1800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170</v>
      </c>
      <c r="K21" s="26" t="s">
        <v>216</v>
      </c>
      <c r="L21" s="56">
        <v>569720</v>
      </c>
      <c r="M21" s="43">
        <v>-1</v>
      </c>
      <c r="N21" s="43">
        <v>-1</v>
      </c>
      <c r="O21" s="43" t="s">
        <v>176</v>
      </c>
      <c r="P21" s="6" t="s">
        <v>1</v>
      </c>
      <c r="Q21" s="6" t="s">
        <v>171</v>
      </c>
      <c r="R21" s="43">
        <v>15</v>
      </c>
      <c r="S21" s="43">
        <v>60</v>
      </c>
      <c r="T21" s="43" t="s">
        <v>214</v>
      </c>
      <c r="U21" s="26" t="s">
        <v>191</v>
      </c>
      <c r="V21" s="43" t="s">
        <v>21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172</v>
      </c>
      <c r="AB21" s="26" t="s">
        <v>0</v>
      </c>
      <c r="AC21" s="26" t="s">
        <v>0</v>
      </c>
      <c r="AD21" s="26" t="s">
        <v>0</v>
      </c>
      <c r="AE21" s="43">
        <v>1301</v>
      </c>
      <c r="AF21" s="43" t="s">
        <v>0</v>
      </c>
      <c r="AG21" s="6" t="s">
        <v>0</v>
      </c>
      <c r="AH21" s="43">
        <v>15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177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23</v>
      </c>
      <c r="C22" s="43">
        <v>-1</v>
      </c>
      <c r="D22" s="43">
        <v>-1</v>
      </c>
      <c r="E22" s="43">
        <v>1800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170</v>
      </c>
      <c r="K22" s="26" t="s">
        <v>216</v>
      </c>
      <c r="L22" s="56">
        <v>1025496</v>
      </c>
      <c r="M22" s="43">
        <v>-1</v>
      </c>
      <c r="N22" s="43">
        <v>-1</v>
      </c>
      <c r="O22" s="43" t="s">
        <v>176</v>
      </c>
      <c r="P22" s="6" t="s">
        <v>1</v>
      </c>
      <c r="Q22" s="6" t="s">
        <v>171</v>
      </c>
      <c r="R22" s="43">
        <v>15</v>
      </c>
      <c r="S22" s="43">
        <v>60</v>
      </c>
      <c r="T22" s="43" t="s">
        <v>214</v>
      </c>
      <c r="U22" s="26" t="s">
        <v>192</v>
      </c>
      <c r="V22" s="44">
        <v>4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172</v>
      </c>
      <c r="AB22" s="26" t="s">
        <v>0</v>
      </c>
      <c r="AC22" s="26" t="s">
        <v>0</v>
      </c>
      <c r="AD22" s="26" t="s">
        <v>0</v>
      </c>
      <c r="AE22" s="43">
        <v>1301</v>
      </c>
      <c r="AF22" s="43" t="s">
        <v>0</v>
      </c>
      <c r="AG22" s="6" t="s">
        <v>0</v>
      </c>
      <c r="AH22" s="43">
        <v>12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177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6/7/8/9</v>
      </c>
      <c r="AU22" s="49" t="e">
        <f>IF(COUNTA(Sources!#REF!)=0,"",Sources!#REF!)</f>
        <v>#REF!</v>
      </c>
    </row>
    <row r="23" spans="2:47" x14ac:dyDescent="0.2">
      <c r="B23" s="43">
        <v>24</v>
      </c>
      <c r="C23" s="43">
        <v>-1</v>
      </c>
      <c r="D23" s="43">
        <v>-1</v>
      </c>
      <c r="E23" s="43">
        <v>1800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170</v>
      </c>
      <c r="K23" s="26" t="s">
        <v>216</v>
      </c>
      <c r="L23" s="56">
        <v>113944</v>
      </c>
      <c r="M23" s="43">
        <v>-1</v>
      </c>
      <c r="N23" s="43">
        <v>-1</v>
      </c>
      <c r="O23" s="43" t="s">
        <v>176</v>
      </c>
      <c r="P23" s="6" t="s">
        <v>1</v>
      </c>
      <c r="Q23" s="6" t="s">
        <v>171</v>
      </c>
      <c r="R23" s="43">
        <v>15</v>
      </c>
      <c r="S23" s="43">
        <v>60</v>
      </c>
      <c r="T23" s="43" t="s">
        <v>214</v>
      </c>
      <c r="U23" s="26" t="s">
        <v>193</v>
      </c>
      <c r="V23" s="44">
        <v>4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172</v>
      </c>
      <c r="AB23" s="26" t="s">
        <v>0</v>
      </c>
      <c r="AC23" s="26" t="s">
        <v>0</v>
      </c>
      <c r="AD23" s="26" t="s">
        <v>0</v>
      </c>
      <c r="AE23" s="43">
        <v>1301</v>
      </c>
      <c r="AF23" s="43" t="s">
        <v>0</v>
      </c>
      <c r="AG23" s="6" t="s">
        <v>0</v>
      </c>
      <c r="AH23" s="43">
        <v>13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177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25</v>
      </c>
      <c r="C24" s="43">
        <v>-1</v>
      </c>
      <c r="D24" s="43">
        <v>-1</v>
      </c>
      <c r="E24" s="43">
        <v>1800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170</v>
      </c>
      <c r="K24" s="26" t="s">
        <v>216</v>
      </c>
      <c r="L24" s="56">
        <v>683664</v>
      </c>
      <c r="M24" s="43">
        <v>-1</v>
      </c>
      <c r="N24" s="43">
        <v>-1</v>
      </c>
      <c r="O24" s="43" t="s">
        <v>176</v>
      </c>
      <c r="P24" s="6" t="s">
        <v>1</v>
      </c>
      <c r="Q24" s="6" t="s">
        <v>171</v>
      </c>
      <c r="R24" s="43">
        <v>15</v>
      </c>
      <c r="S24" s="43">
        <v>60</v>
      </c>
      <c r="T24" s="43" t="s">
        <v>214</v>
      </c>
      <c r="U24" s="26" t="s">
        <v>194</v>
      </c>
      <c r="V24" s="44">
        <v>4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172</v>
      </c>
      <c r="AB24" s="26" t="s">
        <v>0</v>
      </c>
      <c r="AC24" s="26" t="s">
        <v>0</v>
      </c>
      <c r="AD24" s="26" t="s">
        <v>0</v>
      </c>
      <c r="AE24" s="43">
        <v>1301</v>
      </c>
      <c r="AF24" s="43" t="s">
        <v>0</v>
      </c>
      <c r="AG24" s="6" t="s">
        <v>0</v>
      </c>
      <c r="AH24" s="43">
        <v>14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177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26</v>
      </c>
      <c r="C25" s="43">
        <v>-1</v>
      </c>
      <c r="D25" s="43">
        <v>-1</v>
      </c>
      <c r="E25" s="43">
        <v>1800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170</v>
      </c>
      <c r="K25" s="26" t="s">
        <v>216</v>
      </c>
      <c r="L25" s="56">
        <v>455776</v>
      </c>
      <c r="M25" s="43">
        <v>-1</v>
      </c>
      <c r="N25" s="43">
        <v>-1</v>
      </c>
      <c r="O25" s="43" t="s">
        <v>176</v>
      </c>
      <c r="P25" s="6" t="s">
        <v>1</v>
      </c>
      <c r="Q25" s="6" t="s">
        <v>171</v>
      </c>
      <c r="R25" s="43">
        <v>15</v>
      </c>
      <c r="S25" s="43">
        <v>60</v>
      </c>
      <c r="T25" s="43" t="s">
        <v>214</v>
      </c>
      <c r="U25" s="26" t="s">
        <v>195</v>
      </c>
      <c r="V25" s="44">
        <v>4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172</v>
      </c>
      <c r="AB25" s="26" t="s">
        <v>0</v>
      </c>
      <c r="AC25" s="26" t="s">
        <v>0</v>
      </c>
      <c r="AD25" s="26" t="s">
        <v>0</v>
      </c>
      <c r="AE25" s="43">
        <v>1301</v>
      </c>
      <c r="AF25" s="43" t="s">
        <v>0</v>
      </c>
      <c r="AG25" s="6" t="s">
        <v>0</v>
      </c>
      <c r="AH25" s="43">
        <v>15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177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27</v>
      </c>
      <c r="C26" s="43">
        <v>-1</v>
      </c>
      <c r="D26" s="43">
        <v>-1</v>
      </c>
      <c r="E26" s="43">
        <v>1800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170</v>
      </c>
      <c r="K26" s="26" t="s">
        <v>216</v>
      </c>
      <c r="L26" s="56">
        <v>748601</v>
      </c>
      <c r="M26" s="43">
        <v>-1</v>
      </c>
      <c r="N26" s="43">
        <v>-1</v>
      </c>
      <c r="O26" s="43" t="s">
        <v>176</v>
      </c>
      <c r="P26" s="6" t="s">
        <v>1</v>
      </c>
      <c r="Q26" s="6" t="s">
        <v>171</v>
      </c>
      <c r="R26" s="43">
        <v>15</v>
      </c>
      <c r="S26" s="43">
        <v>60</v>
      </c>
      <c r="T26" s="43" t="s">
        <v>214</v>
      </c>
      <c r="U26" s="26" t="s">
        <v>196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172</v>
      </c>
      <c r="AB26" s="26" t="s">
        <v>0</v>
      </c>
      <c r="AC26" s="26" t="s">
        <v>0</v>
      </c>
      <c r="AD26" s="26" t="s">
        <v>0</v>
      </c>
      <c r="AE26" s="43">
        <v>1301</v>
      </c>
      <c r="AF26" s="43" t="s">
        <v>0</v>
      </c>
      <c r="AG26" s="6" t="s">
        <v>0</v>
      </c>
      <c r="AH26" s="43">
        <v>2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177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28</v>
      </c>
      <c r="C27" s="43">
        <v>-1</v>
      </c>
      <c r="D27" s="43">
        <v>-1</v>
      </c>
      <c r="E27" s="43">
        <v>1800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170</v>
      </c>
      <c r="K27" s="26" t="s">
        <v>216</v>
      </c>
      <c r="L27" s="56">
        <v>1000000</v>
      </c>
      <c r="M27" s="43">
        <v>-1</v>
      </c>
      <c r="N27" s="43">
        <v>-1</v>
      </c>
      <c r="O27" s="43" t="s">
        <v>176</v>
      </c>
      <c r="P27" s="6" t="s">
        <v>1</v>
      </c>
      <c r="Q27" s="6" t="s">
        <v>171</v>
      </c>
      <c r="R27" s="43">
        <v>15</v>
      </c>
      <c r="S27" s="43">
        <v>60</v>
      </c>
      <c r="T27" s="43" t="s">
        <v>214</v>
      </c>
      <c r="U27" s="26" t="s">
        <v>197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172</v>
      </c>
      <c r="AB27" s="26" t="s">
        <v>0</v>
      </c>
      <c r="AC27" s="26" t="s">
        <v>0</v>
      </c>
      <c r="AD27" s="26" t="s">
        <v>0</v>
      </c>
      <c r="AE27" s="43">
        <v>1301</v>
      </c>
      <c r="AF27" s="43" t="s">
        <v>0</v>
      </c>
      <c r="AG27" s="6" t="s">
        <v>0</v>
      </c>
      <c r="AH27" s="43">
        <v>13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177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29</v>
      </c>
      <c r="C28" s="43">
        <v>-1</v>
      </c>
      <c r="D28" s="43">
        <v>-1</v>
      </c>
      <c r="E28" s="43">
        <v>1800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170</v>
      </c>
      <c r="K28" s="26" t="s">
        <v>216</v>
      </c>
      <c r="L28" s="56">
        <v>100000</v>
      </c>
      <c r="M28" s="43">
        <v>-1</v>
      </c>
      <c r="N28" s="43">
        <v>-1</v>
      </c>
      <c r="O28" s="43" t="s">
        <v>176</v>
      </c>
      <c r="P28" s="6" t="s">
        <v>1</v>
      </c>
      <c r="Q28" s="6" t="s">
        <v>171</v>
      </c>
      <c r="R28" s="43">
        <v>15</v>
      </c>
      <c r="S28" s="43">
        <v>60</v>
      </c>
      <c r="T28" s="43" t="s">
        <v>214</v>
      </c>
      <c r="U28" s="26" t="s">
        <v>198</v>
      </c>
      <c r="V28" s="44">
        <v>3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172</v>
      </c>
      <c r="AB28" s="26" t="s">
        <v>0</v>
      </c>
      <c r="AC28" s="26" t="s">
        <v>0</v>
      </c>
      <c r="AD28" s="26" t="s">
        <v>0</v>
      </c>
      <c r="AE28" s="43">
        <v>1301</v>
      </c>
      <c r="AF28" s="43" t="s">
        <v>0</v>
      </c>
      <c r="AG28" s="6" t="s">
        <v>0</v>
      </c>
      <c r="AH28" s="43">
        <v>18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177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30</v>
      </c>
      <c r="C29" s="43">
        <v>-1</v>
      </c>
      <c r="D29" s="43">
        <v>-1</v>
      </c>
      <c r="E29" s="43">
        <v>1800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170</v>
      </c>
      <c r="K29" s="26" t="s">
        <v>216</v>
      </c>
      <c r="L29" s="56">
        <v>1000000</v>
      </c>
      <c r="M29" s="43">
        <v>-1</v>
      </c>
      <c r="N29" s="43">
        <v>-1</v>
      </c>
      <c r="O29" s="43" t="s">
        <v>176</v>
      </c>
      <c r="P29" s="6" t="s">
        <v>1</v>
      </c>
      <c r="Q29" s="6" t="s">
        <v>171</v>
      </c>
      <c r="R29" s="43">
        <v>15</v>
      </c>
      <c r="S29" s="43">
        <v>60</v>
      </c>
      <c r="T29" s="43" t="s">
        <v>214</v>
      </c>
      <c r="U29" s="26" t="s">
        <v>199</v>
      </c>
      <c r="V29" s="44">
        <v>3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172</v>
      </c>
      <c r="AB29" s="26" t="s">
        <v>0</v>
      </c>
      <c r="AC29" s="26" t="s">
        <v>0</v>
      </c>
      <c r="AD29" s="26" t="s">
        <v>0</v>
      </c>
      <c r="AE29" s="43">
        <v>1301</v>
      </c>
      <c r="AF29" s="43" t="s">
        <v>0</v>
      </c>
      <c r="AG29" s="6" t="s">
        <v>0</v>
      </c>
      <c r="AH29" s="43">
        <v>18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177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31</v>
      </c>
      <c r="C30" s="43">
        <v>-1</v>
      </c>
      <c r="D30" s="43">
        <v>-1</v>
      </c>
      <c r="E30" s="43">
        <v>1800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170</v>
      </c>
      <c r="K30" s="26" t="s">
        <v>216</v>
      </c>
      <c r="L30" s="56">
        <v>1899067</v>
      </c>
      <c r="M30" s="43">
        <v>-1</v>
      </c>
      <c r="N30" s="43">
        <v>-1</v>
      </c>
      <c r="O30" s="43" t="s">
        <v>176</v>
      </c>
      <c r="P30" s="6" t="s">
        <v>1</v>
      </c>
      <c r="Q30" s="6" t="s">
        <v>171</v>
      </c>
      <c r="R30" s="43">
        <v>15</v>
      </c>
      <c r="S30" s="43">
        <v>60</v>
      </c>
      <c r="T30" s="43" t="s">
        <v>214</v>
      </c>
      <c r="U30" s="26" t="s">
        <v>200</v>
      </c>
      <c r="V30" s="44">
        <v>3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172</v>
      </c>
      <c r="AB30" s="26" t="s">
        <v>0</v>
      </c>
      <c r="AC30" s="26" t="s">
        <v>0</v>
      </c>
      <c r="AD30" s="26" t="s">
        <v>0</v>
      </c>
      <c r="AE30" s="43">
        <v>1301</v>
      </c>
      <c r="AF30" s="43" t="s">
        <v>0</v>
      </c>
      <c r="AG30" s="6" t="s">
        <v>0</v>
      </c>
      <c r="AH30" s="43">
        <v>18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177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32</v>
      </c>
      <c r="C31" s="43">
        <v>-1</v>
      </c>
      <c r="D31" s="43">
        <v>-1</v>
      </c>
      <c r="E31" s="43">
        <v>1800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170</v>
      </c>
      <c r="K31" s="26" t="s">
        <v>216</v>
      </c>
      <c r="L31" s="56">
        <v>3798138</v>
      </c>
      <c r="M31" s="43">
        <v>-1</v>
      </c>
      <c r="N31" s="43">
        <v>-1</v>
      </c>
      <c r="O31" s="43" t="s">
        <v>176</v>
      </c>
      <c r="P31" s="6" t="s">
        <v>1</v>
      </c>
      <c r="Q31" s="6" t="s">
        <v>171</v>
      </c>
      <c r="R31" s="43">
        <v>15</v>
      </c>
      <c r="S31" s="43">
        <v>60</v>
      </c>
      <c r="T31" s="43" t="s">
        <v>214</v>
      </c>
      <c r="U31" s="26" t="s">
        <v>201</v>
      </c>
      <c r="V31" s="43" t="s">
        <v>21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172</v>
      </c>
      <c r="AB31" s="26" t="s">
        <v>0</v>
      </c>
      <c r="AC31" s="26" t="s">
        <v>0</v>
      </c>
      <c r="AD31" s="26" t="s">
        <v>0</v>
      </c>
      <c r="AE31" s="43">
        <v>1301</v>
      </c>
      <c r="AF31" s="43" t="s">
        <v>0</v>
      </c>
      <c r="AG31" s="6" t="s">
        <v>0</v>
      </c>
      <c r="AH31" s="43">
        <v>14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177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33</v>
      </c>
      <c r="C32" s="43">
        <v>-1</v>
      </c>
      <c r="D32" s="43">
        <v>-1</v>
      </c>
      <c r="E32" s="43">
        <v>1800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170</v>
      </c>
      <c r="K32" s="26" t="s">
        <v>216</v>
      </c>
      <c r="L32" s="56">
        <v>949534</v>
      </c>
      <c r="M32" s="43">
        <v>-1</v>
      </c>
      <c r="N32" s="43">
        <v>-1</v>
      </c>
      <c r="O32" s="43" t="s">
        <v>176</v>
      </c>
      <c r="P32" s="6" t="s">
        <v>1</v>
      </c>
      <c r="Q32" s="6" t="s">
        <v>171</v>
      </c>
      <c r="R32" s="43">
        <v>15</v>
      </c>
      <c r="S32" s="43">
        <v>60</v>
      </c>
      <c r="T32" s="43" t="s">
        <v>214</v>
      </c>
      <c r="U32" s="26" t="s">
        <v>202</v>
      </c>
      <c r="V32" s="44">
        <v>6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172</v>
      </c>
      <c r="AB32" s="26" t="s">
        <v>0</v>
      </c>
      <c r="AC32" s="26" t="s">
        <v>0</v>
      </c>
      <c r="AD32" s="26" t="s">
        <v>0</v>
      </c>
      <c r="AE32" s="43">
        <v>1301</v>
      </c>
      <c r="AF32" s="43" t="s">
        <v>0</v>
      </c>
      <c r="AG32" s="6" t="s">
        <v>0</v>
      </c>
      <c r="AH32" s="43">
        <v>405</v>
      </c>
      <c r="AI32" s="58">
        <v>0.75</v>
      </c>
      <c r="AJ32" s="43">
        <v>12</v>
      </c>
      <c r="AK32" s="58">
        <v>0.25</v>
      </c>
      <c r="AL32" s="43" t="s">
        <v>0</v>
      </c>
      <c r="AM32" s="58">
        <v>0</v>
      </c>
      <c r="AN32" s="26" t="s">
        <v>177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34</v>
      </c>
      <c r="C33" s="43">
        <v>-1</v>
      </c>
      <c r="D33" s="43">
        <v>-1</v>
      </c>
      <c r="E33" s="43">
        <v>1795</v>
      </c>
      <c r="F33" s="43">
        <v>-1</v>
      </c>
      <c r="G33" s="43">
        <v>-1</v>
      </c>
      <c r="H33" s="26" t="s">
        <v>203</v>
      </c>
      <c r="I33" s="6" t="s">
        <v>204</v>
      </c>
      <c r="J33" s="22" t="s">
        <v>215</v>
      </c>
      <c r="K33" s="26" t="s">
        <v>216</v>
      </c>
      <c r="L33" s="56">
        <v>1445300</v>
      </c>
      <c r="M33" s="43">
        <v>-1</v>
      </c>
      <c r="N33" s="43">
        <v>-1</v>
      </c>
      <c r="O33" s="43" t="s">
        <v>176</v>
      </c>
      <c r="P33" s="6" t="s">
        <v>1</v>
      </c>
      <c r="Q33" s="6" t="s">
        <v>171</v>
      </c>
      <c r="R33" s="43">
        <v>0</v>
      </c>
      <c r="S33" s="43">
        <v>99</v>
      </c>
      <c r="T33" s="43" t="s">
        <v>2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172</v>
      </c>
      <c r="AB33" s="26" t="s">
        <v>0</v>
      </c>
      <c r="AC33" s="26" t="s">
        <v>0</v>
      </c>
      <c r="AD33" s="26" t="s">
        <v>0</v>
      </c>
      <c r="AE33" s="43">
        <v>300014</v>
      </c>
      <c r="AF33" s="43" t="s">
        <v>0</v>
      </c>
      <c r="AG33" s="6" t="s">
        <v>206</v>
      </c>
      <c r="AH33" s="43" t="s">
        <v>0</v>
      </c>
      <c r="AI33" s="58">
        <v>0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207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35</v>
      </c>
      <c r="C34" s="43">
        <v>-1</v>
      </c>
      <c r="D34" s="43">
        <v>-1</v>
      </c>
      <c r="E34" s="43">
        <v>1795</v>
      </c>
      <c r="F34" s="43">
        <v>-1</v>
      </c>
      <c r="G34" s="43">
        <v>-1</v>
      </c>
      <c r="H34" s="26" t="s">
        <v>208</v>
      </c>
      <c r="I34" s="6" t="s">
        <v>204</v>
      </c>
      <c r="J34" s="59" t="s">
        <v>215</v>
      </c>
      <c r="K34" s="26" t="s">
        <v>216</v>
      </c>
      <c r="L34" s="56">
        <v>679000</v>
      </c>
      <c r="M34" s="43">
        <v>-1</v>
      </c>
      <c r="N34" s="43">
        <v>-1</v>
      </c>
      <c r="O34" s="43" t="s">
        <v>176</v>
      </c>
      <c r="P34" s="6" t="s">
        <v>1</v>
      </c>
      <c r="Q34" s="6" t="s">
        <v>171</v>
      </c>
      <c r="R34" s="43">
        <v>0</v>
      </c>
      <c r="S34" s="43">
        <v>99</v>
      </c>
      <c r="T34" s="43" t="s">
        <v>2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172</v>
      </c>
      <c r="AB34" s="26" t="s">
        <v>0</v>
      </c>
      <c r="AC34" s="26" t="s">
        <v>0</v>
      </c>
      <c r="AD34" s="26" t="s">
        <v>0</v>
      </c>
      <c r="AE34" s="43">
        <v>300014</v>
      </c>
      <c r="AF34" s="43" t="s">
        <v>0</v>
      </c>
      <c r="AG34" s="57" t="s">
        <v>206</v>
      </c>
      <c r="AH34" s="43" t="s">
        <v>0</v>
      </c>
      <c r="AI34" s="58">
        <v>0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B35" s="43">
        <v>36</v>
      </c>
      <c r="C35" s="43">
        <v>-1</v>
      </c>
      <c r="D35" s="43">
        <v>-1</v>
      </c>
      <c r="E35" s="43">
        <v>1795</v>
      </c>
      <c r="F35" s="43">
        <v>-1</v>
      </c>
      <c r="G35" s="43">
        <v>-1</v>
      </c>
      <c r="H35" s="26" t="s">
        <v>209</v>
      </c>
      <c r="I35" s="6" t="s">
        <v>204</v>
      </c>
      <c r="J35" s="59" t="s">
        <v>215</v>
      </c>
      <c r="K35" s="26" t="s">
        <v>216</v>
      </c>
      <c r="L35" s="56">
        <v>354350</v>
      </c>
      <c r="M35" s="43">
        <v>337100</v>
      </c>
      <c r="N35" s="43">
        <v>371600</v>
      </c>
      <c r="O35" s="43" t="s">
        <v>176</v>
      </c>
      <c r="P35" s="6" t="s">
        <v>178</v>
      </c>
      <c r="Q35" s="6" t="s">
        <v>171</v>
      </c>
      <c r="R35" s="43">
        <v>0</v>
      </c>
      <c r="S35" s="43">
        <v>99</v>
      </c>
      <c r="T35" s="43" t="s">
        <v>214</v>
      </c>
      <c r="U35" s="26" t="s">
        <v>210</v>
      </c>
      <c r="V35" s="43" t="s">
        <v>211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172</v>
      </c>
      <c r="AB35" s="26" t="s">
        <v>0</v>
      </c>
      <c r="AC35" s="26" t="s">
        <v>0</v>
      </c>
      <c r="AD35" s="26" t="s">
        <v>212</v>
      </c>
      <c r="AE35" s="43">
        <v>300014</v>
      </c>
      <c r="AF35" s="43" t="s">
        <v>0</v>
      </c>
      <c r="AG35" s="6" t="s">
        <v>206</v>
      </c>
      <c r="AH35" s="43">
        <v>12014</v>
      </c>
      <c r="AI35" s="58">
        <v>1</v>
      </c>
      <c r="AJ35" s="43" t="s">
        <v>0</v>
      </c>
      <c r="AK35" s="58">
        <v>0</v>
      </c>
      <c r="AL35" s="43" t="s">
        <v>0</v>
      </c>
      <c r="AM35" s="58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B36" s="43">
        <v>37</v>
      </c>
      <c r="C36" s="43">
        <v>-1</v>
      </c>
      <c r="D36" s="43">
        <v>-1</v>
      </c>
      <c r="E36" s="43">
        <v>1800</v>
      </c>
      <c r="F36" s="43">
        <v>-1</v>
      </c>
      <c r="G36" s="43">
        <v>-1</v>
      </c>
      <c r="H36" s="26" t="s">
        <v>0</v>
      </c>
      <c r="I36" s="6" t="s">
        <v>0</v>
      </c>
      <c r="J36" s="22" t="s">
        <v>205</v>
      </c>
      <c r="K36" s="26" t="s">
        <v>216</v>
      </c>
      <c r="L36" s="56">
        <v>949534</v>
      </c>
      <c r="M36" s="43">
        <v>-1</v>
      </c>
      <c r="N36" s="43">
        <v>-1</v>
      </c>
      <c r="O36" s="43" t="s">
        <v>176</v>
      </c>
      <c r="P36" s="6" t="s">
        <v>1</v>
      </c>
      <c r="Q36" s="6" t="s">
        <v>171</v>
      </c>
      <c r="R36" s="43">
        <v>15</v>
      </c>
      <c r="S36" s="43">
        <v>60</v>
      </c>
      <c r="T36" s="43" t="s">
        <v>214</v>
      </c>
      <c r="U36" s="26" t="s">
        <v>213</v>
      </c>
      <c r="V36" s="44">
        <v>1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172</v>
      </c>
      <c r="AB36" s="26" t="s">
        <v>173</v>
      </c>
      <c r="AC36" s="26" t="s">
        <v>0</v>
      </c>
      <c r="AD36" s="26" t="s">
        <v>0</v>
      </c>
      <c r="AE36" s="43">
        <v>13020</v>
      </c>
      <c r="AF36" s="43" t="s">
        <v>0</v>
      </c>
      <c r="AG36" s="6" t="s">
        <v>0</v>
      </c>
      <c r="AH36" s="43">
        <v>7018</v>
      </c>
      <c r="AI36" s="58">
        <v>1</v>
      </c>
      <c r="AJ36" s="43" t="s">
        <v>0</v>
      </c>
      <c r="AK36" s="58">
        <v>0</v>
      </c>
      <c r="AL36" s="43" t="s">
        <v>0</v>
      </c>
      <c r="AM36" s="58">
        <v>0</v>
      </c>
      <c r="AN36" s="26" t="s">
        <v>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</sheetData>
  <sheetProtection sheet="1" objects="1" scenarios="1"/>
  <protectedRanges>
    <protectedRange sqref="A4:AN36" name="Data"/>
  </protectedRanges>
  <conditionalFormatting sqref="E4:E36">
    <cfRule type="cellIs" dxfId="34" priority="47" operator="notBetween">
      <formula>0</formula>
      <formula>2020</formula>
    </cfRule>
  </conditionalFormatting>
  <conditionalFormatting sqref="L4:L36">
    <cfRule type="expression" dxfId="33" priority="13">
      <formula>OR(AND(L4&lt;0,NOT(L4=-99999998)),ISTEXT(L4))</formula>
    </cfRule>
  </conditionalFormatting>
  <conditionalFormatting sqref="M4:N36">
    <cfRule type="cellIs" dxfId="32" priority="45" operator="notBetween">
      <formula>-1</formula>
      <formula>100000000000000</formula>
    </cfRule>
  </conditionalFormatting>
  <conditionalFormatting sqref="R4:R36">
    <cfRule type="cellIs" dxfId="31" priority="43" operator="notBetween">
      <formula>0</formula>
      <formula>98</formula>
    </cfRule>
  </conditionalFormatting>
  <conditionalFormatting sqref="S4:S36">
    <cfRule type="cellIs" dxfId="30" priority="42" operator="notBetween">
      <formula>1</formula>
      <formula>99</formula>
    </cfRule>
  </conditionalFormatting>
  <conditionalFormatting sqref="AE4:AE36">
    <cfRule type="expression" dxfId="29" priority="41">
      <formula>NOT(IFERROR(VLOOKUP(AE4,AU:AU,1,FALSE),FALSE))</formula>
    </cfRule>
  </conditionalFormatting>
  <conditionalFormatting sqref="AI4:AI36 AK4:AK36 AM4:AM36">
    <cfRule type="cellIs" dxfId="28" priority="37" operator="notBetween">
      <formula>0</formula>
      <formula>1</formula>
    </cfRule>
  </conditionalFormatting>
  <conditionalFormatting sqref="AN4:AN36 Y4:AD36 W4:W36 U4:U36 H4:H36 J4:K36">
    <cfRule type="expression" dxfId="27" priority="32">
      <formula>NOT(ISTEXT(H4))</formula>
    </cfRule>
  </conditionalFormatting>
  <conditionalFormatting sqref="I4:I36">
    <cfRule type="expression" dxfId="26" priority="20">
      <formula>NOT(OR(I4="Y",I4="N",I4="NA"))</formula>
    </cfRule>
  </conditionalFormatting>
  <conditionalFormatting sqref="O4:O36">
    <cfRule type="expression" dxfId="25" priority="19">
      <formula>NOT(OR(O4="A",O4="C",O4="E"))</formula>
    </cfRule>
  </conditionalFormatting>
  <conditionalFormatting sqref="P4:P36">
    <cfRule type="expression" dxfId="24" priority="18">
      <formula>NOT(OR(P4="T",P4="M",P4="F",P4="U"))</formula>
    </cfRule>
  </conditionalFormatting>
  <conditionalFormatting sqref="Q4:Q36">
    <cfRule type="expression" dxfId="23" priority="17">
      <formula>NOT(OR(Q4="M",Q4="S",Q4="W",Q4="D",Q4="T",Q4="U"))</formula>
    </cfRule>
  </conditionalFormatting>
  <conditionalFormatting sqref="T4:T36">
    <cfRule type="expression" dxfId="22" priority="16">
      <formula>NOT(OR(T4="P",T4="L",T4="Pa",T4="Pc",T4="Pd",T4="Pj",T4="Pac",T4="Pad",T4="Paj",T4="La",T4="Lc",T4="Ld",T4="Lj",T4="Lac",T4="Lad",T4="Laj"))</formula>
    </cfRule>
  </conditionalFormatting>
  <conditionalFormatting sqref="X4:X36">
    <cfRule type="expression" dxfId="21" priority="14">
      <formula>NOT(OR(AND(X4&gt;=10,X4&lt;=999),X4="NA"))</formula>
    </cfRule>
  </conditionalFormatting>
  <conditionalFormatting sqref="B4:AN36">
    <cfRule type="expression" dxfId="20" priority="1">
      <formula>IF(OR(B4=-1,B4="NA",B4=-99999998),TRUE,FALSE)</formula>
    </cfRule>
    <cfRule type="containsBlanks" dxfId="19" priority="3">
      <formula>LEN(TRIM(B4))=0</formula>
    </cfRule>
  </conditionalFormatting>
  <conditionalFormatting sqref="AI4:AI36 AK4:AK36 AM4:AM36">
    <cfRule type="expression" dxfId="18" priority="12">
      <formula>IF(AH4="NA",NOT(AI4=0),IF(COUNTA(AH4)=1,OR(AI4=0,NOT(($AI4+$AK4+$AM4)=1))))</formula>
    </cfRule>
  </conditionalFormatting>
  <conditionalFormatting sqref="C4:D36 F4:G36">
    <cfRule type="cellIs" dxfId="17" priority="11" operator="notEqual">
      <formula>-1</formula>
    </cfRule>
  </conditionalFormatting>
  <conditionalFormatting sqref="A4:A36">
    <cfRule type="notContainsBlanks" dxfId="16" priority="9">
      <formula>LEN(TRIM(A4))&gt;0</formula>
    </cfRule>
  </conditionalFormatting>
  <conditionalFormatting sqref="AL4:AL36">
    <cfRule type="expression" dxfId="15" priority="33">
      <formula>IF(AJ4="NA",NOT(AL4="NA"),NOT(OR(AL4="NA",IFERROR(VLOOKUP(AL4,AS:AS,1,FALSE),FALSE))))</formula>
    </cfRule>
  </conditionalFormatting>
  <conditionalFormatting sqref="V4:V36">
    <cfRule type="expression" dxfId="14" priority="15">
      <formula>NOT(OR(V4="NA",IFERROR(VLOOKUP(V4,AT:AT,1,FALSE),FALSE)))</formula>
    </cfRule>
  </conditionalFormatting>
  <conditionalFormatting sqref="AH4:AH36">
    <cfRule type="expression" dxfId="13" priority="40">
      <formula>NOT(OR(AH4="NA",IFERROR(VLOOKUP(AH4,AS:AS,1,FALSE),FALSE)))</formula>
    </cfRule>
  </conditionalFormatting>
  <conditionalFormatting sqref="AJ4:AJ36">
    <cfRule type="expression" dxfId="12" priority="34">
      <formula>IF(AH4="NA",NOT(AJ4="NA"),NOT(OR(AJ4="NA",IFERROR(VLOOKUP(AJ4,AS:AS,1,FALSE),FALSE))))</formula>
    </cfRule>
  </conditionalFormatting>
  <conditionalFormatting sqref="B4:B36">
    <cfRule type="duplicateValues" dxfId="11" priority="141"/>
    <cfRule type="cellIs" dxfId="10" priority="142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B45" sqref="B45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211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5" workbookViewId="0">
      <selection activeCell="B45" sqref="B45:B47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45.75" x14ac:dyDescent="0.2">
      <c r="A4" s="14">
        <v>13</v>
      </c>
      <c r="B4" s="5" t="s">
        <v>132</v>
      </c>
      <c r="C4" s="26" t="s">
        <v>133</v>
      </c>
      <c r="D4" s="5" t="s">
        <v>134</v>
      </c>
      <c r="E4" s="5"/>
      <c r="F4" s="5" t="s">
        <v>135</v>
      </c>
    </row>
    <row r="5" spans="1:6" x14ac:dyDescent="0.2">
      <c r="A5" s="6">
        <v>14</v>
      </c>
      <c r="B5" s="5" t="s">
        <v>136</v>
      </c>
      <c r="C5" s="26" t="s">
        <v>137</v>
      </c>
      <c r="D5" s="5" t="s">
        <v>138</v>
      </c>
      <c r="E5" s="5">
        <v>0</v>
      </c>
      <c r="F5" s="5" t="s">
        <v>135</v>
      </c>
    </row>
    <row r="6" spans="1:6" ht="23.25" x14ac:dyDescent="0.2">
      <c r="A6" s="6">
        <v>15</v>
      </c>
      <c r="B6" s="5" t="s">
        <v>139</v>
      </c>
      <c r="C6" s="26" t="s">
        <v>140</v>
      </c>
      <c r="D6" s="5" t="s">
        <v>141</v>
      </c>
      <c r="E6" s="5">
        <v>0</v>
      </c>
      <c r="F6" s="5" t="s">
        <v>135</v>
      </c>
    </row>
    <row r="7" spans="1:6" ht="23.25" x14ac:dyDescent="0.2">
      <c r="A7" s="6">
        <v>16</v>
      </c>
      <c r="B7" s="5" t="s">
        <v>142</v>
      </c>
      <c r="C7" s="26" t="s">
        <v>143</v>
      </c>
      <c r="D7" s="5" t="s">
        <v>144</v>
      </c>
      <c r="E7" s="5">
        <v>0</v>
      </c>
      <c r="F7" s="5" t="s">
        <v>135</v>
      </c>
    </row>
    <row r="8" spans="1:6" ht="23.25" x14ac:dyDescent="0.2">
      <c r="A8" s="6">
        <v>17</v>
      </c>
      <c r="B8" s="5" t="s">
        <v>145</v>
      </c>
      <c r="C8" s="26" t="s">
        <v>146</v>
      </c>
      <c r="D8" s="5" t="s">
        <v>147</v>
      </c>
      <c r="E8" s="5">
        <v>0</v>
      </c>
      <c r="F8" s="5" t="s">
        <v>135</v>
      </c>
    </row>
    <row r="9" spans="1:6" ht="23.25" x14ac:dyDescent="0.2">
      <c r="A9" s="6">
        <v>18</v>
      </c>
      <c r="B9" s="5" t="s">
        <v>148</v>
      </c>
      <c r="C9" s="26" t="s">
        <v>149</v>
      </c>
      <c r="D9" s="5" t="s">
        <v>150</v>
      </c>
      <c r="E9" s="5">
        <v>0</v>
      </c>
      <c r="F9" s="5" t="s">
        <v>135</v>
      </c>
    </row>
    <row r="10" spans="1:6" x14ac:dyDescent="0.2">
      <c r="A10" s="6">
        <v>19</v>
      </c>
      <c r="B10" s="5" t="s">
        <v>151</v>
      </c>
      <c r="C10" s="26" t="s">
        <v>152</v>
      </c>
      <c r="D10" s="5" t="s">
        <v>153</v>
      </c>
      <c r="E10" s="5">
        <v>0</v>
      </c>
      <c r="F10" s="5" t="s">
        <v>135</v>
      </c>
    </row>
    <row r="11" spans="1:6" x14ac:dyDescent="0.2">
      <c r="A11" s="6">
        <v>20</v>
      </c>
      <c r="B11" s="5" t="s">
        <v>154</v>
      </c>
      <c r="C11" s="26" t="s">
        <v>155</v>
      </c>
      <c r="D11" s="5" t="s">
        <v>156</v>
      </c>
      <c r="E11" s="5"/>
      <c r="F11" s="5" t="s">
        <v>135</v>
      </c>
    </row>
    <row r="12" spans="1:6" x14ac:dyDescent="0.2">
      <c r="A12" s="6">
        <v>1301</v>
      </c>
      <c r="B12" s="5" t="s">
        <v>135</v>
      </c>
      <c r="C12" s="26" t="s">
        <v>157</v>
      </c>
      <c r="D12" s="5" t="s">
        <v>135</v>
      </c>
      <c r="E12" s="5">
        <v>0</v>
      </c>
      <c r="F12" s="5" t="s">
        <v>135</v>
      </c>
    </row>
    <row r="13" spans="1:6" x14ac:dyDescent="0.2">
      <c r="A13" s="6">
        <v>1601</v>
      </c>
      <c r="B13" s="5" t="s">
        <v>135</v>
      </c>
      <c r="C13" s="26" t="s">
        <v>158</v>
      </c>
      <c r="D13" s="5" t="s">
        <v>135</v>
      </c>
      <c r="E13" s="5">
        <v>0</v>
      </c>
      <c r="F13" s="5" t="s">
        <v>135</v>
      </c>
    </row>
    <row r="14" spans="1:6" x14ac:dyDescent="0.2">
      <c r="A14" s="6">
        <v>13017</v>
      </c>
      <c r="B14" s="5" t="s">
        <v>135</v>
      </c>
      <c r="C14" s="26" t="s">
        <v>159</v>
      </c>
      <c r="D14" s="5" t="s">
        <v>135</v>
      </c>
      <c r="E14" s="5">
        <v>0</v>
      </c>
      <c r="F14" s="5" t="s">
        <v>135</v>
      </c>
    </row>
    <row r="15" spans="1:6" x14ac:dyDescent="0.2">
      <c r="A15" s="6">
        <v>13018</v>
      </c>
      <c r="B15" s="5" t="s">
        <v>135</v>
      </c>
      <c r="C15" s="26" t="s">
        <v>160</v>
      </c>
      <c r="D15" s="5" t="s">
        <v>135</v>
      </c>
      <c r="E15" s="5">
        <v>0</v>
      </c>
      <c r="F15" s="5" t="s">
        <v>135</v>
      </c>
    </row>
    <row r="16" spans="1:6" x14ac:dyDescent="0.2">
      <c r="A16" s="6">
        <v>13019</v>
      </c>
      <c r="B16" s="5" t="s">
        <v>135</v>
      </c>
      <c r="C16" s="26" t="s">
        <v>161</v>
      </c>
      <c r="D16" s="5" t="s">
        <v>135</v>
      </c>
      <c r="E16" s="5">
        <v>0</v>
      </c>
      <c r="F16" s="5" t="s">
        <v>135</v>
      </c>
    </row>
    <row r="17" spans="1:6" x14ac:dyDescent="0.2">
      <c r="A17" s="6">
        <v>13020</v>
      </c>
      <c r="B17" s="5" t="s">
        <v>135</v>
      </c>
      <c r="C17" s="26" t="s">
        <v>162</v>
      </c>
      <c r="D17" s="5" t="s">
        <v>135</v>
      </c>
      <c r="E17" s="5"/>
      <c r="F17" s="5" t="s">
        <v>135</v>
      </c>
    </row>
    <row r="18" spans="1:6" x14ac:dyDescent="0.2">
      <c r="A18" s="6">
        <v>16015</v>
      </c>
      <c r="B18" s="5" t="s">
        <v>135</v>
      </c>
      <c r="C18" s="26" t="s">
        <v>163</v>
      </c>
      <c r="D18" s="5" t="s">
        <v>135</v>
      </c>
      <c r="E18" s="5">
        <v>0</v>
      </c>
      <c r="F18" s="5" t="s">
        <v>135</v>
      </c>
    </row>
    <row r="19" spans="1:6" x14ac:dyDescent="0.2">
      <c r="A19" s="6">
        <v>300011</v>
      </c>
      <c r="B19" s="5" t="s">
        <v>164</v>
      </c>
      <c r="C19" s="26" t="s">
        <v>165</v>
      </c>
      <c r="D19" s="5" t="s">
        <v>166</v>
      </c>
      <c r="E19" s="5"/>
      <c r="F19" s="5" t="s">
        <v>135</v>
      </c>
    </row>
    <row r="20" spans="1:6" ht="23.25" x14ac:dyDescent="0.2">
      <c r="A20" s="6">
        <v>300012</v>
      </c>
      <c r="B20" s="5" t="s">
        <v>167</v>
      </c>
      <c r="C20" s="26" t="s">
        <v>168</v>
      </c>
      <c r="D20" s="5" t="s">
        <v>169</v>
      </c>
      <c r="E20" s="5"/>
      <c r="F20" s="5" t="s">
        <v>135</v>
      </c>
    </row>
    <row r="21" spans="1:6" x14ac:dyDescent="0.2">
      <c r="A21" s="6"/>
      <c r="B21" s="5"/>
      <c r="C21" s="26"/>
      <c r="D21" s="5"/>
      <c r="E21" s="5"/>
      <c r="F21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21" name="Sources"/>
  </protectedRanges>
  <conditionalFormatting sqref="E4:E21">
    <cfRule type="expression" dxfId="9" priority="3">
      <formula>NOT(OR(ISBLANK(E4),ISNUMBER(E4)))</formula>
    </cfRule>
  </conditionalFormatting>
  <conditionalFormatting sqref="A4:A21">
    <cfRule type="containsBlanks" dxfId="8" priority="52">
      <formula>LEN(TRIM(A4))=0</formula>
    </cfRule>
    <cfRule type="cellIs" dxfId="7" priority="53" operator="notBetween">
      <formula>1</formula>
      <formula>1000</formula>
    </cfRule>
    <cfRule type="duplicateValues" dxfId="6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2014-09-22T13:02:29Z</dcterms:modified>
</cp:coreProperties>
</file>