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Données médecins" sheetId="2" r:id="rId5"/>
    <sheet state="visible" name="Données visites" sheetId="3" r:id="rId6"/>
    <sheet state="visible" name="Dashboard" sheetId="4" r:id="rId7"/>
  </sheets>
  <externalReferences>
    <externalReference r:id="rId8"/>
  </externalReferences>
  <definedNames>
    <definedName name="Durée_de_visite">[1]Liste!$G$5:$G$8</definedName>
    <definedName name="délégués">#REF!</definedName>
    <definedName name="ARS">#REF!</definedName>
    <definedName name="Nom">#REF!</definedName>
    <definedName name="etablissement">#REF!</definedName>
    <definedName name="Prénom_F">#REF!</definedName>
    <definedName name="Secteurs">#REF!</definedName>
    <definedName name="Spécialité">#REF!</definedName>
    <definedName name="Prénom_H">#REF!</definedName>
    <definedName hidden="1" localSheetId="1" name="_xlnm._FilterDatabase">'Données médecins'!$B$3:$L$190</definedName>
  </definedNames>
  <calcPr/>
  <extLst>
    <ext uri="GoogleSheetsCustomDataVersion2">
      <go:sheetsCustomData xmlns:go="http://customooxmlschemas.google.com/" r:id="rId9" roundtripDataChecksum="mKMVXyfpuNuiiqZv49uPLqoetkorY8XD4ORbn6EJidY="/>
    </ext>
  </extLst>
</workbook>
</file>

<file path=xl/sharedStrings.xml><?xml version="1.0" encoding="utf-8"?>
<sst xmlns="http://schemas.openxmlformats.org/spreadsheetml/2006/main" count="6556" uniqueCount="391">
  <si>
    <t>Le rendu attendu est un fichier Excel construit à partir de ce fichier test avec les indicateurs demandés correctement renseignés dans la feuille "dashboard"</t>
  </si>
  <si>
    <t>Le fichier test nous a été transmis par le chef de produit de "Produimax" du laboratoire Umbrella Corp et il souhaite analyser les données de visites de ses délégués médicaux.</t>
  </si>
  <si>
    <r>
      <rPr>
        <rFont val="Montserrat"/>
        <color rgb="FFFFFFFF"/>
        <sz val="11.0"/>
      </rPr>
      <t xml:space="preserve">Le chef de produit s'intéresse </t>
    </r>
    <r>
      <rPr>
        <rFont val="Montserrat"/>
        <b/>
        <color rgb="FFFFFFFF"/>
        <sz val="11.0"/>
      </rPr>
      <t>uniquement</t>
    </r>
    <r>
      <rPr>
        <rFont val="Montserrat"/>
        <color rgb="FFFFFFFF"/>
        <sz val="11.0"/>
      </rPr>
      <t xml:space="preserve"> aux visites effectuées sur l'année 2020 dans les régions </t>
    </r>
    <r>
      <rPr>
        <rFont val="Montserrat"/>
        <b/>
        <color rgb="FFFFFFFF"/>
        <sz val="11.0"/>
      </rPr>
      <t xml:space="preserve">Nord (S4,S5, S6) </t>
    </r>
    <r>
      <rPr>
        <rFont val="Montserrat"/>
        <color rgb="FFFFFFFF"/>
        <sz val="11.0"/>
      </rPr>
      <t>et</t>
    </r>
    <r>
      <rPr>
        <rFont val="Montserrat"/>
        <b/>
        <color rgb="FFFFFFFF"/>
        <sz val="11.0"/>
      </rPr>
      <t xml:space="preserve"> Sud (S1, S2, S3).</t>
    </r>
  </si>
  <si>
    <t>Le fichier test est construit de la façon suivante :</t>
  </si>
  <si>
    <t>Données médecins</t>
  </si>
  <si>
    <t>Contient les données brutes concernant les médecins, leurs secteurs, leurs spécialités,</t>
  </si>
  <si>
    <t>Données visites</t>
  </si>
  <si>
    <t>Contient les données des visites effectuées auprès des médecins par les délégués médicaux, les produits mentionnés, le mode de visite</t>
  </si>
  <si>
    <t xml:space="preserve">Dashboard </t>
  </si>
  <si>
    <t>Contient les différents indicateurs à créer</t>
  </si>
  <si>
    <t>La note du test est construite comme suit :</t>
  </si>
  <si>
    <t>60% sur les indicateurs correctement calculés</t>
  </si>
  <si>
    <t>30% sur les étapes de construction intermédiaire des indicateurs</t>
  </si>
  <si>
    <t>10% sur la propreté et la lisibilité du fichier rendu</t>
  </si>
  <si>
    <t>Le fichier doit être envoyé 2h après son envoi par mail :  tout fichier reçu après cela ne sera pas corrigé</t>
  </si>
  <si>
    <t>Identifiant</t>
  </si>
  <si>
    <t>Civilité</t>
  </si>
  <si>
    <t xml:space="preserve">Nom </t>
  </si>
  <si>
    <t>Prénom</t>
  </si>
  <si>
    <t>Spécialité 1</t>
  </si>
  <si>
    <t>Spécialité 2</t>
  </si>
  <si>
    <t>Etablissement</t>
  </si>
  <si>
    <t>ARS</t>
  </si>
  <si>
    <t>Secteur</t>
  </si>
  <si>
    <t>Région</t>
  </si>
  <si>
    <t># patients potentiels pour Produimax</t>
  </si>
  <si>
    <t>Attitude envers Produimax</t>
  </si>
  <si>
    <t>BM00001</t>
  </si>
  <si>
    <t>Mr</t>
  </si>
  <si>
    <t>McLane</t>
  </si>
  <si>
    <t>Hervé</t>
  </si>
  <si>
    <t>Hématologie</t>
  </si>
  <si>
    <t>Proctologie</t>
  </si>
  <si>
    <t>CHU Nantes</t>
  </si>
  <si>
    <t>Pays de la Loire</t>
  </si>
  <si>
    <t>S4</t>
  </si>
  <si>
    <t>Nord</t>
  </si>
  <si>
    <t>Détracteur</t>
  </si>
  <si>
    <t>BM00002</t>
  </si>
  <si>
    <t>Farmer</t>
  </si>
  <si>
    <t>Valéry</t>
  </si>
  <si>
    <t>Urologie</t>
  </si>
  <si>
    <t>APHP</t>
  </si>
  <si>
    <t>Ile-de-France</t>
  </si>
  <si>
    <t>S6</t>
  </si>
  <si>
    <t>Neutre</t>
  </si>
  <si>
    <t>BM00003</t>
  </si>
  <si>
    <t>Mme</t>
  </si>
  <si>
    <t>Osaka</t>
  </si>
  <si>
    <t>Josiane</t>
  </si>
  <si>
    <t>Oncologie</t>
  </si>
  <si>
    <t>S5</t>
  </si>
  <si>
    <t>Prescripteur</t>
  </si>
  <si>
    <t>BM00004</t>
  </si>
  <si>
    <t>Hugo</t>
  </si>
  <si>
    <t>Emmanuel</t>
  </si>
  <si>
    <t>Radiologie</t>
  </si>
  <si>
    <t>HCL</t>
  </si>
  <si>
    <t>Rhône-Alpes</t>
  </si>
  <si>
    <t>S3</t>
  </si>
  <si>
    <t>Sud</t>
  </si>
  <si>
    <t>BM00005</t>
  </si>
  <si>
    <t>Michelet</t>
  </si>
  <si>
    <t>Edith</t>
  </si>
  <si>
    <t/>
  </si>
  <si>
    <t>BM00006</t>
  </si>
  <si>
    <t>Jacques</t>
  </si>
  <si>
    <t>APHM</t>
  </si>
  <si>
    <t>Provence Alpes Côte d'Azur</t>
  </si>
  <si>
    <t>S2</t>
  </si>
  <si>
    <t>BM00007</t>
  </si>
  <si>
    <t>Céline</t>
  </si>
  <si>
    <t>Judie</t>
  </si>
  <si>
    <t>CHU Lille</t>
  </si>
  <si>
    <t>Nord Pas-de-Calais</t>
  </si>
  <si>
    <t xml:space="preserve">BM00008   </t>
  </si>
  <si>
    <t>Brassens</t>
  </si>
  <si>
    <t>Adèle</t>
  </si>
  <si>
    <t>BM00009</t>
  </si>
  <si>
    <t>Margaret</t>
  </si>
  <si>
    <t>BM00010</t>
  </si>
  <si>
    <t>Exarchopoulos</t>
  </si>
  <si>
    <t>BM00011</t>
  </si>
  <si>
    <t>Brady</t>
  </si>
  <si>
    <t>CHU Bordeaux</t>
  </si>
  <si>
    <t>Aquitaine</t>
  </si>
  <si>
    <t>S1</t>
  </si>
  <si>
    <t>BM00012</t>
  </si>
  <si>
    <t>BM00013</t>
  </si>
  <si>
    <t>Liszt</t>
  </si>
  <si>
    <t>Micheline</t>
  </si>
  <si>
    <t>BM00014</t>
  </si>
  <si>
    <t>Killian</t>
  </si>
  <si>
    <t>BM00015</t>
  </si>
  <si>
    <t>Pauline</t>
  </si>
  <si>
    <t>BM00016</t>
  </si>
  <si>
    <t>Harrison</t>
  </si>
  <si>
    <t>André</t>
  </si>
  <si>
    <t>BM00017</t>
  </si>
  <si>
    <t>Vidal</t>
  </si>
  <si>
    <t>Victor</t>
  </si>
  <si>
    <t>BM00018</t>
  </si>
  <si>
    <t>BM00019</t>
  </si>
  <si>
    <t>McCartney</t>
  </si>
  <si>
    <t>BM00020</t>
  </si>
  <si>
    <t>Nicolas</t>
  </si>
  <si>
    <t>BM00021</t>
  </si>
  <si>
    <t>Venus</t>
  </si>
  <si>
    <t>BM00022</t>
  </si>
  <si>
    <t>BM00023</t>
  </si>
  <si>
    <t>Lennon</t>
  </si>
  <si>
    <t>Louis</t>
  </si>
  <si>
    <t>BM00024</t>
  </si>
  <si>
    <t>Zinedine</t>
  </si>
  <si>
    <t>BM00025</t>
  </si>
  <si>
    <t xml:space="preserve"> BM00026</t>
  </si>
  <si>
    <t>Philomène</t>
  </si>
  <si>
    <t>BM00027</t>
  </si>
  <si>
    <t>Hypathie</t>
  </si>
  <si>
    <t>BM00028</t>
  </si>
  <si>
    <t>Zeta-Jones</t>
  </si>
  <si>
    <t>François</t>
  </si>
  <si>
    <t>BM00029</t>
  </si>
  <si>
    <t>Cornet</t>
  </si>
  <si>
    <t>BM00030</t>
  </si>
  <si>
    <t>Orban</t>
  </si>
  <si>
    <t>Zoltan</t>
  </si>
  <si>
    <t>BM00031</t>
  </si>
  <si>
    <t>Molière</t>
  </si>
  <si>
    <t>Jerry</t>
  </si>
  <si>
    <t>BM00032</t>
  </si>
  <si>
    <t>BM00033</t>
  </si>
  <si>
    <t>BM00034</t>
  </si>
  <si>
    <t>Vincent</t>
  </si>
  <si>
    <t>Francky</t>
  </si>
  <si>
    <t>CHU Pointe-à-Pitre</t>
  </si>
  <si>
    <t>Guadeloupe</t>
  </si>
  <si>
    <t>S9</t>
  </si>
  <si>
    <t>DOM-TOM</t>
  </si>
  <si>
    <t>BM00035</t>
  </si>
  <si>
    <t>BM00036</t>
  </si>
  <si>
    <t>Star</t>
  </si>
  <si>
    <t>Charles</t>
  </si>
  <si>
    <t>BM00037</t>
  </si>
  <si>
    <t>BM00038</t>
  </si>
  <si>
    <t>BM00039</t>
  </si>
  <si>
    <t>BM00040</t>
  </si>
  <si>
    <t>BM00041</t>
  </si>
  <si>
    <t>Berthe</t>
  </si>
  <si>
    <t>BM00042</t>
  </si>
  <si>
    <t>Jean-Michel</t>
  </si>
  <si>
    <t>BM00043</t>
  </si>
  <si>
    <t>Michalo</t>
  </si>
  <si>
    <t>BM00044</t>
  </si>
  <si>
    <t>BM00045</t>
  </si>
  <si>
    <t>BM00046</t>
  </si>
  <si>
    <t>BM00047</t>
  </si>
  <si>
    <t>BM00048</t>
  </si>
  <si>
    <t>Jean-Claude</t>
  </si>
  <si>
    <t>BM00049</t>
  </si>
  <si>
    <t>Tilman</t>
  </si>
  <si>
    <t>Jean-Jacques</t>
  </si>
  <si>
    <t>BM00050</t>
  </si>
  <si>
    <t>Hermine</t>
  </si>
  <si>
    <t>BM00051</t>
  </si>
  <si>
    <t>BM00052</t>
  </si>
  <si>
    <t>Julia</t>
  </si>
  <si>
    <t>BM00053</t>
  </si>
  <si>
    <t>BM00054</t>
  </si>
  <si>
    <t>BM00055</t>
  </si>
  <si>
    <t>BM00056</t>
  </si>
  <si>
    <t>BM00057</t>
  </si>
  <si>
    <t>BM00058</t>
  </si>
  <si>
    <t>Léa</t>
  </si>
  <si>
    <t>BM00059</t>
  </si>
  <si>
    <t>BM00060</t>
  </si>
  <si>
    <t>BM00061</t>
  </si>
  <si>
    <t>Kilmister</t>
  </si>
  <si>
    <t xml:space="preserve">BM00062  </t>
  </si>
  <si>
    <t>BM00063</t>
  </si>
  <si>
    <t>BM00064</t>
  </si>
  <si>
    <t>BM00065</t>
  </si>
  <si>
    <t>Georges</t>
  </si>
  <si>
    <t>BM00066</t>
  </si>
  <si>
    <t>BM00067</t>
  </si>
  <si>
    <t>BM00068</t>
  </si>
  <si>
    <t>BM00069</t>
  </si>
  <si>
    <t>BM00070</t>
  </si>
  <si>
    <t>BM00071</t>
  </si>
  <si>
    <t>BM00072</t>
  </si>
  <si>
    <t>BM00073</t>
  </si>
  <si>
    <t>Serena</t>
  </si>
  <si>
    <t>BM00074</t>
  </si>
  <si>
    <t>BM00075</t>
  </si>
  <si>
    <t>Tom</t>
  </si>
  <si>
    <t>BM00076</t>
  </si>
  <si>
    <t>BM00077</t>
  </si>
  <si>
    <t>Ursule</t>
  </si>
  <si>
    <t>BM00078</t>
  </si>
  <si>
    <t>BM00079</t>
  </si>
  <si>
    <t>BM00080</t>
  </si>
  <si>
    <t>BM00081</t>
  </si>
  <si>
    <t>Diaz</t>
  </si>
  <si>
    <t>BM00082</t>
  </si>
  <si>
    <t>BM00083</t>
  </si>
  <si>
    <t>BM00084</t>
  </si>
  <si>
    <t>BM00085</t>
  </si>
  <si>
    <t>Fernande</t>
  </si>
  <si>
    <t>BM00086</t>
  </si>
  <si>
    <t>BM00087</t>
  </si>
  <si>
    <t>Hildegarde</t>
  </si>
  <si>
    <t>BM00088</t>
  </si>
  <si>
    <t>BM00089</t>
  </si>
  <si>
    <t>BM00090</t>
  </si>
  <si>
    <t xml:space="preserve">BM00091        </t>
  </si>
  <si>
    <t>BM00092</t>
  </si>
  <si>
    <t>BM00093</t>
  </si>
  <si>
    <t>BM00094</t>
  </si>
  <si>
    <t>BM00095</t>
  </si>
  <si>
    <t>BM00096</t>
  </si>
  <si>
    <t>BM00097</t>
  </si>
  <si>
    <t>Kenobi</t>
  </si>
  <si>
    <t>BM00098</t>
  </si>
  <si>
    <t>BM00099</t>
  </si>
  <si>
    <t>Camille</t>
  </si>
  <si>
    <t>BM00100</t>
  </si>
  <si>
    <t>BM00101</t>
  </si>
  <si>
    <t>BM00102</t>
  </si>
  <si>
    <t>BM00103</t>
  </si>
  <si>
    <t>BM00104</t>
  </si>
  <si>
    <t>BM00105</t>
  </si>
  <si>
    <t>BM00106</t>
  </si>
  <si>
    <t>BM00107</t>
  </si>
  <si>
    <t>BM00108</t>
  </si>
  <si>
    <t>BM00109</t>
  </si>
  <si>
    <t>BM00110</t>
  </si>
  <si>
    <t>Chabal</t>
  </si>
  <si>
    <t>BM00111</t>
  </si>
  <si>
    <t>BM00112</t>
  </si>
  <si>
    <t>BM00113</t>
  </si>
  <si>
    <t>BM00114</t>
  </si>
  <si>
    <t>BM00115</t>
  </si>
  <si>
    <t>BM00116</t>
  </si>
  <si>
    <t>BM00117</t>
  </si>
  <si>
    <t>BM00118</t>
  </si>
  <si>
    <t>BM00119</t>
  </si>
  <si>
    <t>Bernadette</t>
  </si>
  <si>
    <t>BM00120</t>
  </si>
  <si>
    <t>Cléopatre</t>
  </si>
  <si>
    <t>BM00121</t>
  </si>
  <si>
    <t>BM00122</t>
  </si>
  <si>
    <t>BM00123</t>
  </si>
  <si>
    <t>BM00124</t>
  </si>
  <si>
    <t xml:space="preserve"> BM00125</t>
  </si>
  <si>
    <t>BM00126</t>
  </si>
  <si>
    <t>BM00127</t>
  </si>
  <si>
    <t>BM00128</t>
  </si>
  <si>
    <t>BM00129</t>
  </si>
  <si>
    <t>BM00130</t>
  </si>
  <si>
    <t>BM00131</t>
  </si>
  <si>
    <t>BM00132</t>
  </si>
  <si>
    <t>BM00133</t>
  </si>
  <si>
    <t>BM00134</t>
  </si>
  <si>
    <t>BM00135</t>
  </si>
  <si>
    <t>BM00136</t>
  </si>
  <si>
    <t>BM00137</t>
  </si>
  <si>
    <t>BM00138</t>
  </si>
  <si>
    <t>BM00139</t>
  </si>
  <si>
    <t>BM00140</t>
  </si>
  <si>
    <t>BM00141</t>
  </si>
  <si>
    <t>BM00142</t>
  </si>
  <si>
    <t>BM00143</t>
  </si>
  <si>
    <t>BM00144</t>
  </si>
  <si>
    <t>BM00145</t>
  </si>
  <si>
    <t>BM00146</t>
  </si>
  <si>
    <t>BM00147</t>
  </si>
  <si>
    <t>BM00148</t>
  </si>
  <si>
    <t>BM00149</t>
  </si>
  <si>
    <t>BM00150</t>
  </si>
  <si>
    <t>BM00151</t>
  </si>
  <si>
    <t>BM00152</t>
  </si>
  <si>
    <t>BM00153</t>
  </si>
  <si>
    <t>BM00154</t>
  </si>
  <si>
    <t>BM00155</t>
  </si>
  <si>
    <t>BM00156</t>
  </si>
  <si>
    <t>BM00157</t>
  </si>
  <si>
    <t>BM00158</t>
  </si>
  <si>
    <t>BM00159</t>
  </si>
  <si>
    <t>BM00160</t>
  </si>
  <si>
    <t>BM00161</t>
  </si>
  <si>
    <t>BM00162</t>
  </si>
  <si>
    <t>BM00163</t>
  </si>
  <si>
    <t>BM00164</t>
  </si>
  <si>
    <t>BM00165</t>
  </si>
  <si>
    <t>BM00166</t>
  </si>
  <si>
    <t>BM00167</t>
  </si>
  <si>
    <t>BM00168</t>
  </si>
  <si>
    <t>BM00169</t>
  </si>
  <si>
    <t>BM00170</t>
  </si>
  <si>
    <t>BM00171</t>
  </si>
  <si>
    <t>BM00172</t>
  </si>
  <si>
    <t>BM00173</t>
  </si>
  <si>
    <t>BM00174</t>
  </si>
  <si>
    <t>BM00175</t>
  </si>
  <si>
    <t>BM00176</t>
  </si>
  <si>
    <t>BM00177</t>
  </si>
  <si>
    <t>BM00178</t>
  </si>
  <si>
    <t>BM00179</t>
  </si>
  <si>
    <t>BM00180</t>
  </si>
  <si>
    <t>BM00181</t>
  </si>
  <si>
    <t>BM00182</t>
  </si>
  <si>
    <t>BM00183</t>
  </si>
  <si>
    <t>BM00184</t>
  </si>
  <si>
    <t>BM00185</t>
  </si>
  <si>
    <t>BM00186</t>
  </si>
  <si>
    <t>BM00187</t>
  </si>
  <si>
    <t>BM00188</t>
  </si>
  <si>
    <t>BM00189</t>
  </si>
  <si>
    <t>BM00190</t>
  </si>
  <si>
    <t>BM00191</t>
  </si>
  <si>
    <t>BM00192</t>
  </si>
  <si>
    <t>BM00193</t>
  </si>
  <si>
    <t>BM00194</t>
  </si>
  <si>
    <t>BM00195</t>
  </si>
  <si>
    <t>BM00196</t>
  </si>
  <si>
    <t>-</t>
  </si>
  <si>
    <t>Nom du médecin</t>
  </si>
  <si>
    <t>Prénom du médecin</t>
  </si>
  <si>
    <t>Nom du délégué</t>
  </si>
  <si>
    <t>Mode de visite</t>
  </si>
  <si>
    <t>Date visite</t>
  </si>
  <si>
    <t>Durée de la visite</t>
  </si>
  <si>
    <t>Agatha CHRISTIE</t>
  </si>
  <si>
    <t>Face à face</t>
  </si>
  <si>
    <t>15 min</t>
  </si>
  <si>
    <t>Catelyn STARK</t>
  </si>
  <si>
    <t>Charlotte CORDAY</t>
  </si>
  <si>
    <t>Coco CHANEL</t>
  </si>
  <si>
    <t>BM00125</t>
  </si>
  <si>
    <t>Marie CURIE</t>
  </si>
  <si>
    <t>Michel STROGOFF</t>
  </si>
  <si>
    <t>Interaction à distance</t>
  </si>
  <si>
    <t>45 min</t>
  </si>
  <si>
    <t>30 min</t>
  </si>
  <si>
    <t>BM00062</t>
  </si>
  <si>
    <t>Alexandra OCASIO-CORTEZ</t>
  </si>
  <si>
    <t>60 min</t>
  </si>
  <si>
    <t>BM00008</t>
  </si>
  <si>
    <t>BM00026</t>
  </si>
  <si>
    <t>BM00091</t>
  </si>
  <si>
    <t>Remplir les cellules blanches (avec les formules Excel de préférence)</t>
  </si>
  <si>
    <t>Pour obtenir des résultats justes, une vérification et un retraitement des données est à réaliser</t>
  </si>
  <si>
    <t>Rappel : Le chef de produit s'intéresse uniquement aux visites effectuées en 2020 dans les régions Nord (S4,S5, S6) et Sud (S1, S2, S3).</t>
  </si>
  <si>
    <t>Tous les indicateurs devront donc être calculés sur l'année 2020 et pour les secteurs S1 à S6</t>
  </si>
  <si>
    <t>►</t>
  </si>
  <si>
    <t>Indicateurs nationaux</t>
  </si>
  <si>
    <t>Nombre de visites réalisées</t>
  </si>
  <si>
    <t>Mois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</si>
  <si>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</si>
  <si>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</si>
  <si>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</si>
  <si>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</si>
  <si>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</si>
  <si>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</si>
  <si>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</si>
  <si>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</si>
  <si>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</si>
  <si>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</si>
  <si>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</si>
  <si>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</si>
  <si>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Total</t>
  </si>
  <si>
    <t>Nb visites</t>
  </si>
  <si>
    <t>Nombre de visites de 45 minutes</t>
  </si>
  <si>
    <t>Nb visites de</t>
  </si>
  <si>
    <t>Couverture des médecins : nombre de médecins visités au moins une fois divisé par le total de médecins</t>
  </si>
  <si>
    <t>Nb de médecins visité au moins 1 fois</t>
  </si>
  <si>
    <t>Nb total de médecins</t>
  </si>
  <si>
    <t>Couverture</t>
  </si>
  <si>
    <t>% des modes d'interaction : Face à Face ou Interaction à distance (avec une décimale)</t>
  </si>
  <si>
    <t>Face à Face</t>
  </si>
  <si>
    <t xml:space="preserve">Indicateurs par région </t>
  </si>
  <si>
    <t>Nombre de visites pour chaque région</t>
  </si>
  <si>
    <t>Couverture des médecins</t>
  </si>
  <si>
    <t>% des modes d'interaction : Face à Face ou Interaction à distance</t>
  </si>
  <si>
    <t>Indicateurs par secteur</t>
  </si>
  <si>
    <t>Nombre de visites</t>
  </si>
  <si>
    <t>% du mode d'interaction Face à Face</t>
  </si>
  <si>
    <t>Focus Produimax</t>
  </si>
  <si>
    <t>Nombres de médecins spécialisés en Oncologie, Hématologie ou les deux</t>
  </si>
  <si>
    <t>Nombre de patients potentiels pour Produimax affiliés à un médecin Onco et/ou Hémato</t>
  </si>
  <si>
    <t>Nb patients potentiels pour Produimax affilié à un médecin Onco et/ou Hémato par secteur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</si>
</sst>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0\-00\-0000"/>
    <numFmt numFmtId="165" formatCode="0.0%"/>
  </numFmts>
  <fonts count="15">
    <font>
      <sz val="11.0"/>
      <color theme="1"/>
      <name val="Calibri"/>
      <scheme val="minor"/>
    </font>
    <font>
      <sz val="11.0"/>
      <color theme="0"/>
      <name val="Montserrat"/>
    </font>
    <font>
      <sz val="11.0"/>
      <color rgb="FFFF0000"/>
      <name val="Montserrat"/>
    </font>
    <font>
      <sz val="11.0"/>
      <color rgb="FFFFFFFF"/>
      <name val="Montserrat"/>
    </font>
    <font>
      <b/>
      <sz val="11.0"/>
      <color rgb="FFFFFF00"/>
      <name val="Montserrat"/>
    </font>
    <font>
      <sz val="9.0"/>
      <color theme="1"/>
      <name val="Calibri"/>
    </font>
    <font>
      <sz val="11.0"/>
      <color theme="1"/>
      <name val="Calibri"/>
    </font>
    <font>
      <b/>
      <sz val="11.0"/>
      <color theme="0"/>
      <name val="Calibri"/>
    </font>
    <font>
      <color theme="1"/>
      <name val="Calibri"/>
      <scheme val="minor"/>
    </font>
    <font>
      <i/>
      <sz val="11.0"/>
      <color rgb="FF595959"/>
      <name val="Montserrat"/>
    </font>
    <font>
      <b/>
      <sz val="12.0"/>
      <color theme="0"/>
      <name val="Montserrat"/>
    </font>
    <font>
      <i/>
      <sz val="11.0"/>
      <color theme="0"/>
      <name val="Montserrat"/>
    </font>
    <font>
      <sz val="11.0"/>
      <color theme="1"/>
      <name val="Montserrat"/>
    </font>
    <font>
      <sz val="11.0"/>
      <color rgb="FFC00000"/>
      <name val="Montserrat"/>
    </font>
    <font>
      <sz val="11.0"/>
      <color rgb="FF6E2428"/>
      <name val="Montserrat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EE8434"/>
        <bgColor rgb="FFEE8434"/>
      </patternFill>
    </fill>
    <fill>
      <patternFill patternType="solid">
        <fgColor theme="0"/>
        <bgColor theme="0"/>
      </patternFill>
    </fill>
  </fills>
  <borders count="6">
    <border/>
    <border>
      <left/>
      <right/>
      <top/>
      <bottom/>
    </border>
    <border>
      <left style="thin">
        <color rgb="FF43FFED"/>
      </left>
      <right/>
      <top style="thin">
        <color rgb="FF43FFED"/>
      </top>
      <bottom/>
    </border>
    <border>
      <left/>
      <right/>
      <top style="thin">
        <color rgb="FF43FFED"/>
      </top>
      <bottom/>
    </border>
    <border>
      <left/>
      <right style="thin">
        <color rgb="FF43FFED"/>
      </right>
      <top style="thin">
        <color rgb="FF43FFED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horizontal="center"/>
    </xf>
    <xf borderId="1" fillId="2" fontId="2" numFmtId="0" xfId="0" applyBorder="1" applyFont="1"/>
    <xf borderId="1" fillId="2" fontId="3" numFmtId="0" xfId="0" applyAlignment="1" applyBorder="1" applyFont="1">
      <alignment readingOrder="0"/>
    </xf>
    <xf borderId="1" fillId="2" fontId="1" numFmtId="0" xfId="0" applyAlignment="1" applyBorder="1" applyFont="1">
      <alignment readingOrder="0"/>
    </xf>
    <xf borderId="1" fillId="2" fontId="4" numFmtId="0" xfId="0" applyBorder="1" applyFont="1"/>
    <xf borderId="0" fillId="0" fontId="5" numFmtId="0" xfId="0" applyAlignment="1" applyFont="1">
      <alignment shrinkToFit="0" wrapText="1"/>
    </xf>
    <xf borderId="0" fillId="0" fontId="6" numFmtId="0" xfId="0" applyAlignment="1" applyFont="1">
      <alignment horizontal="center"/>
    </xf>
    <xf borderId="2" fillId="3" fontId="7" numFmtId="0" xfId="0" applyAlignment="1" applyBorder="1" applyFill="1" applyFont="1">
      <alignment horizontal="center" shrinkToFit="0" vertical="center" wrapText="1"/>
    </xf>
    <xf borderId="3" fillId="3" fontId="7" numFmtId="0" xfId="0" applyAlignment="1" applyBorder="1" applyFont="1">
      <alignment horizontal="center" shrinkToFit="0" vertical="center" wrapText="1"/>
    </xf>
    <xf borderId="4" fillId="3" fontId="7" numFmtId="0" xfId="0" applyAlignment="1" applyBorder="1" applyFont="1">
      <alignment horizontal="center" shrinkToFit="0" vertical="center" wrapText="1"/>
    </xf>
    <xf borderId="0" fillId="0" fontId="8" numFmtId="0" xfId="0" applyFont="1"/>
    <xf borderId="0" fillId="0" fontId="6" numFmtId="164" xfId="0" applyAlignment="1" applyFont="1" applyNumberFormat="1">
      <alignment horizontal="center"/>
    </xf>
    <xf borderId="1" fillId="3" fontId="7" numFmtId="0" xfId="0" applyAlignment="1" applyBorder="1" applyFont="1">
      <alignment horizontal="center" shrinkToFit="0" vertical="center" wrapText="1"/>
    </xf>
    <xf borderId="1" fillId="2" fontId="9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right"/>
    </xf>
    <xf borderId="1" fillId="2" fontId="10" numFmtId="0" xfId="0" applyBorder="1" applyFont="1"/>
    <xf borderId="1" fillId="2" fontId="11" numFmtId="0" xfId="0" applyBorder="1" applyFont="1"/>
    <xf borderId="1" fillId="2" fontId="1" numFmtId="0" xfId="0" applyAlignment="1" applyBorder="1" applyFont="1">
      <alignment horizontal="center"/>
    </xf>
    <xf borderId="5" fillId="4" fontId="12" numFmtId="0" xfId="0" applyAlignment="1" applyBorder="1" applyFill="1" applyFont="1">
      <alignment horizontal="center" vertical="center"/>
    </xf>
    <xf borderId="1" fillId="2" fontId="13" numFmtId="0" xfId="0" applyAlignment="1" applyBorder="1" applyFont="1">
      <alignment horizontal="left"/>
    </xf>
    <xf borderId="1" fillId="2" fontId="14" numFmtId="0" xfId="0" applyBorder="1" applyFont="1"/>
    <xf borderId="1" fillId="2" fontId="1" numFmtId="9" xfId="0" applyBorder="1" applyFont="1" applyNumberFormat="1"/>
    <xf borderId="5" fillId="4" fontId="12" numFmtId="9" xfId="0" applyAlignment="1" applyBorder="1" applyFont="1" applyNumberFormat="1">
      <alignment horizontal="center" vertical="center"/>
    </xf>
    <xf borderId="1" fillId="2" fontId="13" numFmtId="0" xfId="0" applyAlignment="1" applyBorder="1" applyFont="1">
      <alignment horizontal="center" vertical="center"/>
    </xf>
    <xf borderId="1" fillId="2" fontId="13" numFmtId="0" xfId="0" applyBorder="1" applyFont="1"/>
    <xf borderId="5" fillId="4" fontId="12" numFmtId="10" xfId="0" applyAlignment="1" applyBorder="1" applyFont="1" applyNumberFormat="1">
      <alignment horizontal="center" readingOrder="0" vertical="center"/>
    </xf>
    <xf borderId="1" fillId="2" fontId="1" numFmtId="165" xfId="0" applyBorder="1" applyFont="1" applyNumberFormat="1"/>
    <xf borderId="5" fillId="4" fontId="12" numFmtId="165" xfId="0" applyAlignment="1" applyBorder="1" applyFont="1" applyNumberFormat="1">
      <alignment horizontal="center" vertical="center"/>
    </xf>
    <xf borderId="5" fillId="4" fontId="12" numFmtId="0" xfId="0" applyAlignment="1" applyBorder="1" applyFont="1">
      <alignment horizontal="center" readingOrder="0" vertical="center"/>
    </xf>
    <xf borderId="1" fillId="2" fontId="1" numFmtId="165" xfId="0" applyAlignment="1" applyBorder="1" applyFont="1" applyNumberFormat="1">
      <alignment horizontal="center"/>
    </xf>
    <xf borderId="5" fillId="4" fontId="12" numFmtId="165" xfId="0" applyAlignment="1" applyBorder="1" applyFont="1" applyNumberFormat="1">
      <alignment horizontal="center" readingOrder="0" vertical="center"/>
    </xf>
    <xf borderId="0" fillId="0" fontId="8" numFmtId="0" xfId="0" applyAlignment="1" applyFont="1">
      <alignment readingOrder="0"/>
    </xf>
    <xf borderId="5" fillId="4" fontId="12" numFmtId="9" xfId="0" applyAlignment="1" applyBorder="1" applyFont="1" applyNumberFormat="1">
      <alignment horizontal="center" readingOrder="0" vertical="center"/>
    </xf>
    <xf borderId="1" fillId="2" fontId="1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externalLink" Target="externalLinks/externalLink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638175</xdr:colOff>
      <xdr:row>0</xdr:row>
      <xdr:rowOff>0</xdr:rowOff>
    </xdr:from>
    <xdr:ext cx="1219200" cy="13906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IDU/Documents/6.%20PROJETS%20TRANSVERSES/Recrutement/Excel%20test/VIL_Recrutement_test_Excel_v1.0.xlsb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Instructions"/>
      <sheetName val="Données médecins"/>
      <sheetName val="Données visites"/>
      <sheetName val="Liste"/>
      <sheetName val="Dashboard"/>
    </sheetNames>
    <sheetDataSet>
      <sheetData sheetId="0" refreshError="1"/>
      <sheetData sheetId="1"/>
      <sheetData sheetId="2"/>
      <sheetData sheetId="3"/>
      <sheetData sheetId="4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C6B3"/>
      </a:accent1>
      <a:accent2>
        <a:srgbClr val="939598"/>
      </a:accent2>
      <a:accent3>
        <a:srgbClr val="B9D8C2"/>
      </a:accent3>
      <a:accent4>
        <a:srgbClr val="9AC2C9"/>
      </a:accent4>
      <a:accent5>
        <a:srgbClr val="B0A1BA"/>
      </a:accent5>
      <a:accent6>
        <a:srgbClr val="C95D63"/>
      </a:accent6>
      <a:hlink>
        <a:srgbClr val="EE8434"/>
      </a:hlink>
      <a:folHlink>
        <a:srgbClr val="EE8434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71"/>
    <col customWidth="1" min="2" max="2" width="26.14"/>
    <col customWidth="1" min="3" max="10" width="11.57"/>
    <col customWidth="1" min="11" max="26" width="10.71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6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6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.5" customHeight="1">
      <c r="A7" s="2"/>
      <c r="B7" s="1" t="s">
        <v>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1"/>
      <c r="B8" s="1"/>
      <c r="C8" s="1"/>
      <c r="D8" s="1"/>
      <c r="E8" s="1"/>
      <c r="F8" s="1"/>
      <c r="G8" s="1"/>
      <c r="H8" s="1"/>
      <c r="I8" s="3"/>
      <c r="J8" s="3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1"/>
      <c r="B9" s="4" t="s">
        <v>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1"/>
      <c r="B10" s="5" t="s">
        <v>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1"/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customHeight="1">
      <c r="A14" s="1"/>
      <c r="B14" s="1" t="s">
        <v>4</v>
      </c>
      <c r="C14" s="1" t="s">
        <v>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1"/>
      <c r="B15" s="1" t="s">
        <v>6</v>
      </c>
      <c r="C15" s="1" t="s">
        <v>7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 customHeight="1">
      <c r="A16" s="1"/>
      <c r="B16" s="1" t="s">
        <v>8</v>
      </c>
      <c r="C16" s="1" t="s">
        <v>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6.5" customHeight="1">
      <c r="A18" s="1"/>
      <c r="B18" s="6" t="s">
        <v>10</v>
      </c>
      <c r="C18" s="6"/>
      <c r="D18" s="6"/>
      <c r="E18" s="6" t="s">
        <v>11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6.5" customHeight="1">
      <c r="A19" s="1"/>
      <c r="B19" s="6"/>
      <c r="C19" s="6"/>
      <c r="D19" s="6"/>
      <c r="E19" s="6" t="s">
        <v>12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6.5" customHeight="1">
      <c r="A20" s="1"/>
      <c r="B20" s="6"/>
      <c r="C20" s="6"/>
      <c r="D20" s="6"/>
      <c r="E20" s="6" t="s">
        <v>13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6.5" customHeight="1">
      <c r="A22" s="1"/>
      <c r="B22" s="1" t="s">
        <v>14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0.71"/>
    <col customWidth="1" min="2" max="4" width="12.29"/>
    <col customWidth="1" min="5" max="5" width="14.71"/>
    <col customWidth="1" min="6" max="7" width="14.86"/>
    <col customWidth="1" min="8" max="8" width="14.57"/>
    <col customWidth="1" min="9" max="9" width="23.29"/>
    <col customWidth="1" min="10" max="11" width="10.71"/>
    <col customWidth="1" min="12" max="12" width="19.86"/>
    <col customWidth="1" hidden="1" min="13" max="13" width="25.29"/>
    <col customWidth="1" min="14" max="26" width="10.71"/>
  </cols>
  <sheetData>
    <row r="1" ht="93.0" customHeight="1">
      <c r="B1" s="7"/>
      <c r="C1" s="7"/>
      <c r="D1" s="7"/>
      <c r="F1" s="8"/>
    </row>
    <row r="2" ht="14.25" customHeight="1"/>
    <row r="3" ht="14.25" customHeight="1">
      <c r="B3" s="9" t="s">
        <v>15</v>
      </c>
      <c r="C3" s="10" t="s">
        <v>16</v>
      </c>
      <c r="D3" s="10" t="s">
        <v>17</v>
      </c>
      <c r="E3" s="10" t="s">
        <v>18</v>
      </c>
      <c r="F3" s="10" t="s">
        <v>19</v>
      </c>
      <c r="G3" s="10" t="s">
        <v>20</v>
      </c>
      <c r="H3" s="10" t="s">
        <v>21</v>
      </c>
      <c r="I3" s="10" t="s">
        <v>22</v>
      </c>
      <c r="J3" s="10" t="s">
        <v>23</v>
      </c>
      <c r="K3" s="10" t="s">
        <v>24</v>
      </c>
      <c r="L3" s="10" t="s">
        <v>25</v>
      </c>
      <c r="M3" s="11" t="s">
        <v>26</v>
      </c>
    </row>
    <row r="4" ht="14.25" customHeight="1">
      <c r="B4" s="12" t="s">
        <v>27</v>
      </c>
      <c r="C4" s="12" t="s">
        <v>28</v>
      </c>
      <c r="D4" s="12" t="s">
        <v>29</v>
      </c>
      <c r="E4" s="12" t="s">
        <v>30</v>
      </c>
      <c r="F4" s="12" t="s">
        <v>31</v>
      </c>
      <c r="G4" s="12" t="s">
        <v>32</v>
      </c>
      <c r="H4" s="12" t="s">
        <v>33</v>
      </c>
      <c r="I4" s="12" t="s">
        <v>34</v>
      </c>
      <c r="J4" s="12" t="s">
        <v>35</v>
      </c>
      <c r="K4" s="12" t="s">
        <v>36</v>
      </c>
      <c r="L4" s="8">
        <v>17.0</v>
      </c>
      <c r="M4" s="12" t="s">
        <v>37</v>
      </c>
    </row>
    <row r="5" ht="14.25" customHeight="1">
      <c r="B5" s="12" t="s">
        <v>38</v>
      </c>
      <c r="C5" s="12" t="s">
        <v>28</v>
      </c>
      <c r="D5" s="12" t="s">
        <v>39</v>
      </c>
      <c r="E5" s="12" t="s">
        <v>40</v>
      </c>
      <c r="F5" s="12" t="s">
        <v>41</v>
      </c>
      <c r="H5" s="12" t="s">
        <v>42</v>
      </c>
      <c r="I5" s="12" t="s">
        <v>43</v>
      </c>
      <c r="J5" s="12" t="s">
        <v>44</v>
      </c>
      <c r="K5" s="12" t="s">
        <v>36</v>
      </c>
      <c r="L5" s="8">
        <v>9.0</v>
      </c>
      <c r="M5" s="12" t="s">
        <v>45</v>
      </c>
    </row>
    <row r="6" ht="14.25" customHeight="1">
      <c r="B6" s="12" t="s">
        <v>46</v>
      </c>
      <c r="C6" s="12" t="s">
        <v>47</v>
      </c>
      <c r="D6" s="12" t="s">
        <v>48</v>
      </c>
      <c r="E6" s="12" t="s">
        <v>49</v>
      </c>
      <c r="F6" s="12" t="s">
        <v>41</v>
      </c>
      <c r="G6" s="12" t="s">
        <v>50</v>
      </c>
      <c r="H6" s="12" t="s">
        <v>42</v>
      </c>
      <c r="I6" s="12" t="s">
        <v>43</v>
      </c>
      <c r="J6" s="12" t="s">
        <v>51</v>
      </c>
      <c r="K6" s="12" t="s">
        <v>36</v>
      </c>
      <c r="L6" s="8">
        <v>0.0</v>
      </c>
      <c r="M6" s="12" t="s">
        <v>52</v>
      </c>
    </row>
    <row r="7" ht="14.25" customHeight="1">
      <c r="B7" s="12" t="s">
        <v>53</v>
      </c>
      <c r="C7" s="12" t="s">
        <v>28</v>
      </c>
      <c r="D7" s="12" t="s">
        <v>54</v>
      </c>
      <c r="E7" s="12" t="s">
        <v>55</v>
      </c>
      <c r="F7" s="12" t="s">
        <v>41</v>
      </c>
      <c r="G7" s="12" t="s">
        <v>56</v>
      </c>
      <c r="H7" s="12" t="s">
        <v>57</v>
      </c>
      <c r="I7" s="12" t="s">
        <v>58</v>
      </c>
      <c r="J7" s="12" t="s">
        <v>59</v>
      </c>
      <c r="K7" s="12" t="s">
        <v>60</v>
      </c>
      <c r="L7" s="8">
        <v>7.0</v>
      </c>
      <c r="M7" s="12" t="s">
        <v>37</v>
      </c>
    </row>
    <row r="8" ht="14.25" customHeight="1">
      <c r="B8" s="12" t="s">
        <v>61</v>
      </c>
      <c r="C8" s="12" t="s">
        <v>47</v>
      </c>
      <c r="D8" s="12" t="s">
        <v>62</v>
      </c>
      <c r="E8" s="12" t="s">
        <v>63</v>
      </c>
      <c r="G8" s="12" t="s">
        <v>64</v>
      </c>
      <c r="H8" s="12" t="s">
        <v>42</v>
      </c>
      <c r="I8" s="12" t="s">
        <v>43</v>
      </c>
      <c r="J8" s="12" t="s">
        <v>51</v>
      </c>
      <c r="K8" s="12" t="s">
        <v>36</v>
      </c>
      <c r="L8" s="8">
        <v>18.0</v>
      </c>
      <c r="M8" s="12" t="s">
        <v>52</v>
      </c>
    </row>
    <row r="9" ht="14.25" customHeight="1">
      <c r="B9" s="12" t="s">
        <v>65</v>
      </c>
      <c r="C9" s="12" t="s">
        <v>28</v>
      </c>
      <c r="D9" s="12" t="s">
        <v>62</v>
      </c>
      <c r="E9" s="12" t="s">
        <v>66</v>
      </c>
      <c r="F9" s="12" t="s">
        <v>41</v>
      </c>
      <c r="H9" s="12" t="s">
        <v>67</v>
      </c>
      <c r="I9" s="12" t="s">
        <v>68</v>
      </c>
      <c r="J9" s="12" t="s">
        <v>69</v>
      </c>
      <c r="K9" s="12" t="s">
        <v>60</v>
      </c>
      <c r="L9" s="8">
        <v>14.0</v>
      </c>
      <c r="M9" s="12" t="s">
        <v>45</v>
      </c>
    </row>
    <row r="10" ht="14.25" customHeight="1">
      <c r="B10" s="12" t="s">
        <v>70</v>
      </c>
      <c r="C10" s="12" t="s">
        <v>47</v>
      </c>
      <c r="D10" s="12" t="s">
        <v>71</v>
      </c>
      <c r="E10" s="12" t="s">
        <v>72</v>
      </c>
      <c r="F10" s="12" t="s">
        <v>41</v>
      </c>
      <c r="H10" s="12" t="s">
        <v>73</v>
      </c>
      <c r="I10" s="12" t="s">
        <v>74</v>
      </c>
      <c r="J10" s="12" t="s">
        <v>51</v>
      </c>
      <c r="K10" s="12" t="s">
        <v>36</v>
      </c>
      <c r="L10" s="8">
        <v>13.0</v>
      </c>
      <c r="M10" s="12" t="s">
        <v>45</v>
      </c>
    </row>
    <row r="11" ht="14.25" customHeight="1">
      <c r="B11" s="12" t="s">
        <v>75</v>
      </c>
      <c r="C11" s="12" t="s">
        <v>47</v>
      </c>
      <c r="D11" s="12" t="s">
        <v>76</v>
      </c>
      <c r="E11" s="12" t="s">
        <v>77</v>
      </c>
      <c r="F11" s="12" t="s">
        <v>41</v>
      </c>
      <c r="H11" s="12" t="s">
        <v>33</v>
      </c>
      <c r="I11" s="12" t="s">
        <v>34</v>
      </c>
      <c r="J11" s="12" t="s">
        <v>35</v>
      </c>
      <c r="K11" s="12" t="s">
        <v>36</v>
      </c>
      <c r="L11" s="8">
        <v>20.0</v>
      </c>
      <c r="M11" s="12" t="s">
        <v>52</v>
      </c>
    </row>
    <row r="12" ht="14.25" customHeight="1">
      <c r="B12" s="12" t="s">
        <v>78</v>
      </c>
      <c r="C12" s="12" t="s">
        <v>47</v>
      </c>
      <c r="D12" s="12" t="s">
        <v>29</v>
      </c>
      <c r="E12" s="12" t="s">
        <v>79</v>
      </c>
      <c r="F12" s="12" t="s">
        <v>41</v>
      </c>
      <c r="G12" s="12" t="s">
        <v>56</v>
      </c>
      <c r="H12" s="12" t="s">
        <v>67</v>
      </c>
      <c r="I12" s="12" t="s">
        <v>68</v>
      </c>
      <c r="J12" s="12" t="s">
        <v>69</v>
      </c>
      <c r="K12" s="12" t="s">
        <v>60</v>
      </c>
      <c r="L12" s="8">
        <v>15.0</v>
      </c>
      <c r="M12" s="12" t="s">
        <v>45</v>
      </c>
    </row>
    <row r="13" ht="14.25" customHeight="1">
      <c r="B13" s="12" t="s">
        <v>80</v>
      </c>
      <c r="C13" s="12" t="s">
        <v>28</v>
      </c>
      <c r="D13" s="12" t="s">
        <v>81</v>
      </c>
      <c r="E13" s="12" t="s">
        <v>40</v>
      </c>
      <c r="F13" s="12" t="s">
        <v>32</v>
      </c>
      <c r="G13" s="12" t="s">
        <v>31</v>
      </c>
      <c r="H13" s="12" t="s">
        <v>73</v>
      </c>
      <c r="I13" s="12" t="s">
        <v>74</v>
      </c>
      <c r="J13" s="12" t="s">
        <v>51</v>
      </c>
      <c r="K13" s="12" t="s">
        <v>36</v>
      </c>
      <c r="L13" s="8">
        <v>9.0</v>
      </c>
      <c r="M13" s="12" t="s">
        <v>45</v>
      </c>
    </row>
    <row r="14" ht="14.25" customHeight="1">
      <c r="B14" s="12" t="s">
        <v>82</v>
      </c>
      <c r="C14" s="12" t="s">
        <v>47</v>
      </c>
      <c r="D14" s="12" t="s">
        <v>83</v>
      </c>
      <c r="E14" s="12" t="s">
        <v>79</v>
      </c>
      <c r="G14" s="12" t="s">
        <v>64</v>
      </c>
      <c r="H14" s="12" t="s">
        <v>84</v>
      </c>
      <c r="I14" s="12" t="s">
        <v>85</v>
      </c>
      <c r="J14" s="12" t="s">
        <v>86</v>
      </c>
      <c r="K14" s="12" t="s">
        <v>60</v>
      </c>
      <c r="L14" s="8">
        <v>13.0</v>
      </c>
      <c r="M14" s="12" t="s">
        <v>52</v>
      </c>
    </row>
    <row r="15" ht="14.25" customHeight="1">
      <c r="B15" s="12" t="s">
        <v>87</v>
      </c>
      <c r="C15" s="12" t="s">
        <v>28</v>
      </c>
      <c r="D15" s="12" t="s">
        <v>54</v>
      </c>
      <c r="E15" s="12" t="s">
        <v>40</v>
      </c>
      <c r="G15" s="12" t="s">
        <v>64</v>
      </c>
      <c r="H15" s="12" t="s">
        <v>73</v>
      </c>
      <c r="I15" s="12" t="s">
        <v>74</v>
      </c>
      <c r="J15" s="12" t="s">
        <v>51</v>
      </c>
      <c r="K15" s="12" t="s">
        <v>36</v>
      </c>
      <c r="L15" s="8">
        <v>17.0</v>
      </c>
      <c r="M15" s="12" t="s">
        <v>37</v>
      </c>
    </row>
    <row r="16" ht="14.25" customHeight="1">
      <c r="B16" s="12" t="s">
        <v>88</v>
      </c>
      <c r="C16" s="12" t="s">
        <v>47</v>
      </c>
      <c r="D16" s="12" t="s">
        <v>89</v>
      </c>
      <c r="E16" s="12" t="s">
        <v>90</v>
      </c>
      <c r="G16" s="12" t="s">
        <v>64</v>
      </c>
      <c r="H16" s="12" t="s">
        <v>73</v>
      </c>
      <c r="I16" s="12" t="s">
        <v>74</v>
      </c>
      <c r="J16" s="12" t="s">
        <v>51</v>
      </c>
      <c r="K16" s="12" t="s">
        <v>36</v>
      </c>
      <c r="L16" s="8">
        <v>18.0</v>
      </c>
      <c r="M16" s="12" t="s">
        <v>52</v>
      </c>
    </row>
    <row r="17" ht="14.25" customHeight="1">
      <c r="B17" s="12" t="s">
        <v>91</v>
      </c>
      <c r="C17" s="12" t="s">
        <v>28</v>
      </c>
      <c r="D17" s="12" t="s">
        <v>29</v>
      </c>
      <c r="E17" s="12" t="s">
        <v>92</v>
      </c>
      <c r="F17" s="12" t="s">
        <v>31</v>
      </c>
      <c r="H17" s="12" t="s">
        <v>67</v>
      </c>
      <c r="I17" s="12" t="s">
        <v>68</v>
      </c>
      <c r="J17" s="12" t="s">
        <v>69</v>
      </c>
      <c r="K17" s="12" t="s">
        <v>60</v>
      </c>
      <c r="L17" s="8">
        <v>16.0</v>
      </c>
      <c r="M17" s="12" t="s">
        <v>37</v>
      </c>
    </row>
    <row r="18" ht="14.25" customHeight="1">
      <c r="B18" s="12" t="s">
        <v>93</v>
      </c>
      <c r="C18" s="12" t="s">
        <v>47</v>
      </c>
      <c r="D18" s="12" t="s">
        <v>48</v>
      </c>
      <c r="E18" s="12" t="s">
        <v>94</v>
      </c>
      <c r="F18" s="12" t="s">
        <v>41</v>
      </c>
      <c r="G18" s="12" t="s">
        <v>32</v>
      </c>
      <c r="H18" s="12" t="s">
        <v>33</v>
      </c>
      <c r="I18" s="12" t="s">
        <v>34</v>
      </c>
      <c r="J18" s="12" t="s">
        <v>35</v>
      </c>
      <c r="K18" s="12" t="s">
        <v>36</v>
      </c>
      <c r="L18" s="8">
        <v>1.0</v>
      </c>
      <c r="M18" s="12" t="s">
        <v>52</v>
      </c>
    </row>
    <row r="19" ht="14.25" customHeight="1">
      <c r="B19" s="12" t="s">
        <v>95</v>
      </c>
      <c r="C19" s="12" t="s">
        <v>28</v>
      </c>
      <c r="D19" s="12" t="s">
        <v>96</v>
      </c>
      <c r="E19" s="12" t="s">
        <v>97</v>
      </c>
      <c r="F19" s="12" t="s">
        <v>31</v>
      </c>
      <c r="H19" s="12" t="s">
        <v>42</v>
      </c>
      <c r="I19" s="12" t="s">
        <v>43</v>
      </c>
      <c r="J19" s="12" t="s">
        <v>44</v>
      </c>
      <c r="K19" s="12" t="s">
        <v>36</v>
      </c>
      <c r="L19" s="8">
        <v>6.0</v>
      </c>
      <c r="M19" s="12" t="s">
        <v>45</v>
      </c>
    </row>
    <row r="20" ht="14.25" customHeight="1">
      <c r="B20" s="12" t="s">
        <v>98</v>
      </c>
      <c r="C20" s="12" t="s">
        <v>28</v>
      </c>
      <c r="D20" s="12" t="s">
        <v>99</v>
      </c>
      <c r="E20" s="12" t="s">
        <v>100</v>
      </c>
      <c r="F20" s="12" t="s">
        <v>56</v>
      </c>
      <c r="G20" s="12" t="s">
        <v>32</v>
      </c>
      <c r="H20" s="12" t="s">
        <v>42</v>
      </c>
      <c r="I20" s="12" t="s">
        <v>43</v>
      </c>
      <c r="J20" s="12" t="s">
        <v>44</v>
      </c>
      <c r="K20" s="12" t="s">
        <v>36</v>
      </c>
      <c r="L20" s="8">
        <v>5.0</v>
      </c>
      <c r="M20" s="12" t="s">
        <v>37</v>
      </c>
    </row>
    <row r="21" ht="14.25" customHeight="1">
      <c r="B21" s="12" t="s">
        <v>101</v>
      </c>
      <c r="C21" s="12" t="s">
        <v>47</v>
      </c>
      <c r="D21" s="12" t="s">
        <v>29</v>
      </c>
      <c r="E21" s="12" t="s">
        <v>79</v>
      </c>
      <c r="G21" s="12" t="s">
        <v>64</v>
      </c>
      <c r="H21" s="12" t="s">
        <v>84</v>
      </c>
      <c r="I21" s="12" t="s">
        <v>85</v>
      </c>
      <c r="J21" s="12" t="s">
        <v>86</v>
      </c>
      <c r="K21" s="12" t="s">
        <v>60</v>
      </c>
      <c r="L21" s="8">
        <v>2.0</v>
      </c>
      <c r="M21" s="12" t="s">
        <v>52</v>
      </c>
    </row>
    <row r="22" ht="14.25" customHeight="1">
      <c r="B22" s="12" t="s">
        <v>102</v>
      </c>
      <c r="C22" s="12" t="s">
        <v>28</v>
      </c>
      <c r="D22" s="12" t="s">
        <v>103</v>
      </c>
      <c r="E22" s="12" t="s">
        <v>55</v>
      </c>
      <c r="F22" s="12" t="s">
        <v>32</v>
      </c>
      <c r="G22" s="12" t="s">
        <v>50</v>
      </c>
      <c r="H22" s="12" t="s">
        <v>57</v>
      </c>
      <c r="I22" s="12" t="s">
        <v>58</v>
      </c>
      <c r="J22" s="12" t="s">
        <v>59</v>
      </c>
      <c r="K22" s="12" t="s">
        <v>60</v>
      </c>
      <c r="L22" s="8">
        <v>0.0</v>
      </c>
      <c r="M22" s="12" t="s">
        <v>45</v>
      </c>
    </row>
    <row r="23" ht="14.25" customHeight="1">
      <c r="B23" s="12" t="s">
        <v>104</v>
      </c>
      <c r="C23" s="12" t="s">
        <v>28</v>
      </c>
      <c r="D23" s="12" t="s">
        <v>29</v>
      </c>
      <c r="E23" s="12" t="s">
        <v>105</v>
      </c>
      <c r="F23" s="12" t="s">
        <v>31</v>
      </c>
      <c r="G23" s="12" t="s">
        <v>41</v>
      </c>
      <c r="H23" s="12" t="s">
        <v>42</v>
      </c>
      <c r="I23" s="12" t="s">
        <v>43</v>
      </c>
      <c r="J23" s="12" t="s">
        <v>44</v>
      </c>
      <c r="K23" s="12" t="s">
        <v>36</v>
      </c>
      <c r="L23" s="8">
        <v>11.0</v>
      </c>
      <c r="M23" s="12" t="s">
        <v>45</v>
      </c>
    </row>
    <row r="24" ht="14.25" customHeight="1">
      <c r="B24" s="12" t="s">
        <v>106</v>
      </c>
      <c r="C24" s="12" t="s">
        <v>47</v>
      </c>
      <c r="D24" s="12" t="s">
        <v>81</v>
      </c>
      <c r="E24" s="12" t="s">
        <v>107</v>
      </c>
      <c r="F24" s="12" t="s">
        <v>50</v>
      </c>
      <c r="G24" s="12" t="s">
        <v>56</v>
      </c>
      <c r="H24" s="12" t="s">
        <v>42</v>
      </c>
      <c r="I24" s="12" t="s">
        <v>43</v>
      </c>
      <c r="J24" s="12" t="s">
        <v>44</v>
      </c>
      <c r="K24" s="12" t="s">
        <v>36</v>
      </c>
      <c r="L24" s="8">
        <v>0.0</v>
      </c>
      <c r="M24" s="12" t="s">
        <v>52</v>
      </c>
    </row>
    <row r="25" ht="14.25" customHeight="1">
      <c r="B25" s="12" t="s">
        <v>108</v>
      </c>
      <c r="C25" s="12" t="s">
        <v>28</v>
      </c>
      <c r="D25" s="12" t="s">
        <v>99</v>
      </c>
      <c r="E25" s="12" t="s">
        <v>100</v>
      </c>
      <c r="F25" s="12" t="s">
        <v>41</v>
      </c>
      <c r="G25" s="12" t="s">
        <v>31</v>
      </c>
      <c r="H25" s="12" t="s">
        <v>42</v>
      </c>
      <c r="I25" s="12" t="s">
        <v>43</v>
      </c>
      <c r="J25" s="12" t="s">
        <v>51</v>
      </c>
      <c r="K25" s="12" t="s">
        <v>36</v>
      </c>
      <c r="L25" s="8">
        <v>4.0</v>
      </c>
      <c r="M25" s="12" t="s">
        <v>37</v>
      </c>
    </row>
    <row r="26" ht="14.25" customHeight="1">
      <c r="B26" s="12" t="s">
        <v>109</v>
      </c>
      <c r="C26" s="12" t="s">
        <v>28</v>
      </c>
      <c r="D26" s="12" t="s">
        <v>110</v>
      </c>
      <c r="E26" s="12" t="s">
        <v>111</v>
      </c>
      <c r="F26" s="12" t="s">
        <v>56</v>
      </c>
      <c r="G26" s="12" t="s">
        <v>50</v>
      </c>
      <c r="H26" s="12" t="s">
        <v>33</v>
      </c>
      <c r="I26" s="12" t="s">
        <v>34</v>
      </c>
      <c r="J26" s="12" t="s">
        <v>35</v>
      </c>
      <c r="K26" s="12" t="s">
        <v>36</v>
      </c>
      <c r="L26" s="8">
        <v>0.0</v>
      </c>
      <c r="M26" s="12" t="s">
        <v>45</v>
      </c>
    </row>
    <row r="27" ht="14.25" customHeight="1">
      <c r="B27" s="12" t="s">
        <v>112</v>
      </c>
      <c r="C27" s="12" t="s">
        <v>28</v>
      </c>
      <c r="D27" s="12" t="s">
        <v>81</v>
      </c>
      <c r="E27" s="12" t="s">
        <v>113</v>
      </c>
      <c r="G27" s="12" t="s">
        <v>64</v>
      </c>
      <c r="H27" s="12" t="s">
        <v>42</v>
      </c>
      <c r="I27" s="12" t="s">
        <v>43</v>
      </c>
      <c r="J27" s="12" t="s">
        <v>44</v>
      </c>
      <c r="K27" s="12" t="s">
        <v>36</v>
      </c>
      <c r="L27" s="8">
        <v>8.0</v>
      </c>
      <c r="M27" s="12" t="s">
        <v>37</v>
      </c>
    </row>
    <row r="28" ht="14.25" customHeight="1">
      <c r="B28" s="12" t="s">
        <v>114</v>
      </c>
      <c r="C28" s="12" t="s">
        <v>47</v>
      </c>
      <c r="D28" s="12" t="s">
        <v>99</v>
      </c>
      <c r="E28" s="12" t="s">
        <v>90</v>
      </c>
      <c r="F28" s="12" t="s">
        <v>50</v>
      </c>
      <c r="G28" s="12" t="s">
        <v>32</v>
      </c>
      <c r="H28" s="12" t="s">
        <v>84</v>
      </c>
      <c r="I28" s="12" t="s">
        <v>85</v>
      </c>
      <c r="J28" s="12" t="s">
        <v>86</v>
      </c>
      <c r="K28" s="12" t="s">
        <v>60</v>
      </c>
      <c r="L28" s="8">
        <v>13.0</v>
      </c>
      <c r="M28" s="12" t="s">
        <v>45</v>
      </c>
    </row>
    <row r="29" ht="14.25" customHeight="1">
      <c r="B29" s="12" t="s">
        <v>115</v>
      </c>
      <c r="C29" s="12" t="s">
        <v>47</v>
      </c>
      <c r="D29" s="12" t="s">
        <v>71</v>
      </c>
      <c r="E29" s="12" t="s">
        <v>116</v>
      </c>
      <c r="F29" s="12" t="s">
        <v>56</v>
      </c>
      <c r="H29" s="12" t="s">
        <v>33</v>
      </c>
      <c r="I29" s="12" t="s">
        <v>34</v>
      </c>
      <c r="J29" s="12" t="s">
        <v>35</v>
      </c>
      <c r="K29" s="12" t="s">
        <v>36</v>
      </c>
      <c r="L29" s="8">
        <v>6.0</v>
      </c>
      <c r="M29" s="12" t="s">
        <v>45</v>
      </c>
    </row>
    <row r="30" ht="14.25" customHeight="1">
      <c r="B30" s="12" t="s">
        <v>117</v>
      </c>
      <c r="C30" s="12" t="s">
        <v>47</v>
      </c>
      <c r="D30" s="12" t="s">
        <v>96</v>
      </c>
      <c r="E30" s="12" t="s">
        <v>118</v>
      </c>
      <c r="G30" s="12" t="s">
        <v>64</v>
      </c>
      <c r="H30" s="12" t="s">
        <v>57</v>
      </c>
      <c r="I30" s="12" t="s">
        <v>58</v>
      </c>
      <c r="J30" s="12" t="s">
        <v>59</v>
      </c>
      <c r="K30" s="12" t="s">
        <v>60</v>
      </c>
      <c r="L30" s="8">
        <v>11.0</v>
      </c>
      <c r="M30" s="12" t="s">
        <v>45</v>
      </c>
    </row>
    <row r="31" ht="14.25" customHeight="1">
      <c r="B31" s="12" t="s">
        <v>119</v>
      </c>
      <c r="C31" s="12" t="s">
        <v>28</v>
      </c>
      <c r="D31" s="12" t="s">
        <v>120</v>
      </c>
      <c r="E31" s="12" t="s">
        <v>121</v>
      </c>
      <c r="F31" s="12" t="s">
        <v>31</v>
      </c>
      <c r="G31" s="12" t="s">
        <v>50</v>
      </c>
      <c r="H31" s="12" t="s">
        <v>42</v>
      </c>
      <c r="I31" s="12" t="s">
        <v>43</v>
      </c>
      <c r="J31" s="12" t="s">
        <v>44</v>
      </c>
      <c r="K31" s="12" t="s">
        <v>36</v>
      </c>
      <c r="L31" s="8">
        <v>17.0</v>
      </c>
      <c r="M31" s="12" t="s">
        <v>37</v>
      </c>
    </row>
    <row r="32" ht="14.25" customHeight="1">
      <c r="B32" s="12" t="s">
        <v>122</v>
      </c>
      <c r="C32" s="12" t="s">
        <v>28</v>
      </c>
      <c r="D32" s="12" t="s">
        <v>123</v>
      </c>
      <c r="E32" s="12" t="s">
        <v>121</v>
      </c>
      <c r="F32" s="12" t="s">
        <v>56</v>
      </c>
      <c r="H32" s="12" t="s">
        <v>84</v>
      </c>
      <c r="I32" s="12" t="s">
        <v>85</v>
      </c>
      <c r="J32" s="12" t="s">
        <v>86</v>
      </c>
      <c r="K32" s="12" t="s">
        <v>60</v>
      </c>
      <c r="L32" s="8">
        <v>14.0</v>
      </c>
      <c r="M32" s="12" t="s">
        <v>45</v>
      </c>
    </row>
    <row r="33" ht="14.25" customHeight="1">
      <c r="B33" s="12" t="s">
        <v>124</v>
      </c>
      <c r="C33" s="12" t="s">
        <v>28</v>
      </c>
      <c r="D33" s="12" t="s">
        <v>125</v>
      </c>
      <c r="E33" s="12" t="s">
        <v>126</v>
      </c>
      <c r="F33" s="12" t="s">
        <v>56</v>
      </c>
      <c r="H33" s="12" t="s">
        <v>33</v>
      </c>
      <c r="I33" s="12" t="s">
        <v>34</v>
      </c>
      <c r="J33" s="12" t="s">
        <v>35</v>
      </c>
      <c r="K33" s="12" t="s">
        <v>36</v>
      </c>
      <c r="L33" s="8">
        <v>11.0</v>
      </c>
      <c r="M33" s="12" t="s">
        <v>37</v>
      </c>
    </row>
    <row r="34" ht="14.25" customHeight="1">
      <c r="B34" s="12" t="s">
        <v>127</v>
      </c>
      <c r="C34" s="12" t="s">
        <v>28</v>
      </c>
      <c r="D34" s="12" t="s">
        <v>128</v>
      </c>
      <c r="E34" s="12" t="s">
        <v>129</v>
      </c>
      <c r="F34" s="12" t="s">
        <v>31</v>
      </c>
      <c r="G34" s="12" t="s">
        <v>50</v>
      </c>
      <c r="H34" s="12" t="s">
        <v>57</v>
      </c>
      <c r="I34" s="12" t="s">
        <v>58</v>
      </c>
      <c r="J34" s="12" t="s">
        <v>59</v>
      </c>
      <c r="K34" s="12" t="s">
        <v>60</v>
      </c>
      <c r="L34" s="8">
        <v>17.0</v>
      </c>
      <c r="M34" s="12" t="s">
        <v>37</v>
      </c>
    </row>
    <row r="35" ht="14.25" customHeight="1">
      <c r="B35" s="12" t="s">
        <v>130</v>
      </c>
      <c r="C35" s="12" t="s">
        <v>47</v>
      </c>
      <c r="D35" s="12" t="s">
        <v>76</v>
      </c>
      <c r="E35" s="12" t="s">
        <v>118</v>
      </c>
      <c r="F35" s="12" t="s">
        <v>31</v>
      </c>
      <c r="H35" s="12" t="s">
        <v>67</v>
      </c>
      <c r="I35" s="12" t="s">
        <v>68</v>
      </c>
      <c r="J35" s="12" t="s">
        <v>69</v>
      </c>
      <c r="K35" s="12" t="s">
        <v>60</v>
      </c>
      <c r="L35" s="8">
        <v>12.0</v>
      </c>
      <c r="M35" s="12" t="s">
        <v>45</v>
      </c>
    </row>
    <row r="36" ht="14.25" customHeight="1">
      <c r="B36" s="12" t="s">
        <v>131</v>
      </c>
      <c r="C36" s="12" t="s">
        <v>28</v>
      </c>
      <c r="D36" s="12" t="s">
        <v>83</v>
      </c>
      <c r="E36" s="12" t="s">
        <v>30</v>
      </c>
      <c r="F36" s="12" t="s">
        <v>56</v>
      </c>
      <c r="G36" s="12" t="s">
        <v>32</v>
      </c>
      <c r="H36" s="12" t="s">
        <v>73</v>
      </c>
      <c r="I36" s="12" t="s">
        <v>74</v>
      </c>
      <c r="J36" s="12" t="s">
        <v>51</v>
      </c>
      <c r="K36" s="12" t="s">
        <v>36</v>
      </c>
      <c r="L36" s="8">
        <v>0.0</v>
      </c>
      <c r="M36" s="12" t="s">
        <v>37</v>
      </c>
    </row>
    <row r="37" ht="14.25" customHeight="1">
      <c r="B37" s="12" t="s">
        <v>132</v>
      </c>
      <c r="C37" s="12" t="s">
        <v>28</v>
      </c>
      <c r="D37" s="12" t="s">
        <v>133</v>
      </c>
      <c r="E37" s="12" t="s">
        <v>134</v>
      </c>
      <c r="F37" s="12" t="s">
        <v>41</v>
      </c>
      <c r="G37" s="12" t="s">
        <v>32</v>
      </c>
      <c r="H37" s="12" t="s">
        <v>135</v>
      </c>
      <c r="I37" s="12" t="s">
        <v>136</v>
      </c>
      <c r="J37" s="12" t="s">
        <v>137</v>
      </c>
      <c r="K37" s="12" t="s">
        <v>138</v>
      </c>
      <c r="L37" s="8">
        <v>19.0</v>
      </c>
      <c r="M37" s="12" t="s">
        <v>45</v>
      </c>
    </row>
    <row r="38" ht="14.25" customHeight="1">
      <c r="B38" s="12" t="s">
        <v>139</v>
      </c>
      <c r="C38" s="12" t="s">
        <v>28</v>
      </c>
      <c r="D38" s="12" t="s">
        <v>76</v>
      </c>
      <c r="E38" s="12" t="s">
        <v>40</v>
      </c>
      <c r="F38" s="12" t="s">
        <v>41</v>
      </c>
      <c r="G38" s="12" t="s">
        <v>32</v>
      </c>
      <c r="H38" s="12" t="s">
        <v>84</v>
      </c>
      <c r="I38" s="12" t="s">
        <v>85</v>
      </c>
      <c r="J38" s="12" t="s">
        <v>86</v>
      </c>
      <c r="K38" s="12" t="s">
        <v>60</v>
      </c>
      <c r="L38" s="8">
        <v>14.0</v>
      </c>
      <c r="M38" s="12" t="s">
        <v>37</v>
      </c>
    </row>
    <row r="39" ht="14.25" customHeight="1">
      <c r="B39" s="12" t="s">
        <v>140</v>
      </c>
      <c r="C39" s="12" t="s">
        <v>28</v>
      </c>
      <c r="D39" s="12" t="s">
        <v>141</v>
      </c>
      <c r="E39" s="12" t="s">
        <v>142</v>
      </c>
      <c r="F39" s="12" t="s">
        <v>56</v>
      </c>
      <c r="G39" s="12" t="s">
        <v>32</v>
      </c>
      <c r="H39" s="12" t="s">
        <v>84</v>
      </c>
      <c r="I39" s="12" t="s">
        <v>85</v>
      </c>
      <c r="J39" s="12" t="s">
        <v>86</v>
      </c>
      <c r="K39" s="12" t="s">
        <v>60</v>
      </c>
      <c r="L39" s="8">
        <v>10.0</v>
      </c>
      <c r="M39" s="12" t="s">
        <v>45</v>
      </c>
    </row>
    <row r="40" ht="14.25" customHeight="1">
      <c r="B40" s="12" t="s">
        <v>143</v>
      </c>
      <c r="C40" s="12" t="s">
        <v>28</v>
      </c>
      <c r="D40" s="12" t="s">
        <v>123</v>
      </c>
      <c r="E40" s="12" t="s">
        <v>40</v>
      </c>
      <c r="F40" s="12" t="s">
        <v>31</v>
      </c>
      <c r="H40" s="12" t="s">
        <v>67</v>
      </c>
      <c r="I40" s="12" t="s">
        <v>68</v>
      </c>
      <c r="J40" s="12" t="s">
        <v>69</v>
      </c>
      <c r="K40" s="12" t="s">
        <v>60</v>
      </c>
      <c r="L40" s="8">
        <v>1.0</v>
      </c>
      <c r="M40" s="12" t="s">
        <v>37</v>
      </c>
    </row>
    <row r="41" ht="14.25" customHeight="1">
      <c r="B41" s="12" t="s">
        <v>144</v>
      </c>
      <c r="C41" s="12" t="s">
        <v>47</v>
      </c>
      <c r="D41" s="12" t="s">
        <v>71</v>
      </c>
      <c r="E41" s="12" t="s">
        <v>79</v>
      </c>
      <c r="F41" s="12" t="s">
        <v>41</v>
      </c>
      <c r="H41" s="12" t="s">
        <v>73</v>
      </c>
      <c r="I41" s="12" t="s">
        <v>74</v>
      </c>
      <c r="J41" s="12" t="s">
        <v>51</v>
      </c>
      <c r="K41" s="12" t="s">
        <v>36</v>
      </c>
      <c r="L41" s="8">
        <v>4.0</v>
      </c>
      <c r="M41" s="12" t="s">
        <v>45</v>
      </c>
    </row>
    <row r="42" ht="14.25" customHeight="1">
      <c r="B42" s="12" t="s">
        <v>145</v>
      </c>
      <c r="C42" s="12" t="s">
        <v>28</v>
      </c>
      <c r="D42" s="12" t="s">
        <v>62</v>
      </c>
      <c r="E42" s="12" t="s">
        <v>55</v>
      </c>
      <c r="F42" s="12" t="s">
        <v>50</v>
      </c>
      <c r="H42" s="12" t="s">
        <v>67</v>
      </c>
      <c r="I42" s="12" t="s">
        <v>68</v>
      </c>
      <c r="J42" s="12" t="s">
        <v>69</v>
      </c>
      <c r="K42" s="12" t="s">
        <v>60</v>
      </c>
      <c r="L42" s="8">
        <v>0.0</v>
      </c>
      <c r="M42" s="12" t="s">
        <v>45</v>
      </c>
    </row>
    <row r="43" ht="14.25" customHeight="1">
      <c r="B43" s="12" t="s">
        <v>146</v>
      </c>
      <c r="C43" s="12" t="s">
        <v>28</v>
      </c>
      <c r="D43" s="12" t="s">
        <v>120</v>
      </c>
      <c r="E43" s="12" t="s">
        <v>40</v>
      </c>
      <c r="F43" s="12" t="s">
        <v>50</v>
      </c>
      <c r="G43" s="12" t="s">
        <v>32</v>
      </c>
      <c r="H43" s="12" t="s">
        <v>33</v>
      </c>
      <c r="I43" s="12" t="s">
        <v>34</v>
      </c>
      <c r="J43" s="12" t="s">
        <v>35</v>
      </c>
      <c r="K43" s="12" t="s">
        <v>36</v>
      </c>
      <c r="L43" s="8">
        <v>10.0</v>
      </c>
      <c r="M43" s="12" t="s">
        <v>45</v>
      </c>
    </row>
    <row r="44" ht="14.25" customHeight="1">
      <c r="B44" s="12" t="s">
        <v>147</v>
      </c>
      <c r="C44" s="12" t="s">
        <v>47</v>
      </c>
      <c r="D44" s="12" t="s">
        <v>103</v>
      </c>
      <c r="E44" s="12" t="s">
        <v>148</v>
      </c>
      <c r="G44" s="12" t="s">
        <v>64</v>
      </c>
      <c r="H44" s="12" t="s">
        <v>33</v>
      </c>
      <c r="I44" s="12" t="s">
        <v>34</v>
      </c>
      <c r="J44" s="12" t="s">
        <v>35</v>
      </c>
      <c r="K44" s="12" t="s">
        <v>36</v>
      </c>
      <c r="L44" s="8">
        <v>18.0</v>
      </c>
      <c r="M44" s="12" t="s">
        <v>45</v>
      </c>
    </row>
    <row r="45" ht="14.25" customHeight="1">
      <c r="B45" s="12" t="s">
        <v>149</v>
      </c>
      <c r="C45" s="12" t="s">
        <v>28</v>
      </c>
      <c r="D45" s="12" t="s">
        <v>54</v>
      </c>
      <c r="E45" s="12" t="s">
        <v>150</v>
      </c>
      <c r="F45" s="12" t="s">
        <v>31</v>
      </c>
      <c r="G45" s="12" t="s">
        <v>50</v>
      </c>
      <c r="H45" s="12" t="s">
        <v>57</v>
      </c>
      <c r="I45" s="12" t="s">
        <v>58</v>
      </c>
      <c r="J45" s="12" t="s">
        <v>59</v>
      </c>
      <c r="K45" s="12" t="s">
        <v>60</v>
      </c>
      <c r="L45" s="8">
        <v>3.0</v>
      </c>
      <c r="M45" s="12" t="s">
        <v>37</v>
      </c>
    </row>
    <row r="46" ht="14.25" customHeight="1">
      <c r="B46" s="12" t="s">
        <v>151</v>
      </c>
      <c r="C46" s="12" t="s">
        <v>47</v>
      </c>
      <c r="D46" s="12" t="s">
        <v>152</v>
      </c>
      <c r="E46" s="12" t="s">
        <v>63</v>
      </c>
      <c r="F46" s="12" t="s">
        <v>56</v>
      </c>
      <c r="G46" s="12" t="s">
        <v>31</v>
      </c>
      <c r="H46" s="12" t="s">
        <v>57</v>
      </c>
      <c r="I46" s="12" t="s">
        <v>58</v>
      </c>
      <c r="J46" s="12" t="s">
        <v>59</v>
      </c>
      <c r="K46" s="12" t="s">
        <v>60</v>
      </c>
      <c r="L46" s="8">
        <v>15.0</v>
      </c>
      <c r="M46" s="12" t="s">
        <v>45</v>
      </c>
    </row>
    <row r="47" ht="14.25" customHeight="1">
      <c r="B47" s="12" t="s">
        <v>153</v>
      </c>
      <c r="C47" s="12" t="s">
        <v>28</v>
      </c>
      <c r="D47" s="12" t="s">
        <v>83</v>
      </c>
      <c r="E47" s="12" t="s">
        <v>55</v>
      </c>
      <c r="F47" s="12" t="s">
        <v>32</v>
      </c>
      <c r="H47" s="12" t="s">
        <v>42</v>
      </c>
      <c r="I47" s="12" t="s">
        <v>43</v>
      </c>
      <c r="J47" s="12" t="s">
        <v>44</v>
      </c>
      <c r="K47" s="12" t="s">
        <v>36</v>
      </c>
      <c r="L47" s="8">
        <v>12.0</v>
      </c>
      <c r="M47" s="12" t="s">
        <v>37</v>
      </c>
    </row>
    <row r="48" ht="14.25" customHeight="1">
      <c r="B48" s="12" t="s">
        <v>154</v>
      </c>
      <c r="C48" s="12" t="s">
        <v>47</v>
      </c>
      <c r="D48" s="12" t="s">
        <v>54</v>
      </c>
      <c r="E48" s="12" t="s">
        <v>118</v>
      </c>
      <c r="G48" s="12" t="s">
        <v>64</v>
      </c>
      <c r="H48" s="12" t="s">
        <v>57</v>
      </c>
      <c r="I48" s="12" t="s">
        <v>58</v>
      </c>
      <c r="J48" s="12" t="s">
        <v>59</v>
      </c>
      <c r="K48" s="12" t="s">
        <v>60</v>
      </c>
      <c r="L48" s="8">
        <v>15.0</v>
      </c>
      <c r="M48" s="12" t="s">
        <v>45</v>
      </c>
    </row>
    <row r="49" ht="14.25" customHeight="1">
      <c r="B49" s="12" t="s">
        <v>155</v>
      </c>
      <c r="C49" s="12" t="s">
        <v>28</v>
      </c>
      <c r="D49" s="12" t="s">
        <v>81</v>
      </c>
      <c r="E49" s="12" t="s">
        <v>30</v>
      </c>
      <c r="G49" s="12" t="s">
        <v>64</v>
      </c>
      <c r="H49" s="12" t="s">
        <v>73</v>
      </c>
      <c r="I49" s="12" t="s">
        <v>74</v>
      </c>
      <c r="J49" s="12" t="s">
        <v>51</v>
      </c>
      <c r="K49" s="12" t="s">
        <v>36</v>
      </c>
      <c r="L49" s="8">
        <v>8.0</v>
      </c>
      <c r="M49" s="12" t="s">
        <v>37</v>
      </c>
    </row>
    <row r="50" ht="14.25" customHeight="1">
      <c r="B50" s="12" t="s">
        <v>156</v>
      </c>
      <c r="C50" s="12" t="s">
        <v>28</v>
      </c>
      <c r="D50" s="12" t="s">
        <v>54</v>
      </c>
      <c r="E50" s="12" t="s">
        <v>30</v>
      </c>
      <c r="F50" s="12" t="s">
        <v>56</v>
      </c>
      <c r="G50" s="12" t="s">
        <v>41</v>
      </c>
      <c r="H50" s="12" t="s">
        <v>33</v>
      </c>
      <c r="I50" s="12" t="s">
        <v>34</v>
      </c>
      <c r="J50" s="12" t="s">
        <v>35</v>
      </c>
      <c r="K50" s="12" t="s">
        <v>36</v>
      </c>
      <c r="L50" s="8">
        <v>10.0</v>
      </c>
      <c r="M50" s="12" t="s">
        <v>37</v>
      </c>
    </row>
    <row r="51" ht="14.25" customHeight="1">
      <c r="B51" s="12" t="s">
        <v>157</v>
      </c>
      <c r="C51" s="12" t="s">
        <v>28</v>
      </c>
      <c r="D51" s="12" t="s">
        <v>99</v>
      </c>
      <c r="E51" s="12" t="s">
        <v>158</v>
      </c>
      <c r="G51" s="12" t="s">
        <v>64</v>
      </c>
      <c r="H51" s="12" t="s">
        <v>33</v>
      </c>
      <c r="I51" s="12" t="s">
        <v>34</v>
      </c>
      <c r="J51" s="12" t="s">
        <v>35</v>
      </c>
      <c r="K51" s="12" t="s">
        <v>36</v>
      </c>
      <c r="L51" s="8">
        <v>4.0</v>
      </c>
      <c r="M51" s="12" t="s">
        <v>37</v>
      </c>
    </row>
    <row r="52" ht="14.25" customHeight="1">
      <c r="B52" s="12" t="s">
        <v>159</v>
      </c>
      <c r="C52" s="12" t="s">
        <v>28</v>
      </c>
      <c r="D52" s="12" t="s">
        <v>160</v>
      </c>
      <c r="E52" s="12" t="s">
        <v>161</v>
      </c>
      <c r="F52" s="12" t="s">
        <v>56</v>
      </c>
      <c r="H52" s="12" t="s">
        <v>33</v>
      </c>
      <c r="I52" s="12" t="s">
        <v>34</v>
      </c>
      <c r="J52" s="12" t="s">
        <v>35</v>
      </c>
      <c r="K52" s="12" t="s">
        <v>36</v>
      </c>
      <c r="L52" s="8">
        <v>9.0</v>
      </c>
      <c r="M52" s="12" t="s">
        <v>37</v>
      </c>
    </row>
    <row r="53" ht="14.25" customHeight="1">
      <c r="B53" s="12" t="s">
        <v>162</v>
      </c>
      <c r="C53" s="12" t="s">
        <v>47</v>
      </c>
      <c r="D53" s="12" t="s">
        <v>29</v>
      </c>
      <c r="E53" s="12" t="s">
        <v>163</v>
      </c>
      <c r="G53" s="12" t="s">
        <v>64</v>
      </c>
      <c r="H53" s="12" t="s">
        <v>67</v>
      </c>
      <c r="I53" s="12" t="s">
        <v>68</v>
      </c>
      <c r="J53" s="12" t="s">
        <v>69</v>
      </c>
      <c r="K53" s="12" t="s">
        <v>60</v>
      </c>
      <c r="L53" s="8">
        <v>5.0</v>
      </c>
      <c r="M53" s="12" t="s">
        <v>45</v>
      </c>
    </row>
    <row r="54" ht="14.25" customHeight="1">
      <c r="B54" s="12" t="s">
        <v>164</v>
      </c>
      <c r="C54" s="12" t="s">
        <v>47</v>
      </c>
      <c r="D54" s="12" t="s">
        <v>152</v>
      </c>
      <c r="E54" s="12" t="s">
        <v>49</v>
      </c>
      <c r="F54" s="12" t="s">
        <v>31</v>
      </c>
      <c r="H54" s="12" t="s">
        <v>73</v>
      </c>
      <c r="I54" s="12" t="s">
        <v>74</v>
      </c>
      <c r="J54" s="12" t="s">
        <v>51</v>
      </c>
      <c r="K54" s="12" t="s">
        <v>36</v>
      </c>
      <c r="L54" s="8">
        <v>10.0</v>
      </c>
      <c r="M54" s="12" t="s">
        <v>45</v>
      </c>
    </row>
    <row r="55" ht="14.25" customHeight="1">
      <c r="B55" s="12" t="s">
        <v>165</v>
      </c>
      <c r="C55" s="12" t="s">
        <v>47</v>
      </c>
      <c r="D55" s="12" t="s">
        <v>152</v>
      </c>
      <c r="E55" s="12" t="s">
        <v>166</v>
      </c>
      <c r="F55" s="12" t="s">
        <v>41</v>
      </c>
      <c r="G55" s="12" t="s">
        <v>50</v>
      </c>
      <c r="H55" s="12" t="s">
        <v>33</v>
      </c>
      <c r="I55" s="12" t="s">
        <v>34</v>
      </c>
      <c r="J55" s="12" t="s">
        <v>35</v>
      </c>
      <c r="K55" s="12" t="s">
        <v>36</v>
      </c>
      <c r="L55" s="8">
        <v>-13.0</v>
      </c>
      <c r="M55" s="12" t="s">
        <v>52</v>
      </c>
    </row>
    <row r="56" ht="14.25" customHeight="1">
      <c r="B56" s="12" t="s">
        <v>167</v>
      </c>
      <c r="C56" s="12" t="s">
        <v>47</v>
      </c>
      <c r="D56" s="12" t="s">
        <v>125</v>
      </c>
      <c r="E56" s="12" t="s">
        <v>107</v>
      </c>
      <c r="F56" s="12" t="s">
        <v>56</v>
      </c>
      <c r="H56" s="12" t="s">
        <v>67</v>
      </c>
      <c r="I56" s="12" t="s">
        <v>68</v>
      </c>
      <c r="J56" s="12" t="s">
        <v>69</v>
      </c>
      <c r="K56" s="12" t="s">
        <v>60</v>
      </c>
      <c r="L56" s="8">
        <v>2.0</v>
      </c>
      <c r="M56" s="12" t="s">
        <v>52</v>
      </c>
    </row>
    <row r="57" ht="14.25" customHeight="1">
      <c r="B57" s="12" t="s">
        <v>168</v>
      </c>
      <c r="C57" s="12" t="s">
        <v>47</v>
      </c>
      <c r="D57" s="12" t="s">
        <v>96</v>
      </c>
      <c r="E57" s="12" t="s">
        <v>94</v>
      </c>
      <c r="F57" s="12" t="s">
        <v>50</v>
      </c>
      <c r="G57" s="12" t="s">
        <v>56</v>
      </c>
      <c r="H57" s="12" t="s">
        <v>84</v>
      </c>
      <c r="I57" s="12" t="s">
        <v>85</v>
      </c>
      <c r="J57" s="12" t="s">
        <v>86</v>
      </c>
      <c r="K57" s="12" t="s">
        <v>60</v>
      </c>
      <c r="L57" s="8">
        <v>16.0</v>
      </c>
      <c r="M57" s="12" t="s">
        <v>52</v>
      </c>
    </row>
    <row r="58" ht="14.25" customHeight="1">
      <c r="B58" s="12" t="s">
        <v>169</v>
      </c>
      <c r="C58" s="12" t="s">
        <v>28</v>
      </c>
      <c r="D58" s="12" t="s">
        <v>39</v>
      </c>
      <c r="E58" s="12" t="s">
        <v>105</v>
      </c>
      <c r="F58" s="12" t="s">
        <v>56</v>
      </c>
      <c r="H58" s="12" t="s">
        <v>67</v>
      </c>
      <c r="I58" s="12" t="s">
        <v>68</v>
      </c>
      <c r="J58" s="12" t="s">
        <v>69</v>
      </c>
      <c r="K58" s="12" t="s">
        <v>60</v>
      </c>
      <c r="L58" s="8">
        <v>20.0</v>
      </c>
      <c r="M58" s="12" t="s">
        <v>45</v>
      </c>
    </row>
    <row r="59" ht="14.25" customHeight="1">
      <c r="B59" s="12" t="s">
        <v>170</v>
      </c>
      <c r="C59" s="12" t="s">
        <v>47</v>
      </c>
      <c r="D59" s="12" t="s">
        <v>81</v>
      </c>
      <c r="E59" s="12" t="s">
        <v>72</v>
      </c>
      <c r="G59" s="12" t="s">
        <v>64</v>
      </c>
      <c r="H59" s="12" t="s">
        <v>42</v>
      </c>
      <c r="I59" s="12" t="s">
        <v>43</v>
      </c>
      <c r="J59" s="12" t="s">
        <v>51</v>
      </c>
      <c r="K59" s="12" t="s">
        <v>36</v>
      </c>
      <c r="L59" s="8">
        <v>1.0</v>
      </c>
      <c r="M59" s="12" t="s">
        <v>52</v>
      </c>
    </row>
    <row r="60" ht="14.25" customHeight="1">
      <c r="B60" s="12" t="s">
        <v>171</v>
      </c>
      <c r="C60" s="12" t="s">
        <v>47</v>
      </c>
      <c r="D60" s="12" t="s">
        <v>76</v>
      </c>
      <c r="E60" s="12" t="s">
        <v>90</v>
      </c>
      <c r="F60" s="12" t="s">
        <v>31</v>
      </c>
      <c r="H60" s="12" t="s">
        <v>67</v>
      </c>
      <c r="I60" s="12" t="s">
        <v>68</v>
      </c>
      <c r="J60" s="12" t="s">
        <v>69</v>
      </c>
      <c r="K60" s="12" t="s">
        <v>60</v>
      </c>
      <c r="L60" s="8">
        <v>11.0</v>
      </c>
      <c r="M60" s="12" t="s">
        <v>52</v>
      </c>
    </row>
    <row r="61" ht="14.25" customHeight="1">
      <c r="B61" s="12" t="s">
        <v>172</v>
      </c>
      <c r="C61" s="12" t="s">
        <v>47</v>
      </c>
      <c r="D61" s="12" t="s">
        <v>141</v>
      </c>
      <c r="E61" s="12" t="s">
        <v>173</v>
      </c>
      <c r="F61" s="12" t="s">
        <v>41</v>
      </c>
      <c r="G61" s="12" t="s">
        <v>50</v>
      </c>
      <c r="H61" s="12" t="s">
        <v>67</v>
      </c>
      <c r="I61" s="12" t="s">
        <v>68</v>
      </c>
      <c r="J61" s="12" t="s">
        <v>69</v>
      </c>
      <c r="K61" s="12" t="s">
        <v>60</v>
      </c>
      <c r="L61" s="8">
        <v>-1.0</v>
      </c>
      <c r="M61" s="12" t="s">
        <v>45</v>
      </c>
    </row>
    <row r="62" ht="14.25" customHeight="1">
      <c r="B62" s="12" t="s">
        <v>174</v>
      </c>
      <c r="C62" s="12" t="s">
        <v>47</v>
      </c>
      <c r="D62" s="12" t="s">
        <v>54</v>
      </c>
      <c r="E62" s="12" t="s">
        <v>49</v>
      </c>
      <c r="F62" s="12" t="s">
        <v>50</v>
      </c>
      <c r="G62" s="12" t="s">
        <v>56</v>
      </c>
      <c r="H62" s="12" t="s">
        <v>33</v>
      </c>
      <c r="I62" s="12" t="s">
        <v>34</v>
      </c>
      <c r="J62" s="12" t="s">
        <v>35</v>
      </c>
      <c r="K62" s="12" t="s">
        <v>36</v>
      </c>
      <c r="L62" s="8">
        <v>4.0</v>
      </c>
      <c r="M62" s="12" t="s">
        <v>52</v>
      </c>
    </row>
    <row r="63" ht="14.25" customHeight="1">
      <c r="B63" s="12" t="s">
        <v>175</v>
      </c>
      <c r="C63" s="12" t="s">
        <v>28</v>
      </c>
      <c r="D63" s="12" t="s">
        <v>29</v>
      </c>
      <c r="E63" s="12" t="s">
        <v>161</v>
      </c>
      <c r="F63" s="12" t="s">
        <v>41</v>
      </c>
      <c r="H63" s="12" t="s">
        <v>84</v>
      </c>
      <c r="I63" s="12" t="s">
        <v>85</v>
      </c>
      <c r="J63" s="12" t="s">
        <v>86</v>
      </c>
      <c r="K63" s="12" t="s">
        <v>60</v>
      </c>
      <c r="L63" s="8">
        <v>18.0</v>
      </c>
      <c r="M63" s="12" t="s">
        <v>45</v>
      </c>
    </row>
    <row r="64" ht="14.25" customHeight="1">
      <c r="B64" s="12" t="s">
        <v>176</v>
      </c>
      <c r="C64" s="12" t="s">
        <v>28</v>
      </c>
      <c r="D64" s="12" t="s">
        <v>177</v>
      </c>
      <c r="E64" s="12" t="s">
        <v>161</v>
      </c>
      <c r="F64" s="12" t="s">
        <v>50</v>
      </c>
      <c r="G64" s="12" t="s">
        <v>32</v>
      </c>
      <c r="H64" s="12" t="s">
        <v>57</v>
      </c>
      <c r="I64" s="12" t="s">
        <v>58</v>
      </c>
      <c r="J64" s="12" t="s">
        <v>59</v>
      </c>
      <c r="K64" s="12" t="s">
        <v>60</v>
      </c>
      <c r="L64" s="8">
        <v>5.0</v>
      </c>
      <c r="M64" s="12" t="s">
        <v>45</v>
      </c>
    </row>
    <row r="65" ht="14.25" customHeight="1">
      <c r="B65" s="12" t="s">
        <v>178</v>
      </c>
      <c r="C65" s="12" t="s">
        <v>28</v>
      </c>
      <c r="D65" s="12" t="s">
        <v>54</v>
      </c>
      <c r="E65" s="12" t="s">
        <v>150</v>
      </c>
      <c r="G65" s="12" t="s">
        <v>64</v>
      </c>
      <c r="H65" s="12" t="s">
        <v>57</v>
      </c>
      <c r="I65" s="12" t="s">
        <v>58</v>
      </c>
      <c r="J65" s="12" t="s">
        <v>59</v>
      </c>
      <c r="K65" s="12" t="s">
        <v>60</v>
      </c>
      <c r="L65" s="8">
        <v>10.0</v>
      </c>
      <c r="M65" s="12" t="s">
        <v>37</v>
      </c>
    </row>
    <row r="66" ht="14.25" customHeight="1">
      <c r="B66" s="12" t="s">
        <v>179</v>
      </c>
      <c r="C66" s="12" t="s">
        <v>28</v>
      </c>
      <c r="D66" s="12" t="s">
        <v>48</v>
      </c>
      <c r="E66" s="12" t="s">
        <v>40</v>
      </c>
      <c r="F66" s="12" t="s">
        <v>31</v>
      </c>
      <c r="G66" s="12" t="s">
        <v>32</v>
      </c>
      <c r="H66" s="12" t="s">
        <v>73</v>
      </c>
      <c r="I66" s="12" t="s">
        <v>74</v>
      </c>
      <c r="J66" s="12" t="s">
        <v>51</v>
      </c>
      <c r="K66" s="12" t="s">
        <v>36</v>
      </c>
      <c r="L66" s="8">
        <v>4.0</v>
      </c>
      <c r="M66" s="12" t="s">
        <v>37</v>
      </c>
    </row>
    <row r="67" ht="14.25" customHeight="1">
      <c r="B67" s="12" t="s">
        <v>180</v>
      </c>
      <c r="C67" s="12" t="s">
        <v>47</v>
      </c>
      <c r="D67" s="12" t="s">
        <v>99</v>
      </c>
      <c r="E67" s="12" t="s">
        <v>166</v>
      </c>
      <c r="F67" s="12" t="s">
        <v>32</v>
      </c>
      <c r="H67" s="12" t="s">
        <v>73</v>
      </c>
      <c r="I67" s="12" t="s">
        <v>74</v>
      </c>
      <c r="J67" s="12" t="s">
        <v>51</v>
      </c>
      <c r="K67" s="12" t="s">
        <v>36</v>
      </c>
      <c r="L67" s="8">
        <v>15.0</v>
      </c>
      <c r="M67" s="12" t="s">
        <v>52</v>
      </c>
    </row>
    <row r="68" ht="14.25" customHeight="1">
      <c r="B68" s="12" t="s">
        <v>181</v>
      </c>
      <c r="C68" s="12" t="s">
        <v>28</v>
      </c>
      <c r="D68" s="12" t="s">
        <v>103</v>
      </c>
      <c r="E68" s="12" t="s">
        <v>182</v>
      </c>
      <c r="F68" s="12" t="s">
        <v>31</v>
      </c>
      <c r="H68" s="12" t="s">
        <v>57</v>
      </c>
      <c r="I68" s="12" t="s">
        <v>58</v>
      </c>
      <c r="J68" s="12" t="s">
        <v>59</v>
      </c>
      <c r="K68" s="12" t="s">
        <v>60</v>
      </c>
      <c r="L68" s="8">
        <v>11.0</v>
      </c>
      <c r="M68" s="12" t="s">
        <v>45</v>
      </c>
    </row>
    <row r="69" ht="14.25" customHeight="1">
      <c r="B69" s="12" t="s">
        <v>183</v>
      </c>
      <c r="C69" s="12" t="s">
        <v>47</v>
      </c>
      <c r="D69" s="12" t="s">
        <v>141</v>
      </c>
      <c r="E69" s="12" t="s">
        <v>79</v>
      </c>
      <c r="F69" s="12" t="s">
        <v>32</v>
      </c>
      <c r="G69" s="12" t="s">
        <v>41</v>
      </c>
      <c r="H69" s="12" t="s">
        <v>42</v>
      </c>
      <c r="I69" s="12" t="s">
        <v>43</v>
      </c>
      <c r="J69" s="12" t="s">
        <v>44</v>
      </c>
      <c r="K69" s="12" t="s">
        <v>36</v>
      </c>
      <c r="L69" s="8">
        <v>0.0</v>
      </c>
      <c r="M69" s="12" t="s">
        <v>45</v>
      </c>
    </row>
    <row r="70" ht="14.25" customHeight="1">
      <c r="B70" s="12" t="s">
        <v>184</v>
      </c>
      <c r="C70" s="12" t="s">
        <v>47</v>
      </c>
      <c r="D70" s="12" t="s">
        <v>123</v>
      </c>
      <c r="E70" s="12" t="s">
        <v>79</v>
      </c>
      <c r="F70" s="12" t="s">
        <v>31</v>
      </c>
      <c r="H70" s="12" t="s">
        <v>84</v>
      </c>
      <c r="I70" s="12" t="s">
        <v>85</v>
      </c>
      <c r="J70" s="12" t="s">
        <v>86</v>
      </c>
      <c r="K70" s="12" t="s">
        <v>60</v>
      </c>
      <c r="L70" s="8">
        <v>1.0</v>
      </c>
      <c r="M70" s="12" t="s">
        <v>45</v>
      </c>
    </row>
    <row r="71" ht="14.25" customHeight="1">
      <c r="B71" s="12" t="s">
        <v>185</v>
      </c>
      <c r="C71" s="12" t="s">
        <v>47</v>
      </c>
      <c r="D71" s="12" t="s">
        <v>110</v>
      </c>
      <c r="E71" s="12" t="s">
        <v>63</v>
      </c>
      <c r="F71" s="12" t="s">
        <v>31</v>
      </c>
      <c r="G71" s="12" t="s">
        <v>56</v>
      </c>
      <c r="H71" s="12" t="s">
        <v>42</v>
      </c>
      <c r="I71" s="12" t="s">
        <v>43</v>
      </c>
      <c r="J71" s="12" t="s">
        <v>44</v>
      </c>
      <c r="K71" s="12" t="s">
        <v>36</v>
      </c>
      <c r="L71" s="8">
        <v>20.0</v>
      </c>
      <c r="M71" s="12" t="s">
        <v>52</v>
      </c>
    </row>
    <row r="72" ht="14.25" customHeight="1">
      <c r="B72" s="12" t="s">
        <v>186</v>
      </c>
      <c r="C72" s="12" t="s">
        <v>28</v>
      </c>
      <c r="D72" s="12" t="s">
        <v>71</v>
      </c>
      <c r="E72" s="12" t="s">
        <v>30</v>
      </c>
      <c r="F72" s="12" t="s">
        <v>41</v>
      </c>
      <c r="G72" s="12" t="s">
        <v>32</v>
      </c>
      <c r="H72" s="12" t="s">
        <v>84</v>
      </c>
      <c r="I72" s="12" t="s">
        <v>85</v>
      </c>
      <c r="J72" s="12" t="s">
        <v>86</v>
      </c>
      <c r="K72" s="12" t="s">
        <v>60</v>
      </c>
      <c r="L72" s="13">
        <v>1.0</v>
      </c>
      <c r="M72" s="12" t="s">
        <v>37</v>
      </c>
    </row>
    <row r="73" ht="14.25" customHeight="1">
      <c r="B73" s="12" t="s">
        <v>187</v>
      </c>
      <c r="C73" s="12" t="s">
        <v>47</v>
      </c>
      <c r="D73" s="12" t="s">
        <v>81</v>
      </c>
      <c r="E73" s="12" t="s">
        <v>173</v>
      </c>
      <c r="G73" s="12" t="s">
        <v>64</v>
      </c>
      <c r="H73" s="12" t="s">
        <v>73</v>
      </c>
      <c r="I73" s="12" t="s">
        <v>74</v>
      </c>
      <c r="J73" s="12" t="s">
        <v>51</v>
      </c>
      <c r="K73" s="12" t="s">
        <v>36</v>
      </c>
      <c r="L73" s="8">
        <v>4.0</v>
      </c>
      <c r="M73" s="12" t="s">
        <v>45</v>
      </c>
    </row>
    <row r="74" ht="14.25" customHeight="1">
      <c r="B74" s="12" t="s">
        <v>188</v>
      </c>
      <c r="C74" s="12" t="s">
        <v>28</v>
      </c>
      <c r="D74" s="12" t="s">
        <v>76</v>
      </c>
      <c r="E74" s="12" t="s">
        <v>100</v>
      </c>
      <c r="F74" s="12" t="s">
        <v>56</v>
      </c>
      <c r="G74" s="12" t="s">
        <v>32</v>
      </c>
      <c r="H74" s="12" t="s">
        <v>57</v>
      </c>
      <c r="I74" s="12" t="s">
        <v>58</v>
      </c>
      <c r="J74" s="12" t="s">
        <v>59</v>
      </c>
      <c r="K74" s="12" t="s">
        <v>60</v>
      </c>
      <c r="L74" s="8">
        <v>7.0</v>
      </c>
      <c r="M74" s="12" t="s">
        <v>45</v>
      </c>
    </row>
    <row r="75" ht="14.25" customHeight="1">
      <c r="B75" s="12" t="s">
        <v>189</v>
      </c>
      <c r="C75" s="12" t="s">
        <v>28</v>
      </c>
      <c r="D75" s="12" t="s">
        <v>39</v>
      </c>
      <c r="E75" s="12" t="s">
        <v>182</v>
      </c>
      <c r="G75" s="12" t="s">
        <v>64</v>
      </c>
      <c r="H75" s="12" t="s">
        <v>42</v>
      </c>
      <c r="I75" s="12" t="s">
        <v>43</v>
      </c>
      <c r="J75" s="12" t="s">
        <v>44</v>
      </c>
      <c r="K75" s="12" t="s">
        <v>36</v>
      </c>
      <c r="L75" s="8">
        <v>6.0</v>
      </c>
      <c r="M75" s="12" t="s">
        <v>45</v>
      </c>
    </row>
    <row r="76" ht="14.25" customHeight="1">
      <c r="B76" s="12" t="s">
        <v>190</v>
      </c>
      <c r="C76" s="12" t="s">
        <v>47</v>
      </c>
      <c r="D76" s="12" t="s">
        <v>71</v>
      </c>
      <c r="E76" s="12" t="s">
        <v>191</v>
      </c>
      <c r="F76" s="12" t="s">
        <v>41</v>
      </c>
      <c r="H76" s="12" t="s">
        <v>67</v>
      </c>
      <c r="I76" s="12" t="s">
        <v>68</v>
      </c>
      <c r="J76" s="12" t="s">
        <v>69</v>
      </c>
      <c r="K76" s="12" t="s">
        <v>60</v>
      </c>
      <c r="L76" s="8">
        <v>19.0</v>
      </c>
      <c r="M76" s="12" t="s">
        <v>45</v>
      </c>
    </row>
    <row r="77" ht="14.25" customHeight="1">
      <c r="B77" s="12" t="s">
        <v>192</v>
      </c>
      <c r="C77" s="12" t="s">
        <v>28</v>
      </c>
      <c r="D77" s="12" t="s">
        <v>125</v>
      </c>
      <c r="E77" s="12" t="s">
        <v>113</v>
      </c>
      <c r="F77" s="12" t="s">
        <v>31</v>
      </c>
      <c r="G77" s="12" t="s">
        <v>56</v>
      </c>
      <c r="H77" s="12" t="s">
        <v>73</v>
      </c>
      <c r="I77" s="12" t="s">
        <v>74</v>
      </c>
      <c r="J77" s="12" t="s">
        <v>51</v>
      </c>
      <c r="K77" s="12" t="s">
        <v>36</v>
      </c>
      <c r="L77" s="8">
        <v>2.0</v>
      </c>
      <c r="M77" s="12" t="s">
        <v>45</v>
      </c>
    </row>
    <row r="78" ht="14.25" customHeight="1">
      <c r="B78" s="12" t="s">
        <v>193</v>
      </c>
      <c r="C78" s="12" t="s">
        <v>28</v>
      </c>
      <c r="D78" s="12" t="s">
        <v>89</v>
      </c>
      <c r="E78" s="12" t="s">
        <v>194</v>
      </c>
      <c r="F78" s="12" t="s">
        <v>31</v>
      </c>
      <c r="G78" s="12" t="s">
        <v>56</v>
      </c>
      <c r="H78" s="12" t="s">
        <v>42</v>
      </c>
      <c r="I78" s="12" t="s">
        <v>43</v>
      </c>
      <c r="J78" s="12" t="s">
        <v>44</v>
      </c>
      <c r="K78" s="12" t="s">
        <v>36</v>
      </c>
      <c r="L78" s="8">
        <v>5.0</v>
      </c>
      <c r="M78" s="12" t="s">
        <v>37</v>
      </c>
    </row>
    <row r="79" ht="14.25" customHeight="1">
      <c r="B79" s="12" t="s">
        <v>195</v>
      </c>
      <c r="C79" s="12" t="s">
        <v>47</v>
      </c>
      <c r="D79" s="12" t="s">
        <v>152</v>
      </c>
      <c r="E79" s="12" t="s">
        <v>72</v>
      </c>
      <c r="G79" s="12" t="s">
        <v>64</v>
      </c>
      <c r="H79" s="12" t="s">
        <v>84</v>
      </c>
      <c r="I79" s="12" t="s">
        <v>85</v>
      </c>
      <c r="J79" s="12" t="s">
        <v>86</v>
      </c>
      <c r="K79" s="12" t="s">
        <v>60</v>
      </c>
      <c r="L79" s="8">
        <v>10.0</v>
      </c>
      <c r="M79" s="12" t="s">
        <v>52</v>
      </c>
    </row>
    <row r="80" ht="14.25" customHeight="1">
      <c r="B80" s="12" t="s">
        <v>196</v>
      </c>
      <c r="C80" s="12" t="s">
        <v>28</v>
      </c>
      <c r="D80" s="12" t="s">
        <v>89</v>
      </c>
      <c r="E80" s="12" t="s">
        <v>197</v>
      </c>
      <c r="F80" s="12" t="s">
        <v>32</v>
      </c>
      <c r="G80" s="12" t="s">
        <v>31</v>
      </c>
      <c r="H80" s="12" t="s">
        <v>67</v>
      </c>
      <c r="I80" s="12" t="s">
        <v>68</v>
      </c>
      <c r="J80" s="12" t="s">
        <v>69</v>
      </c>
      <c r="K80" s="12" t="s">
        <v>60</v>
      </c>
      <c r="L80" s="8">
        <v>18.0</v>
      </c>
      <c r="M80" s="12" t="s">
        <v>37</v>
      </c>
    </row>
    <row r="81" ht="14.25" customHeight="1">
      <c r="B81" s="12" t="s">
        <v>198</v>
      </c>
      <c r="C81" s="12" t="s">
        <v>47</v>
      </c>
      <c r="D81" s="12" t="s">
        <v>83</v>
      </c>
      <c r="E81" s="12" t="s">
        <v>166</v>
      </c>
      <c r="F81" s="12" t="s">
        <v>50</v>
      </c>
      <c r="H81" s="12" t="s">
        <v>73</v>
      </c>
      <c r="I81" s="12" t="s">
        <v>74</v>
      </c>
      <c r="J81" s="12" t="s">
        <v>51</v>
      </c>
      <c r="K81" s="12" t="s">
        <v>36</v>
      </c>
      <c r="L81" s="8">
        <v>0.0</v>
      </c>
      <c r="M81" s="12" t="s">
        <v>52</v>
      </c>
    </row>
    <row r="82" ht="14.25" customHeight="1">
      <c r="B82" s="12" t="s">
        <v>199</v>
      </c>
      <c r="C82" s="12" t="s">
        <v>28</v>
      </c>
      <c r="D82" s="12" t="s">
        <v>62</v>
      </c>
      <c r="E82" s="12" t="s">
        <v>30</v>
      </c>
      <c r="F82" s="12" t="s">
        <v>31</v>
      </c>
      <c r="H82" s="12" t="s">
        <v>57</v>
      </c>
      <c r="I82" s="12" t="s">
        <v>58</v>
      </c>
      <c r="J82" s="12" t="s">
        <v>59</v>
      </c>
      <c r="K82" s="12" t="s">
        <v>60</v>
      </c>
      <c r="L82" s="8">
        <v>13.0</v>
      </c>
      <c r="M82" s="12" t="s">
        <v>37</v>
      </c>
    </row>
    <row r="83" ht="14.25" customHeight="1">
      <c r="B83" s="12" t="s">
        <v>200</v>
      </c>
      <c r="C83" s="12" t="s">
        <v>28</v>
      </c>
      <c r="D83" s="12" t="s">
        <v>99</v>
      </c>
      <c r="E83" s="12" t="s">
        <v>126</v>
      </c>
      <c r="F83" s="12" t="s">
        <v>31</v>
      </c>
      <c r="H83" s="12" t="s">
        <v>57</v>
      </c>
      <c r="I83" s="12" t="s">
        <v>58</v>
      </c>
      <c r="J83" s="12" t="s">
        <v>59</v>
      </c>
      <c r="K83" s="12" t="s">
        <v>60</v>
      </c>
      <c r="L83" s="8">
        <v>11.0</v>
      </c>
      <c r="M83" s="12" t="s">
        <v>45</v>
      </c>
    </row>
    <row r="84" ht="14.25" customHeight="1">
      <c r="B84" s="12" t="s">
        <v>201</v>
      </c>
      <c r="C84" s="12" t="s">
        <v>28</v>
      </c>
      <c r="D84" s="12" t="s">
        <v>202</v>
      </c>
      <c r="E84" s="12" t="s">
        <v>97</v>
      </c>
      <c r="F84" s="12" t="s">
        <v>32</v>
      </c>
      <c r="G84" s="12" t="s">
        <v>41</v>
      </c>
      <c r="H84" s="12" t="s">
        <v>57</v>
      </c>
      <c r="I84" s="12" t="s">
        <v>58</v>
      </c>
      <c r="J84" s="12" t="s">
        <v>59</v>
      </c>
      <c r="K84" s="12" t="s">
        <v>60</v>
      </c>
      <c r="L84" s="8">
        <v>0.0</v>
      </c>
      <c r="M84" s="12" t="s">
        <v>37</v>
      </c>
    </row>
    <row r="85" ht="14.25" customHeight="1">
      <c r="B85" s="12" t="s">
        <v>203</v>
      </c>
      <c r="C85" s="12" t="s">
        <v>28</v>
      </c>
      <c r="D85" s="12" t="s">
        <v>177</v>
      </c>
      <c r="E85" s="12" t="s">
        <v>126</v>
      </c>
      <c r="F85" s="12" t="s">
        <v>31</v>
      </c>
      <c r="H85" s="12" t="s">
        <v>42</v>
      </c>
      <c r="I85" s="12" t="s">
        <v>43</v>
      </c>
      <c r="J85" s="12" t="s">
        <v>44</v>
      </c>
      <c r="K85" s="12" t="s">
        <v>36</v>
      </c>
      <c r="L85" s="8">
        <v>16.0</v>
      </c>
      <c r="M85" s="12" t="s">
        <v>45</v>
      </c>
    </row>
    <row r="86" ht="14.25" customHeight="1">
      <c r="B86" s="12" t="s">
        <v>204</v>
      </c>
      <c r="C86" s="12" t="s">
        <v>28</v>
      </c>
      <c r="D86" s="12" t="s">
        <v>152</v>
      </c>
      <c r="E86" s="12" t="s">
        <v>111</v>
      </c>
      <c r="G86" s="12" t="s">
        <v>64</v>
      </c>
      <c r="H86" s="12" t="s">
        <v>67</v>
      </c>
      <c r="I86" s="12" t="s">
        <v>68</v>
      </c>
      <c r="J86" s="12" t="s">
        <v>69</v>
      </c>
      <c r="K86" s="12" t="s">
        <v>60</v>
      </c>
      <c r="L86" s="8">
        <v>8.0</v>
      </c>
      <c r="M86" s="12" t="s">
        <v>37</v>
      </c>
    </row>
    <row r="87" ht="14.25" customHeight="1">
      <c r="B87" s="12" t="s">
        <v>205</v>
      </c>
      <c r="C87" s="12" t="s">
        <v>47</v>
      </c>
      <c r="D87" s="12" t="s">
        <v>103</v>
      </c>
      <c r="E87" s="12" t="s">
        <v>49</v>
      </c>
      <c r="F87" s="12" t="s">
        <v>56</v>
      </c>
      <c r="H87" s="12" t="s">
        <v>33</v>
      </c>
      <c r="I87" s="12" t="s">
        <v>34</v>
      </c>
      <c r="J87" s="12" t="s">
        <v>35</v>
      </c>
      <c r="K87" s="12" t="s">
        <v>36</v>
      </c>
      <c r="L87" s="8">
        <v>14.0</v>
      </c>
      <c r="M87" s="12" t="s">
        <v>52</v>
      </c>
    </row>
    <row r="88" ht="14.25" customHeight="1">
      <c r="B88" s="12" t="s">
        <v>206</v>
      </c>
      <c r="C88" s="12" t="s">
        <v>47</v>
      </c>
      <c r="D88" s="12" t="s">
        <v>54</v>
      </c>
      <c r="E88" s="12" t="s">
        <v>207</v>
      </c>
      <c r="F88" s="12" t="s">
        <v>32</v>
      </c>
      <c r="H88" s="12" t="s">
        <v>33</v>
      </c>
      <c r="I88" s="12" t="s">
        <v>34</v>
      </c>
      <c r="J88" s="12" t="s">
        <v>35</v>
      </c>
      <c r="K88" s="12" t="s">
        <v>36</v>
      </c>
      <c r="L88" s="8">
        <v>20.0</v>
      </c>
      <c r="M88" s="12" t="s">
        <v>45</v>
      </c>
    </row>
    <row r="89" ht="14.25" customHeight="1">
      <c r="B89" s="12" t="s">
        <v>208</v>
      </c>
      <c r="C89" s="12" t="s">
        <v>47</v>
      </c>
      <c r="D89" s="12" t="s">
        <v>160</v>
      </c>
      <c r="E89" s="12" t="s">
        <v>116</v>
      </c>
      <c r="F89" s="12" t="s">
        <v>31</v>
      </c>
      <c r="H89" s="12" t="s">
        <v>84</v>
      </c>
      <c r="I89" s="12" t="s">
        <v>85</v>
      </c>
      <c r="J89" s="12" t="s">
        <v>86</v>
      </c>
      <c r="K89" s="12" t="s">
        <v>60</v>
      </c>
      <c r="L89" s="8">
        <v>14.0</v>
      </c>
      <c r="M89" s="12" t="s">
        <v>52</v>
      </c>
    </row>
    <row r="90" ht="14.25" customHeight="1">
      <c r="B90" s="12" t="s">
        <v>209</v>
      </c>
      <c r="C90" s="12" t="s">
        <v>47</v>
      </c>
      <c r="D90" s="12" t="s">
        <v>89</v>
      </c>
      <c r="E90" s="12" t="s">
        <v>210</v>
      </c>
      <c r="F90" s="12" t="s">
        <v>56</v>
      </c>
      <c r="H90" s="12" t="s">
        <v>57</v>
      </c>
      <c r="I90" s="12" t="s">
        <v>58</v>
      </c>
      <c r="J90" s="12" t="s">
        <v>59</v>
      </c>
      <c r="K90" s="12" t="s">
        <v>60</v>
      </c>
      <c r="L90" s="8">
        <v>11.0</v>
      </c>
      <c r="M90" s="12" t="s">
        <v>52</v>
      </c>
    </row>
    <row r="91" ht="14.25" customHeight="1">
      <c r="B91" s="12" t="s">
        <v>211</v>
      </c>
      <c r="C91" s="12" t="s">
        <v>47</v>
      </c>
      <c r="D91" s="12" t="s">
        <v>81</v>
      </c>
      <c r="E91" s="12" t="s">
        <v>148</v>
      </c>
      <c r="G91" s="12" t="s">
        <v>64</v>
      </c>
      <c r="H91" s="12" t="s">
        <v>84</v>
      </c>
      <c r="I91" s="12" t="s">
        <v>85</v>
      </c>
      <c r="J91" s="12" t="s">
        <v>86</v>
      </c>
      <c r="K91" s="12" t="s">
        <v>60</v>
      </c>
      <c r="L91" s="8">
        <v>18.0</v>
      </c>
      <c r="M91" s="12" t="s">
        <v>45</v>
      </c>
    </row>
    <row r="92" ht="14.25" customHeight="1">
      <c r="B92" s="12" t="s">
        <v>212</v>
      </c>
      <c r="C92" s="12" t="s">
        <v>28</v>
      </c>
      <c r="D92" s="12" t="s">
        <v>123</v>
      </c>
      <c r="E92" s="12" t="s">
        <v>150</v>
      </c>
      <c r="F92" s="12" t="s">
        <v>50</v>
      </c>
      <c r="G92" s="12" t="s">
        <v>31</v>
      </c>
      <c r="H92" s="12" t="s">
        <v>57</v>
      </c>
      <c r="I92" s="12" t="s">
        <v>58</v>
      </c>
      <c r="J92" s="12" t="s">
        <v>59</v>
      </c>
      <c r="K92" s="12" t="s">
        <v>60</v>
      </c>
      <c r="L92" s="8">
        <v>11.0</v>
      </c>
      <c r="M92" s="12" t="s">
        <v>45</v>
      </c>
    </row>
    <row r="93" ht="14.25" customHeight="1">
      <c r="B93" s="12" t="s">
        <v>213</v>
      </c>
      <c r="C93" s="12" t="s">
        <v>28</v>
      </c>
      <c r="D93" s="12" t="s">
        <v>62</v>
      </c>
      <c r="E93" s="12" t="s">
        <v>161</v>
      </c>
      <c r="G93" s="12" t="s">
        <v>64</v>
      </c>
      <c r="H93" s="12" t="s">
        <v>33</v>
      </c>
      <c r="I93" s="12" t="s">
        <v>34</v>
      </c>
      <c r="J93" s="12" t="s">
        <v>35</v>
      </c>
      <c r="K93" s="12" t="s">
        <v>36</v>
      </c>
      <c r="L93" s="8">
        <v>15.0</v>
      </c>
      <c r="M93" s="12" t="s">
        <v>45</v>
      </c>
    </row>
    <row r="94" ht="14.25" customHeight="1">
      <c r="B94" s="12" t="s">
        <v>214</v>
      </c>
      <c r="C94" s="12" t="s">
        <v>47</v>
      </c>
      <c r="D94" s="12" t="s">
        <v>54</v>
      </c>
      <c r="E94" s="12" t="s">
        <v>207</v>
      </c>
      <c r="F94" s="12" t="s">
        <v>41</v>
      </c>
      <c r="G94" s="12" t="s">
        <v>56</v>
      </c>
      <c r="H94" s="12" t="s">
        <v>67</v>
      </c>
      <c r="I94" s="12" t="s">
        <v>68</v>
      </c>
      <c r="J94" s="12" t="s">
        <v>69</v>
      </c>
      <c r="K94" s="12" t="s">
        <v>60</v>
      </c>
      <c r="L94" s="8">
        <v>6.0</v>
      </c>
      <c r="M94" s="12" t="s">
        <v>52</v>
      </c>
    </row>
    <row r="95" ht="14.25" customHeight="1">
      <c r="B95" s="12" t="s">
        <v>215</v>
      </c>
      <c r="C95" s="12" t="s">
        <v>47</v>
      </c>
      <c r="D95" s="12" t="s">
        <v>54</v>
      </c>
      <c r="E95" s="12" t="s">
        <v>63</v>
      </c>
      <c r="F95" s="12" t="s">
        <v>50</v>
      </c>
      <c r="G95" s="12" t="s">
        <v>31</v>
      </c>
      <c r="H95" s="12" t="s">
        <v>33</v>
      </c>
      <c r="I95" s="12" t="s">
        <v>34</v>
      </c>
      <c r="J95" s="12" t="s">
        <v>35</v>
      </c>
      <c r="K95" s="12" t="s">
        <v>36</v>
      </c>
      <c r="L95" s="8">
        <v>4.0</v>
      </c>
      <c r="M95" s="12" t="s">
        <v>52</v>
      </c>
    </row>
    <row r="96" ht="14.25" customHeight="1">
      <c r="B96" s="12" t="s">
        <v>216</v>
      </c>
      <c r="C96" s="12" t="s">
        <v>28</v>
      </c>
      <c r="D96" s="12" t="s">
        <v>54</v>
      </c>
      <c r="E96" s="12" t="s">
        <v>161</v>
      </c>
      <c r="F96" s="12" t="s">
        <v>41</v>
      </c>
      <c r="H96" s="12" t="s">
        <v>67</v>
      </c>
      <c r="I96" s="12" t="s">
        <v>68</v>
      </c>
      <c r="J96" s="12" t="s">
        <v>69</v>
      </c>
      <c r="K96" s="12" t="s">
        <v>60</v>
      </c>
      <c r="L96" s="8">
        <v>3.0</v>
      </c>
      <c r="M96" s="12" t="s">
        <v>45</v>
      </c>
    </row>
    <row r="97" ht="14.25" customHeight="1">
      <c r="B97" s="12" t="s">
        <v>217</v>
      </c>
      <c r="C97" s="12" t="s">
        <v>47</v>
      </c>
      <c r="D97" s="12" t="s">
        <v>99</v>
      </c>
      <c r="E97" s="12" t="s">
        <v>148</v>
      </c>
      <c r="F97" s="12" t="s">
        <v>56</v>
      </c>
      <c r="G97" s="12" t="s">
        <v>41</v>
      </c>
      <c r="H97" s="12" t="s">
        <v>33</v>
      </c>
      <c r="I97" s="12" t="s">
        <v>34</v>
      </c>
      <c r="J97" s="12" t="s">
        <v>35</v>
      </c>
      <c r="K97" s="12" t="s">
        <v>36</v>
      </c>
      <c r="L97" s="8">
        <v>0.0</v>
      </c>
      <c r="M97" s="12" t="s">
        <v>52</v>
      </c>
    </row>
    <row r="98" ht="14.25" customHeight="1">
      <c r="B98" s="12" t="s">
        <v>218</v>
      </c>
      <c r="C98" s="12" t="s">
        <v>28</v>
      </c>
      <c r="D98" s="12" t="s">
        <v>103</v>
      </c>
      <c r="E98" s="12" t="s">
        <v>113</v>
      </c>
      <c r="G98" s="12" t="s">
        <v>64</v>
      </c>
      <c r="H98" s="12" t="s">
        <v>42</v>
      </c>
      <c r="I98" s="12" t="s">
        <v>43</v>
      </c>
      <c r="J98" s="12" t="s">
        <v>44</v>
      </c>
      <c r="K98" s="12" t="s">
        <v>36</v>
      </c>
      <c r="L98" s="8">
        <v>2.0</v>
      </c>
      <c r="M98" s="12" t="s">
        <v>37</v>
      </c>
    </row>
    <row r="99" ht="14.25" customHeight="1">
      <c r="B99" s="12" t="s">
        <v>219</v>
      </c>
      <c r="C99" s="12" t="s">
        <v>47</v>
      </c>
      <c r="D99" s="12" t="s">
        <v>76</v>
      </c>
      <c r="E99" s="12" t="s">
        <v>72</v>
      </c>
      <c r="F99" s="12" t="s">
        <v>50</v>
      </c>
      <c r="G99" s="12" t="s">
        <v>41</v>
      </c>
      <c r="H99" s="12" t="s">
        <v>33</v>
      </c>
      <c r="I99" s="12" t="s">
        <v>34</v>
      </c>
      <c r="J99" s="12" t="s">
        <v>35</v>
      </c>
      <c r="K99" s="12" t="s">
        <v>36</v>
      </c>
      <c r="L99" s="8">
        <v>3.0</v>
      </c>
      <c r="M99" s="12" t="s">
        <v>45</v>
      </c>
    </row>
    <row r="100" ht="14.25" customHeight="1">
      <c r="B100" s="12" t="s">
        <v>220</v>
      </c>
      <c r="C100" s="12" t="s">
        <v>28</v>
      </c>
      <c r="D100" s="12" t="s">
        <v>221</v>
      </c>
      <c r="E100" s="12" t="s">
        <v>92</v>
      </c>
      <c r="F100" s="12" t="s">
        <v>41</v>
      </c>
      <c r="G100" s="12" t="s">
        <v>56</v>
      </c>
      <c r="H100" s="12" t="s">
        <v>57</v>
      </c>
      <c r="I100" s="12" t="s">
        <v>58</v>
      </c>
      <c r="J100" s="12" t="s">
        <v>59</v>
      </c>
      <c r="K100" s="12" t="s">
        <v>60</v>
      </c>
      <c r="L100" s="8">
        <v>4.0</v>
      </c>
      <c r="M100" s="12" t="s">
        <v>37</v>
      </c>
    </row>
    <row r="101" ht="14.25" customHeight="1">
      <c r="B101" s="12" t="s">
        <v>222</v>
      </c>
      <c r="C101" s="12" t="s">
        <v>28</v>
      </c>
      <c r="D101" s="12" t="s">
        <v>96</v>
      </c>
      <c r="E101" s="12" t="s">
        <v>105</v>
      </c>
      <c r="F101" s="12" t="s">
        <v>50</v>
      </c>
      <c r="G101" s="12" t="s">
        <v>32</v>
      </c>
      <c r="H101" s="12" t="s">
        <v>67</v>
      </c>
      <c r="I101" s="12" t="s">
        <v>68</v>
      </c>
      <c r="J101" s="12" t="s">
        <v>69</v>
      </c>
      <c r="K101" s="12" t="s">
        <v>60</v>
      </c>
      <c r="L101" s="8">
        <v>8.0</v>
      </c>
      <c r="M101" s="12" t="s">
        <v>37</v>
      </c>
    </row>
    <row r="102" ht="14.25" customHeight="1">
      <c r="B102" s="12" t="s">
        <v>223</v>
      </c>
      <c r="C102" s="12" t="s">
        <v>47</v>
      </c>
      <c r="D102" s="12" t="s">
        <v>54</v>
      </c>
      <c r="E102" s="12" t="s">
        <v>224</v>
      </c>
      <c r="F102" s="12" t="s">
        <v>32</v>
      </c>
      <c r="H102" s="12" t="s">
        <v>33</v>
      </c>
      <c r="I102" s="12" t="s">
        <v>34</v>
      </c>
      <c r="J102" s="12" t="s">
        <v>35</v>
      </c>
      <c r="K102" s="12" t="s">
        <v>36</v>
      </c>
      <c r="L102" s="8">
        <v>15.0</v>
      </c>
      <c r="M102" s="12" t="s">
        <v>52</v>
      </c>
    </row>
    <row r="103" ht="14.25" customHeight="1">
      <c r="B103" s="12" t="s">
        <v>225</v>
      </c>
      <c r="C103" s="12" t="s">
        <v>28</v>
      </c>
      <c r="D103" s="12" t="s">
        <v>29</v>
      </c>
      <c r="E103" s="12" t="s">
        <v>129</v>
      </c>
      <c r="G103" s="12" t="s">
        <v>64</v>
      </c>
      <c r="H103" s="12" t="s">
        <v>67</v>
      </c>
      <c r="I103" s="12" t="s">
        <v>68</v>
      </c>
      <c r="J103" s="12" t="s">
        <v>69</v>
      </c>
      <c r="K103" s="12" t="s">
        <v>60</v>
      </c>
      <c r="L103" s="8">
        <v>19.0</v>
      </c>
      <c r="M103" s="12" t="s">
        <v>37</v>
      </c>
    </row>
    <row r="104" ht="14.25" customHeight="1">
      <c r="B104" s="12" t="s">
        <v>226</v>
      </c>
      <c r="C104" s="12" t="s">
        <v>28</v>
      </c>
      <c r="D104" s="12" t="s">
        <v>103</v>
      </c>
      <c r="E104" s="12" t="s">
        <v>40</v>
      </c>
      <c r="G104" s="12" t="s">
        <v>64</v>
      </c>
      <c r="H104" s="12" t="s">
        <v>84</v>
      </c>
      <c r="I104" s="12" t="s">
        <v>85</v>
      </c>
      <c r="J104" s="12" t="s">
        <v>86</v>
      </c>
      <c r="K104" s="12" t="s">
        <v>60</v>
      </c>
      <c r="L104" s="8">
        <v>9.0</v>
      </c>
      <c r="M104" s="12" t="s">
        <v>37</v>
      </c>
    </row>
    <row r="105" ht="14.25" customHeight="1">
      <c r="B105" s="12" t="s">
        <v>227</v>
      </c>
      <c r="C105" s="12" t="s">
        <v>28</v>
      </c>
      <c r="D105" s="12" t="s">
        <v>103</v>
      </c>
      <c r="E105" s="12" t="s">
        <v>142</v>
      </c>
      <c r="F105" s="12" t="s">
        <v>56</v>
      </c>
      <c r="H105" s="12" t="s">
        <v>42</v>
      </c>
      <c r="I105" s="12" t="s">
        <v>43</v>
      </c>
      <c r="J105" s="12" t="s">
        <v>44</v>
      </c>
      <c r="K105" s="12" t="s">
        <v>36</v>
      </c>
      <c r="L105" s="8">
        <v>0.0</v>
      </c>
      <c r="M105" s="12" t="s">
        <v>45</v>
      </c>
    </row>
    <row r="106" ht="14.25" customHeight="1">
      <c r="B106" s="12" t="s">
        <v>228</v>
      </c>
      <c r="C106" s="12" t="s">
        <v>28</v>
      </c>
      <c r="D106" s="12" t="s">
        <v>76</v>
      </c>
      <c r="E106" s="12" t="s">
        <v>129</v>
      </c>
      <c r="F106" s="12" t="s">
        <v>56</v>
      </c>
      <c r="G106" s="12" t="s">
        <v>31</v>
      </c>
      <c r="H106" s="12" t="s">
        <v>42</v>
      </c>
      <c r="I106" s="12" t="s">
        <v>43</v>
      </c>
      <c r="J106" s="12" t="s">
        <v>44</v>
      </c>
      <c r="K106" s="12" t="s">
        <v>36</v>
      </c>
      <c r="L106" s="8">
        <v>10.0</v>
      </c>
      <c r="M106" s="12" t="s">
        <v>37</v>
      </c>
    </row>
    <row r="107" ht="14.25" customHeight="1">
      <c r="B107" s="12" t="s">
        <v>229</v>
      </c>
      <c r="C107" s="12" t="s">
        <v>28</v>
      </c>
      <c r="D107" s="12" t="s">
        <v>120</v>
      </c>
      <c r="E107" s="12" t="s">
        <v>129</v>
      </c>
      <c r="G107" s="12" t="s">
        <v>64</v>
      </c>
      <c r="H107" s="12" t="s">
        <v>57</v>
      </c>
      <c r="I107" s="12" t="s">
        <v>58</v>
      </c>
      <c r="J107" s="12" t="s">
        <v>59</v>
      </c>
      <c r="K107" s="12" t="s">
        <v>60</v>
      </c>
      <c r="L107" s="8">
        <v>3.0</v>
      </c>
      <c r="M107" s="12" t="s">
        <v>45</v>
      </c>
    </row>
    <row r="108" ht="14.25" customHeight="1">
      <c r="B108" s="12" t="s">
        <v>230</v>
      </c>
      <c r="C108" s="12" t="s">
        <v>47</v>
      </c>
      <c r="D108" s="12" t="s">
        <v>29</v>
      </c>
      <c r="E108" s="12" t="s">
        <v>166</v>
      </c>
      <c r="F108" s="12" t="s">
        <v>32</v>
      </c>
      <c r="G108" s="12" t="s">
        <v>31</v>
      </c>
      <c r="H108" s="12" t="s">
        <v>42</v>
      </c>
      <c r="I108" s="12" t="s">
        <v>43</v>
      </c>
      <c r="J108" s="12" t="s">
        <v>51</v>
      </c>
      <c r="K108" s="12" t="s">
        <v>36</v>
      </c>
      <c r="L108" s="8">
        <v>0.0</v>
      </c>
      <c r="M108" s="12" t="s">
        <v>45</v>
      </c>
    </row>
    <row r="109" ht="14.25" customHeight="1">
      <c r="B109" s="12" t="s">
        <v>231</v>
      </c>
      <c r="C109" s="12" t="s">
        <v>28</v>
      </c>
      <c r="D109" s="12" t="s">
        <v>96</v>
      </c>
      <c r="E109" s="12" t="s">
        <v>113</v>
      </c>
      <c r="G109" s="12" t="s">
        <v>64</v>
      </c>
      <c r="H109" s="12" t="s">
        <v>57</v>
      </c>
      <c r="I109" s="12" t="s">
        <v>58</v>
      </c>
      <c r="J109" s="12" t="s">
        <v>59</v>
      </c>
      <c r="K109" s="12" t="s">
        <v>60</v>
      </c>
      <c r="L109" s="8">
        <v>12.0</v>
      </c>
      <c r="M109" s="12" t="s">
        <v>37</v>
      </c>
    </row>
    <row r="110" ht="14.25" customHeight="1">
      <c r="B110" s="12" t="s">
        <v>232</v>
      </c>
      <c r="C110" s="12" t="s">
        <v>47</v>
      </c>
      <c r="D110" s="12" t="s">
        <v>103</v>
      </c>
      <c r="E110" s="12" t="s">
        <v>210</v>
      </c>
      <c r="F110" s="12" t="s">
        <v>56</v>
      </c>
      <c r="H110" s="12" t="s">
        <v>33</v>
      </c>
      <c r="I110" s="12" t="s">
        <v>34</v>
      </c>
      <c r="J110" s="12" t="s">
        <v>35</v>
      </c>
      <c r="K110" s="12" t="s">
        <v>36</v>
      </c>
      <c r="L110" s="8">
        <v>9.0</v>
      </c>
      <c r="M110" s="12" t="s">
        <v>52</v>
      </c>
    </row>
    <row r="111" ht="14.25" customHeight="1">
      <c r="B111" s="12" t="s">
        <v>233</v>
      </c>
      <c r="C111" s="12" t="s">
        <v>28</v>
      </c>
      <c r="D111" s="12" t="s">
        <v>152</v>
      </c>
      <c r="E111" s="12" t="s">
        <v>150</v>
      </c>
      <c r="G111" s="12" t="s">
        <v>64</v>
      </c>
      <c r="H111" s="12" t="s">
        <v>84</v>
      </c>
      <c r="I111" s="12" t="s">
        <v>85</v>
      </c>
      <c r="J111" s="12" t="s">
        <v>86</v>
      </c>
      <c r="K111" s="12" t="s">
        <v>60</v>
      </c>
      <c r="L111" s="8">
        <v>10.0</v>
      </c>
      <c r="M111" s="12" t="s">
        <v>37</v>
      </c>
    </row>
    <row r="112" ht="14.25" customHeight="1">
      <c r="B112" s="12" t="s">
        <v>234</v>
      </c>
      <c r="C112" s="12" t="s">
        <v>28</v>
      </c>
      <c r="D112" s="12" t="s">
        <v>96</v>
      </c>
      <c r="E112" s="12" t="s">
        <v>142</v>
      </c>
      <c r="F112" s="12" t="s">
        <v>32</v>
      </c>
      <c r="G112" s="12" t="s">
        <v>41</v>
      </c>
      <c r="H112" s="12" t="s">
        <v>57</v>
      </c>
      <c r="I112" s="12" t="s">
        <v>58</v>
      </c>
      <c r="J112" s="12" t="s">
        <v>59</v>
      </c>
      <c r="K112" s="12" t="s">
        <v>60</v>
      </c>
      <c r="L112" s="8">
        <v>10.0</v>
      </c>
      <c r="M112" s="12" t="s">
        <v>37</v>
      </c>
    </row>
    <row r="113" ht="14.25" customHeight="1">
      <c r="B113" s="12" t="s">
        <v>235</v>
      </c>
      <c r="C113" s="12" t="s">
        <v>28</v>
      </c>
      <c r="D113" s="12" t="s">
        <v>236</v>
      </c>
      <c r="E113" s="12" t="s">
        <v>129</v>
      </c>
      <c r="F113" s="12" t="s">
        <v>32</v>
      </c>
      <c r="G113" s="12" t="s">
        <v>31</v>
      </c>
      <c r="H113" s="12" t="s">
        <v>84</v>
      </c>
      <c r="I113" s="12" t="s">
        <v>85</v>
      </c>
      <c r="J113" s="12" t="s">
        <v>86</v>
      </c>
      <c r="K113" s="12" t="s">
        <v>60</v>
      </c>
      <c r="L113" s="8">
        <v>17.0</v>
      </c>
      <c r="M113" s="12" t="s">
        <v>37</v>
      </c>
    </row>
    <row r="114" ht="14.25" customHeight="1">
      <c r="B114" s="12" t="s">
        <v>237</v>
      </c>
      <c r="C114" s="12" t="s">
        <v>28</v>
      </c>
      <c r="D114" s="12" t="s">
        <v>236</v>
      </c>
      <c r="E114" s="12" t="s">
        <v>182</v>
      </c>
      <c r="F114" s="12" t="s">
        <v>56</v>
      </c>
      <c r="H114" s="12" t="s">
        <v>73</v>
      </c>
      <c r="I114" s="12" t="s">
        <v>74</v>
      </c>
      <c r="J114" s="12" t="s">
        <v>51</v>
      </c>
      <c r="K114" s="12" t="s">
        <v>36</v>
      </c>
      <c r="L114" s="8">
        <v>14.0</v>
      </c>
      <c r="M114" s="12" t="s">
        <v>45</v>
      </c>
    </row>
    <row r="115" ht="14.25" customHeight="1">
      <c r="B115" s="12" t="s">
        <v>238</v>
      </c>
      <c r="C115" s="12" t="s">
        <v>28</v>
      </c>
      <c r="D115" s="12" t="s">
        <v>221</v>
      </c>
      <c r="E115" s="12" t="s">
        <v>194</v>
      </c>
      <c r="G115" s="12" t="s">
        <v>64</v>
      </c>
      <c r="H115" s="12" t="s">
        <v>42</v>
      </c>
      <c r="I115" s="12" t="s">
        <v>43</v>
      </c>
      <c r="J115" s="12" t="s">
        <v>44</v>
      </c>
      <c r="K115" s="12" t="s">
        <v>36</v>
      </c>
      <c r="L115" s="8">
        <v>19.0</v>
      </c>
      <c r="M115" s="12" t="s">
        <v>45</v>
      </c>
    </row>
    <row r="116" ht="14.25" customHeight="1">
      <c r="B116" s="12" t="s">
        <v>239</v>
      </c>
      <c r="C116" s="12" t="s">
        <v>28</v>
      </c>
      <c r="D116" s="12" t="s">
        <v>96</v>
      </c>
      <c r="E116" s="12" t="s">
        <v>30</v>
      </c>
      <c r="F116" s="12" t="s">
        <v>56</v>
      </c>
      <c r="G116" s="12" t="s">
        <v>41</v>
      </c>
      <c r="H116" s="12" t="s">
        <v>73</v>
      </c>
      <c r="I116" s="12" t="s">
        <v>74</v>
      </c>
      <c r="J116" s="12" t="s">
        <v>51</v>
      </c>
      <c r="K116" s="12" t="s">
        <v>36</v>
      </c>
      <c r="L116" s="8">
        <v>9.0</v>
      </c>
      <c r="M116" s="12" t="s">
        <v>37</v>
      </c>
    </row>
    <row r="117" ht="14.25" customHeight="1">
      <c r="B117" s="12" t="s">
        <v>240</v>
      </c>
      <c r="C117" s="12" t="s">
        <v>28</v>
      </c>
      <c r="D117" s="12" t="s">
        <v>152</v>
      </c>
      <c r="E117" s="12" t="s">
        <v>158</v>
      </c>
      <c r="F117" s="12" t="s">
        <v>56</v>
      </c>
      <c r="H117" s="12" t="s">
        <v>73</v>
      </c>
      <c r="I117" s="12" t="s">
        <v>74</v>
      </c>
      <c r="J117" s="12" t="s">
        <v>51</v>
      </c>
      <c r="K117" s="12" t="s">
        <v>36</v>
      </c>
      <c r="L117" s="8">
        <v>13.0</v>
      </c>
      <c r="M117" s="12" t="s">
        <v>37</v>
      </c>
    </row>
    <row r="118" ht="14.25" customHeight="1">
      <c r="B118" s="12" t="s">
        <v>241</v>
      </c>
      <c r="C118" s="12" t="s">
        <v>28</v>
      </c>
      <c r="D118" s="12" t="s">
        <v>123</v>
      </c>
      <c r="E118" s="12" t="s">
        <v>150</v>
      </c>
      <c r="G118" s="12" t="s">
        <v>64</v>
      </c>
      <c r="H118" s="12" t="s">
        <v>57</v>
      </c>
      <c r="I118" s="12" t="s">
        <v>58</v>
      </c>
      <c r="J118" s="12" t="s">
        <v>59</v>
      </c>
      <c r="K118" s="12" t="s">
        <v>60</v>
      </c>
      <c r="L118" s="8">
        <v>13.0</v>
      </c>
      <c r="M118" s="12" t="s">
        <v>37</v>
      </c>
    </row>
    <row r="119" ht="14.25" customHeight="1">
      <c r="B119" s="12" t="s">
        <v>242</v>
      </c>
      <c r="C119" s="12" t="s">
        <v>47</v>
      </c>
      <c r="D119" s="12" t="s">
        <v>152</v>
      </c>
      <c r="E119" s="12" t="s">
        <v>163</v>
      </c>
      <c r="F119" s="12" t="s">
        <v>31</v>
      </c>
      <c r="H119" s="12" t="s">
        <v>42</v>
      </c>
      <c r="I119" s="12" t="s">
        <v>43</v>
      </c>
      <c r="J119" s="12" t="s">
        <v>51</v>
      </c>
      <c r="K119" s="12" t="s">
        <v>36</v>
      </c>
      <c r="L119" s="8">
        <v>16.0</v>
      </c>
      <c r="M119" s="12" t="s">
        <v>52</v>
      </c>
    </row>
    <row r="120" ht="14.25" customHeight="1">
      <c r="B120" s="12" t="s">
        <v>243</v>
      </c>
      <c r="C120" s="12" t="s">
        <v>47</v>
      </c>
      <c r="D120" s="12" t="s">
        <v>96</v>
      </c>
      <c r="E120" s="12" t="s">
        <v>166</v>
      </c>
      <c r="F120" s="12" t="s">
        <v>56</v>
      </c>
      <c r="H120" s="12" t="s">
        <v>42</v>
      </c>
      <c r="I120" s="12" t="s">
        <v>43</v>
      </c>
      <c r="J120" s="12" t="s">
        <v>44</v>
      </c>
      <c r="K120" s="12" t="s">
        <v>36</v>
      </c>
      <c r="L120" s="8">
        <v>15.0</v>
      </c>
      <c r="M120" s="12" t="s">
        <v>52</v>
      </c>
    </row>
    <row r="121" ht="14.25" customHeight="1">
      <c r="B121" s="12" t="s">
        <v>244</v>
      </c>
      <c r="C121" s="12" t="s">
        <v>47</v>
      </c>
      <c r="D121" s="12" t="s">
        <v>103</v>
      </c>
      <c r="E121" s="12" t="s">
        <v>90</v>
      </c>
      <c r="G121" s="12" t="s">
        <v>64</v>
      </c>
      <c r="H121" s="12" t="s">
        <v>42</v>
      </c>
      <c r="I121" s="12" t="s">
        <v>43</v>
      </c>
      <c r="J121" s="12" t="s">
        <v>44</v>
      </c>
      <c r="K121" s="12" t="s">
        <v>36</v>
      </c>
      <c r="L121" s="8">
        <v>12.0</v>
      </c>
      <c r="M121" s="12" t="s">
        <v>52</v>
      </c>
    </row>
    <row r="122" ht="14.25" customHeight="1">
      <c r="B122" s="12" t="s">
        <v>245</v>
      </c>
      <c r="C122" s="12" t="s">
        <v>47</v>
      </c>
      <c r="D122" s="12" t="s">
        <v>96</v>
      </c>
      <c r="E122" s="12" t="s">
        <v>246</v>
      </c>
      <c r="F122" s="12" t="s">
        <v>50</v>
      </c>
      <c r="G122" s="12" t="s">
        <v>56</v>
      </c>
      <c r="H122" s="12" t="s">
        <v>42</v>
      </c>
      <c r="I122" s="12" t="s">
        <v>43</v>
      </c>
      <c r="J122" s="12" t="s">
        <v>44</v>
      </c>
      <c r="K122" s="12" t="s">
        <v>36</v>
      </c>
      <c r="L122" s="8">
        <v>18.0</v>
      </c>
      <c r="M122" s="12" t="s">
        <v>45</v>
      </c>
    </row>
    <row r="123" ht="14.25" customHeight="1">
      <c r="B123" s="12" t="s">
        <v>247</v>
      </c>
      <c r="C123" s="12" t="s">
        <v>47</v>
      </c>
      <c r="D123" s="12" t="s">
        <v>29</v>
      </c>
      <c r="E123" s="12" t="s">
        <v>248</v>
      </c>
      <c r="G123" s="12" t="s">
        <v>64</v>
      </c>
      <c r="H123" s="12" t="s">
        <v>84</v>
      </c>
      <c r="I123" s="12" t="s">
        <v>85</v>
      </c>
      <c r="J123" s="12" t="s">
        <v>86</v>
      </c>
      <c r="K123" s="12" t="s">
        <v>60</v>
      </c>
      <c r="L123" s="8">
        <v>18.0</v>
      </c>
      <c r="M123" s="12" t="s">
        <v>45</v>
      </c>
    </row>
    <row r="124" ht="14.25" customHeight="1">
      <c r="B124" s="12" t="s">
        <v>249</v>
      </c>
      <c r="C124" s="12" t="s">
        <v>47</v>
      </c>
      <c r="D124" s="12" t="s">
        <v>76</v>
      </c>
      <c r="E124" s="12" t="s">
        <v>79</v>
      </c>
      <c r="F124" s="12" t="s">
        <v>56</v>
      </c>
      <c r="G124" s="12" t="s">
        <v>41</v>
      </c>
      <c r="H124" s="12" t="s">
        <v>33</v>
      </c>
      <c r="I124" s="12" t="s">
        <v>34</v>
      </c>
      <c r="J124" s="12" t="s">
        <v>35</v>
      </c>
      <c r="K124" s="12" t="s">
        <v>36</v>
      </c>
      <c r="L124" s="8">
        <v>2.0</v>
      </c>
      <c r="M124" s="12" t="s">
        <v>52</v>
      </c>
    </row>
    <row r="125" ht="14.25" customHeight="1">
      <c r="B125" s="12" t="s">
        <v>250</v>
      </c>
      <c r="C125" s="12" t="s">
        <v>28</v>
      </c>
      <c r="D125" s="12" t="s">
        <v>62</v>
      </c>
      <c r="E125" s="12" t="s">
        <v>197</v>
      </c>
      <c r="G125" s="12" t="s">
        <v>64</v>
      </c>
      <c r="H125" s="12" t="s">
        <v>84</v>
      </c>
      <c r="I125" s="12" t="s">
        <v>85</v>
      </c>
      <c r="J125" s="12" t="s">
        <v>86</v>
      </c>
      <c r="K125" s="12" t="s">
        <v>60</v>
      </c>
      <c r="L125" s="8">
        <v>0.0</v>
      </c>
      <c r="M125" s="12" t="s">
        <v>37</v>
      </c>
    </row>
    <row r="126" ht="14.25" customHeight="1">
      <c r="B126" s="12" t="s">
        <v>251</v>
      </c>
      <c r="C126" s="12" t="s">
        <v>47</v>
      </c>
      <c r="D126" s="12" t="s">
        <v>221</v>
      </c>
      <c r="E126" s="12" t="s">
        <v>191</v>
      </c>
      <c r="G126" s="12" t="s">
        <v>64</v>
      </c>
      <c r="H126" s="12" t="s">
        <v>42</v>
      </c>
      <c r="I126" s="12" t="s">
        <v>43</v>
      </c>
      <c r="J126" s="12" t="s">
        <v>44</v>
      </c>
      <c r="K126" s="12" t="s">
        <v>36</v>
      </c>
      <c r="L126" s="8">
        <v>1.0</v>
      </c>
      <c r="M126" s="12" t="s">
        <v>52</v>
      </c>
    </row>
    <row r="127" ht="14.25" customHeight="1">
      <c r="B127" s="12" t="s">
        <v>252</v>
      </c>
      <c r="C127" s="12" t="s">
        <v>47</v>
      </c>
      <c r="D127" s="12" t="s">
        <v>202</v>
      </c>
      <c r="E127" s="12" t="s">
        <v>94</v>
      </c>
      <c r="F127" s="12" t="s">
        <v>56</v>
      </c>
      <c r="G127" s="12" t="s">
        <v>50</v>
      </c>
      <c r="H127" s="12" t="s">
        <v>84</v>
      </c>
      <c r="I127" s="12" t="s">
        <v>85</v>
      </c>
      <c r="J127" s="12" t="s">
        <v>86</v>
      </c>
      <c r="K127" s="12" t="s">
        <v>60</v>
      </c>
      <c r="L127" s="8">
        <v>15.0</v>
      </c>
      <c r="M127" s="12" t="s">
        <v>45</v>
      </c>
    </row>
    <row r="128" ht="14.25" customHeight="1">
      <c r="B128" s="12" t="s">
        <v>253</v>
      </c>
      <c r="C128" s="12" t="s">
        <v>28</v>
      </c>
      <c r="D128" s="12" t="s">
        <v>125</v>
      </c>
      <c r="E128" s="12" t="s">
        <v>97</v>
      </c>
      <c r="F128" s="12" t="s">
        <v>32</v>
      </c>
      <c r="H128" s="12" t="s">
        <v>42</v>
      </c>
      <c r="I128" s="12" t="s">
        <v>43</v>
      </c>
      <c r="J128" s="12" t="s">
        <v>44</v>
      </c>
      <c r="K128" s="12" t="s">
        <v>36</v>
      </c>
      <c r="L128" s="8">
        <v>2.0</v>
      </c>
      <c r="M128" s="12" t="s">
        <v>37</v>
      </c>
    </row>
    <row r="129" ht="14.25" customHeight="1">
      <c r="B129" s="12" t="s">
        <v>254</v>
      </c>
      <c r="C129" s="12" t="s">
        <v>28</v>
      </c>
      <c r="D129" s="12" t="s">
        <v>48</v>
      </c>
      <c r="E129" s="12" t="s">
        <v>66</v>
      </c>
      <c r="F129" s="12" t="s">
        <v>31</v>
      </c>
      <c r="H129" s="12" t="s">
        <v>33</v>
      </c>
      <c r="I129" s="12" t="s">
        <v>34</v>
      </c>
      <c r="J129" s="12" t="s">
        <v>35</v>
      </c>
      <c r="K129" s="12" t="s">
        <v>36</v>
      </c>
      <c r="L129" s="8">
        <v>5.0</v>
      </c>
      <c r="M129" s="12" t="s">
        <v>37</v>
      </c>
    </row>
    <row r="130" ht="14.25" customHeight="1">
      <c r="B130" s="12" t="s">
        <v>255</v>
      </c>
      <c r="C130" s="12" t="s">
        <v>47</v>
      </c>
      <c r="D130" s="12" t="s">
        <v>141</v>
      </c>
      <c r="E130" s="12" t="s">
        <v>90</v>
      </c>
      <c r="G130" s="12" t="s">
        <v>64</v>
      </c>
      <c r="H130" s="12" t="s">
        <v>84</v>
      </c>
      <c r="I130" s="12" t="s">
        <v>85</v>
      </c>
      <c r="J130" s="12" t="s">
        <v>86</v>
      </c>
      <c r="K130" s="12" t="s">
        <v>60</v>
      </c>
      <c r="L130" s="8">
        <v>19.0</v>
      </c>
      <c r="M130" s="12" t="s">
        <v>45</v>
      </c>
    </row>
    <row r="131" ht="14.25" customHeight="1">
      <c r="B131" s="12" t="s">
        <v>256</v>
      </c>
      <c r="C131" s="12" t="s">
        <v>47</v>
      </c>
      <c r="D131" s="12" t="s">
        <v>202</v>
      </c>
      <c r="E131" s="12" t="s">
        <v>248</v>
      </c>
      <c r="F131" s="12" t="s">
        <v>50</v>
      </c>
      <c r="G131" s="12" t="s">
        <v>31</v>
      </c>
      <c r="H131" s="12" t="s">
        <v>67</v>
      </c>
      <c r="I131" s="12" t="s">
        <v>68</v>
      </c>
      <c r="J131" s="12" t="s">
        <v>69</v>
      </c>
      <c r="K131" s="12" t="s">
        <v>60</v>
      </c>
      <c r="L131" s="8">
        <v>5.0</v>
      </c>
      <c r="M131" s="12" t="s">
        <v>52</v>
      </c>
    </row>
    <row r="132" ht="14.25" customHeight="1">
      <c r="B132" s="12" t="s">
        <v>257</v>
      </c>
      <c r="C132" s="12" t="s">
        <v>47</v>
      </c>
      <c r="D132" s="12" t="s">
        <v>177</v>
      </c>
      <c r="E132" s="12" t="s">
        <v>116</v>
      </c>
      <c r="F132" s="12" t="s">
        <v>56</v>
      </c>
      <c r="H132" s="12" t="s">
        <v>33</v>
      </c>
      <c r="I132" s="12" t="s">
        <v>34</v>
      </c>
      <c r="J132" s="12" t="s">
        <v>35</v>
      </c>
      <c r="K132" s="12" t="s">
        <v>36</v>
      </c>
      <c r="L132" s="8">
        <v>10.0</v>
      </c>
      <c r="M132" s="12" t="s">
        <v>52</v>
      </c>
    </row>
    <row r="133" ht="14.25" customHeight="1">
      <c r="B133" s="12" t="s">
        <v>258</v>
      </c>
      <c r="C133" s="12" t="s">
        <v>47</v>
      </c>
      <c r="D133" s="12" t="s">
        <v>236</v>
      </c>
      <c r="E133" s="12" t="s">
        <v>107</v>
      </c>
      <c r="F133" s="12" t="s">
        <v>50</v>
      </c>
      <c r="G133" s="12" t="s">
        <v>56</v>
      </c>
      <c r="H133" s="12" t="s">
        <v>67</v>
      </c>
      <c r="I133" s="12" t="s">
        <v>68</v>
      </c>
      <c r="J133" s="12" t="s">
        <v>69</v>
      </c>
      <c r="K133" s="12" t="s">
        <v>60</v>
      </c>
      <c r="L133" s="8">
        <v>2.0</v>
      </c>
      <c r="M133" s="12" t="s">
        <v>45</v>
      </c>
    </row>
    <row r="134" ht="14.25" customHeight="1">
      <c r="B134" s="12" t="s">
        <v>259</v>
      </c>
      <c r="C134" s="12" t="s">
        <v>47</v>
      </c>
      <c r="D134" s="12" t="s">
        <v>141</v>
      </c>
      <c r="E134" s="12" t="s">
        <v>166</v>
      </c>
      <c r="G134" s="12" t="s">
        <v>64</v>
      </c>
      <c r="H134" s="12" t="s">
        <v>67</v>
      </c>
      <c r="I134" s="12" t="s">
        <v>68</v>
      </c>
      <c r="J134" s="12" t="s">
        <v>69</v>
      </c>
      <c r="K134" s="12" t="s">
        <v>60</v>
      </c>
      <c r="L134" s="8">
        <v>15.0</v>
      </c>
      <c r="M134" s="12" t="s">
        <v>52</v>
      </c>
    </row>
    <row r="135" ht="14.25" customHeight="1">
      <c r="B135" s="12" t="s">
        <v>260</v>
      </c>
      <c r="C135" s="12" t="s">
        <v>47</v>
      </c>
      <c r="D135" s="12" t="s">
        <v>54</v>
      </c>
      <c r="E135" s="12" t="s">
        <v>191</v>
      </c>
      <c r="F135" s="12" t="s">
        <v>32</v>
      </c>
      <c r="G135" s="12" t="s">
        <v>50</v>
      </c>
      <c r="H135" s="12" t="s">
        <v>84</v>
      </c>
      <c r="I135" s="12" t="s">
        <v>85</v>
      </c>
      <c r="J135" s="12" t="s">
        <v>86</v>
      </c>
      <c r="K135" s="12" t="s">
        <v>60</v>
      </c>
      <c r="L135" s="8">
        <v>17.0</v>
      </c>
      <c r="M135" s="12" t="s">
        <v>52</v>
      </c>
    </row>
    <row r="136" ht="14.25" customHeight="1">
      <c r="B136" s="12" t="s">
        <v>261</v>
      </c>
      <c r="C136" s="12" t="s">
        <v>47</v>
      </c>
      <c r="D136" s="12" t="s">
        <v>236</v>
      </c>
      <c r="E136" s="12" t="s">
        <v>246</v>
      </c>
      <c r="F136" s="12" t="s">
        <v>50</v>
      </c>
      <c r="G136" s="12" t="s">
        <v>41</v>
      </c>
      <c r="H136" s="12" t="s">
        <v>42</v>
      </c>
      <c r="I136" s="12" t="s">
        <v>43</v>
      </c>
      <c r="J136" s="12" t="s">
        <v>44</v>
      </c>
      <c r="K136" s="12" t="s">
        <v>36</v>
      </c>
      <c r="L136" s="8">
        <v>5.0</v>
      </c>
      <c r="M136" s="12" t="s">
        <v>52</v>
      </c>
    </row>
    <row r="137" ht="14.25" customHeight="1">
      <c r="B137" s="12" t="s">
        <v>262</v>
      </c>
      <c r="C137" s="12" t="s">
        <v>47</v>
      </c>
      <c r="D137" s="12" t="s">
        <v>76</v>
      </c>
      <c r="E137" s="12" t="s">
        <v>116</v>
      </c>
      <c r="F137" s="12" t="s">
        <v>32</v>
      </c>
      <c r="G137" s="12" t="s">
        <v>41</v>
      </c>
      <c r="H137" s="12" t="s">
        <v>73</v>
      </c>
      <c r="I137" s="12" t="s">
        <v>74</v>
      </c>
      <c r="J137" s="12" t="s">
        <v>51</v>
      </c>
      <c r="K137" s="12" t="s">
        <v>36</v>
      </c>
      <c r="L137" s="8">
        <v>8.0</v>
      </c>
      <c r="M137" s="12" t="s">
        <v>52</v>
      </c>
    </row>
    <row r="138" ht="14.25" customHeight="1">
      <c r="B138" s="12" t="s">
        <v>263</v>
      </c>
      <c r="C138" s="12" t="s">
        <v>47</v>
      </c>
      <c r="D138" s="12" t="s">
        <v>110</v>
      </c>
      <c r="E138" s="12" t="s">
        <v>248</v>
      </c>
      <c r="G138" s="12" t="s">
        <v>64</v>
      </c>
      <c r="H138" s="12" t="s">
        <v>42</v>
      </c>
      <c r="I138" s="12" t="s">
        <v>43</v>
      </c>
      <c r="J138" s="12" t="s">
        <v>44</v>
      </c>
      <c r="K138" s="12" t="s">
        <v>36</v>
      </c>
      <c r="L138" s="8">
        <v>8.0</v>
      </c>
      <c r="M138" s="12" t="s">
        <v>45</v>
      </c>
    </row>
    <row r="139" ht="14.25" customHeight="1">
      <c r="B139" s="12" t="s">
        <v>264</v>
      </c>
      <c r="C139" s="12" t="s">
        <v>28</v>
      </c>
      <c r="D139" s="12" t="s">
        <v>123</v>
      </c>
      <c r="E139" s="12" t="s">
        <v>105</v>
      </c>
      <c r="F139" s="12" t="s">
        <v>50</v>
      </c>
      <c r="G139" s="12" t="s">
        <v>56</v>
      </c>
      <c r="H139" s="12" t="s">
        <v>42</v>
      </c>
      <c r="I139" s="12" t="s">
        <v>43</v>
      </c>
      <c r="J139" s="12" t="s">
        <v>44</v>
      </c>
      <c r="K139" s="12" t="s">
        <v>36</v>
      </c>
      <c r="L139" s="8">
        <v>11.0</v>
      </c>
      <c r="M139" s="12" t="s">
        <v>37</v>
      </c>
    </row>
    <row r="140" ht="14.25" customHeight="1">
      <c r="B140" s="12" t="s">
        <v>265</v>
      </c>
      <c r="C140" s="12" t="s">
        <v>47</v>
      </c>
      <c r="D140" s="12" t="s">
        <v>89</v>
      </c>
      <c r="E140" s="12" t="s">
        <v>246</v>
      </c>
      <c r="F140" s="12" t="s">
        <v>50</v>
      </c>
      <c r="G140" s="12" t="s">
        <v>31</v>
      </c>
      <c r="H140" s="12" t="s">
        <v>73</v>
      </c>
      <c r="I140" s="12" t="s">
        <v>74</v>
      </c>
      <c r="J140" s="12" t="s">
        <v>51</v>
      </c>
      <c r="K140" s="12" t="s">
        <v>36</v>
      </c>
      <c r="L140" s="8">
        <v>17.0</v>
      </c>
      <c r="M140" s="12" t="s">
        <v>52</v>
      </c>
    </row>
    <row r="141" ht="14.25" customHeight="1">
      <c r="B141" s="12" t="s">
        <v>266</v>
      </c>
      <c r="C141" s="12" t="s">
        <v>28</v>
      </c>
      <c r="D141" s="12" t="s">
        <v>71</v>
      </c>
      <c r="E141" s="12" t="s">
        <v>40</v>
      </c>
      <c r="G141" s="12" t="s">
        <v>64</v>
      </c>
      <c r="H141" s="12" t="s">
        <v>33</v>
      </c>
      <c r="I141" s="12" t="s">
        <v>34</v>
      </c>
      <c r="J141" s="12" t="s">
        <v>35</v>
      </c>
      <c r="K141" s="12" t="s">
        <v>36</v>
      </c>
      <c r="L141" s="8">
        <v>12.0</v>
      </c>
      <c r="M141" s="12" t="s">
        <v>45</v>
      </c>
    </row>
    <row r="142" ht="14.25" customHeight="1">
      <c r="B142" s="12" t="s">
        <v>267</v>
      </c>
      <c r="C142" s="12" t="s">
        <v>28</v>
      </c>
      <c r="D142" s="12" t="s">
        <v>236</v>
      </c>
      <c r="E142" s="12" t="s">
        <v>142</v>
      </c>
      <c r="G142" s="12" t="s">
        <v>64</v>
      </c>
      <c r="H142" s="12" t="s">
        <v>84</v>
      </c>
      <c r="I142" s="12" t="s">
        <v>85</v>
      </c>
      <c r="J142" s="12" t="s">
        <v>86</v>
      </c>
      <c r="K142" s="12" t="s">
        <v>60</v>
      </c>
      <c r="L142" s="8">
        <v>2.0</v>
      </c>
      <c r="M142" s="12" t="s">
        <v>37</v>
      </c>
    </row>
    <row r="143" ht="14.25" customHeight="1">
      <c r="B143" s="12" t="s">
        <v>268</v>
      </c>
      <c r="C143" s="12" t="s">
        <v>28</v>
      </c>
      <c r="D143" s="12" t="s">
        <v>81</v>
      </c>
      <c r="E143" s="12" t="s">
        <v>113</v>
      </c>
      <c r="F143" s="12" t="s">
        <v>56</v>
      </c>
      <c r="H143" s="12" t="s">
        <v>84</v>
      </c>
      <c r="I143" s="12" t="s">
        <v>85</v>
      </c>
      <c r="J143" s="12" t="s">
        <v>86</v>
      </c>
      <c r="K143" s="12" t="s">
        <v>60</v>
      </c>
      <c r="L143" s="8">
        <v>11.0</v>
      </c>
      <c r="M143" s="12" t="s">
        <v>45</v>
      </c>
    </row>
    <row r="144" ht="14.25" customHeight="1">
      <c r="B144" s="12" t="s">
        <v>269</v>
      </c>
      <c r="C144" s="12" t="s">
        <v>47</v>
      </c>
      <c r="D144" s="12" t="s">
        <v>48</v>
      </c>
      <c r="E144" s="12" t="s">
        <v>163</v>
      </c>
      <c r="F144" s="12" t="s">
        <v>31</v>
      </c>
      <c r="G144" s="12" t="s">
        <v>50</v>
      </c>
      <c r="H144" s="12" t="s">
        <v>84</v>
      </c>
      <c r="I144" s="12" t="s">
        <v>85</v>
      </c>
      <c r="J144" s="12" t="s">
        <v>86</v>
      </c>
      <c r="K144" s="12" t="s">
        <v>60</v>
      </c>
      <c r="L144" s="8">
        <v>2.0</v>
      </c>
      <c r="M144" s="12" t="s">
        <v>52</v>
      </c>
    </row>
    <row r="145" ht="14.25" customHeight="1">
      <c r="B145" s="12" t="s">
        <v>270</v>
      </c>
      <c r="C145" s="12" t="s">
        <v>28</v>
      </c>
      <c r="D145" s="12" t="s">
        <v>96</v>
      </c>
      <c r="E145" s="12" t="s">
        <v>97</v>
      </c>
      <c r="G145" s="12" t="s">
        <v>64</v>
      </c>
      <c r="H145" s="12" t="s">
        <v>67</v>
      </c>
      <c r="I145" s="12" t="s">
        <v>68</v>
      </c>
      <c r="J145" s="12" t="s">
        <v>69</v>
      </c>
      <c r="K145" s="12" t="s">
        <v>60</v>
      </c>
      <c r="L145" s="8">
        <v>0.0</v>
      </c>
      <c r="M145" s="12" t="s">
        <v>45</v>
      </c>
    </row>
    <row r="146" ht="14.25" customHeight="1">
      <c r="B146" s="12" t="s">
        <v>271</v>
      </c>
      <c r="C146" s="12" t="s">
        <v>47</v>
      </c>
      <c r="D146" s="12" t="s">
        <v>71</v>
      </c>
      <c r="E146" s="12" t="s">
        <v>116</v>
      </c>
      <c r="F146" s="12" t="s">
        <v>50</v>
      </c>
      <c r="G146" s="12" t="s">
        <v>31</v>
      </c>
      <c r="H146" s="12" t="s">
        <v>57</v>
      </c>
      <c r="I146" s="12" t="s">
        <v>58</v>
      </c>
      <c r="J146" s="12" t="s">
        <v>59</v>
      </c>
      <c r="K146" s="12" t="s">
        <v>60</v>
      </c>
      <c r="L146" s="8">
        <v>9.0</v>
      </c>
      <c r="M146" s="12" t="s">
        <v>52</v>
      </c>
    </row>
    <row r="147" ht="14.25" customHeight="1">
      <c r="B147" s="12" t="s">
        <v>272</v>
      </c>
      <c r="C147" s="12" t="s">
        <v>28</v>
      </c>
      <c r="D147" s="12" t="s">
        <v>152</v>
      </c>
      <c r="E147" s="12" t="s">
        <v>30</v>
      </c>
      <c r="F147" s="12" t="s">
        <v>32</v>
      </c>
      <c r="H147" s="12" t="s">
        <v>33</v>
      </c>
      <c r="I147" s="12" t="s">
        <v>34</v>
      </c>
      <c r="J147" s="12" t="s">
        <v>35</v>
      </c>
      <c r="K147" s="12" t="s">
        <v>36</v>
      </c>
      <c r="L147" s="8">
        <v>12.0</v>
      </c>
      <c r="M147" s="12" t="s">
        <v>45</v>
      </c>
    </row>
    <row r="148" ht="14.25" customHeight="1">
      <c r="B148" s="12" t="s">
        <v>273</v>
      </c>
      <c r="C148" s="12" t="s">
        <v>28</v>
      </c>
      <c r="D148" s="12" t="s">
        <v>141</v>
      </c>
      <c r="E148" s="12" t="s">
        <v>105</v>
      </c>
      <c r="F148" s="12" t="s">
        <v>56</v>
      </c>
      <c r="H148" s="12" t="s">
        <v>42</v>
      </c>
      <c r="I148" s="12" t="s">
        <v>43</v>
      </c>
      <c r="J148" s="12" t="s">
        <v>51</v>
      </c>
      <c r="K148" s="12" t="s">
        <v>36</v>
      </c>
      <c r="L148" s="8">
        <v>3.0</v>
      </c>
      <c r="M148" s="12" t="s">
        <v>37</v>
      </c>
    </row>
    <row r="149" ht="14.25" customHeight="1">
      <c r="B149" s="12" t="s">
        <v>274</v>
      </c>
      <c r="C149" s="12" t="s">
        <v>28</v>
      </c>
      <c r="D149" s="12" t="s">
        <v>99</v>
      </c>
      <c r="E149" s="12" t="s">
        <v>182</v>
      </c>
      <c r="G149" s="12" t="s">
        <v>64</v>
      </c>
      <c r="H149" s="12" t="s">
        <v>67</v>
      </c>
      <c r="I149" s="12" t="s">
        <v>68</v>
      </c>
      <c r="J149" s="12" t="s">
        <v>69</v>
      </c>
      <c r="K149" s="12" t="s">
        <v>60</v>
      </c>
      <c r="L149" s="8">
        <v>19.0</v>
      </c>
      <c r="M149" s="12" t="s">
        <v>37</v>
      </c>
    </row>
    <row r="150" ht="14.25" customHeight="1">
      <c r="B150" s="12" t="s">
        <v>275</v>
      </c>
      <c r="C150" s="12" t="s">
        <v>28</v>
      </c>
      <c r="D150" s="12" t="s">
        <v>120</v>
      </c>
      <c r="E150" s="12" t="s">
        <v>150</v>
      </c>
      <c r="F150" s="12" t="s">
        <v>31</v>
      </c>
      <c r="H150" s="12" t="s">
        <v>73</v>
      </c>
      <c r="I150" s="12" t="s">
        <v>74</v>
      </c>
      <c r="J150" s="12" t="s">
        <v>51</v>
      </c>
      <c r="K150" s="12" t="s">
        <v>36</v>
      </c>
      <c r="L150" s="8">
        <v>9.0</v>
      </c>
      <c r="M150" s="12" t="s">
        <v>37</v>
      </c>
    </row>
    <row r="151" ht="14.25" customHeight="1">
      <c r="B151" s="12" t="s">
        <v>276</v>
      </c>
      <c r="C151" s="12" t="s">
        <v>47</v>
      </c>
      <c r="D151" s="12" t="s">
        <v>141</v>
      </c>
      <c r="E151" s="12" t="s">
        <v>79</v>
      </c>
      <c r="F151" s="12" t="s">
        <v>31</v>
      </c>
      <c r="H151" s="12" t="s">
        <v>57</v>
      </c>
      <c r="I151" s="12" t="s">
        <v>58</v>
      </c>
      <c r="J151" s="12" t="s">
        <v>59</v>
      </c>
      <c r="K151" s="12" t="s">
        <v>60</v>
      </c>
      <c r="L151" s="8">
        <v>15.0</v>
      </c>
      <c r="M151" s="12" t="s">
        <v>45</v>
      </c>
    </row>
    <row r="152" ht="14.25" customHeight="1">
      <c r="B152" s="12" t="s">
        <v>277</v>
      </c>
      <c r="C152" s="12" t="s">
        <v>47</v>
      </c>
      <c r="D152" s="12" t="s">
        <v>152</v>
      </c>
      <c r="E152" s="12" t="s">
        <v>94</v>
      </c>
      <c r="F152" s="12" t="s">
        <v>56</v>
      </c>
      <c r="H152" s="12" t="s">
        <v>33</v>
      </c>
      <c r="I152" s="12" t="s">
        <v>34</v>
      </c>
      <c r="J152" s="12" t="s">
        <v>35</v>
      </c>
      <c r="K152" s="12" t="s">
        <v>36</v>
      </c>
      <c r="L152" s="8">
        <v>5.0</v>
      </c>
      <c r="M152" s="12" t="s">
        <v>45</v>
      </c>
    </row>
    <row r="153" ht="14.25" customHeight="1">
      <c r="B153" s="12" t="s">
        <v>278</v>
      </c>
      <c r="C153" s="12" t="s">
        <v>28</v>
      </c>
      <c r="D153" s="12" t="s">
        <v>48</v>
      </c>
      <c r="E153" s="12" t="s">
        <v>113</v>
      </c>
      <c r="F153" s="12" t="s">
        <v>32</v>
      </c>
      <c r="G153" s="12" t="s">
        <v>56</v>
      </c>
      <c r="H153" s="12" t="s">
        <v>33</v>
      </c>
      <c r="I153" s="12" t="s">
        <v>34</v>
      </c>
      <c r="J153" s="12" t="s">
        <v>35</v>
      </c>
      <c r="K153" s="12" t="s">
        <v>36</v>
      </c>
      <c r="L153" s="8">
        <v>1.0</v>
      </c>
      <c r="M153" s="12" t="s">
        <v>37</v>
      </c>
    </row>
    <row r="154" ht="14.25" customHeight="1">
      <c r="B154" s="12" t="s">
        <v>279</v>
      </c>
      <c r="C154" s="12" t="s">
        <v>47</v>
      </c>
      <c r="D154" s="12" t="s">
        <v>103</v>
      </c>
      <c r="E154" s="12" t="s">
        <v>246</v>
      </c>
      <c r="G154" s="12" t="s">
        <v>64</v>
      </c>
      <c r="H154" s="12" t="s">
        <v>42</v>
      </c>
      <c r="I154" s="12" t="s">
        <v>43</v>
      </c>
      <c r="J154" s="12" t="s">
        <v>44</v>
      </c>
      <c r="K154" s="12" t="s">
        <v>36</v>
      </c>
      <c r="L154" s="8">
        <v>13.0</v>
      </c>
      <c r="M154" s="12" t="s">
        <v>52</v>
      </c>
    </row>
    <row r="155" ht="14.25" customHeight="1">
      <c r="B155" s="12" t="s">
        <v>280</v>
      </c>
      <c r="C155" s="12" t="s">
        <v>47</v>
      </c>
      <c r="D155" s="12" t="s">
        <v>103</v>
      </c>
      <c r="E155" s="12" t="s">
        <v>210</v>
      </c>
      <c r="F155" s="12" t="s">
        <v>50</v>
      </c>
      <c r="G155" s="12" t="s">
        <v>56</v>
      </c>
      <c r="H155" s="12" t="s">
        <v>42</v>
      </c>
      <c r="I155" s="12" t="s">
        <v>43</v>
      </c>
      <c r="J155" s="12" t="s">
        <v>51</v>
      </c>
      <c r="K155" s="12" t="s">
        <v>36</v>
      </c>
      <c r="L155" s="8">
        <v>8.0</v>
      </c>
      <c r="M155" s="12" t="s">
        <v>45</v>
      </c>
    </row>
    <row r="156" ht="14.25" customHeight="1">
      <c r="B156" s="12" t="s">
        <v>281</v>
      </c>
      <c r="C156" s="12" t="s">
        <v>28</v>
      </c>
      <c r="D156" s="12" t="s">
        <v>62</v>
      </c>
      <c r="E156" s="12" t="s">
        <v>105</v>
      </c>
      <c r="F156" s="12" t="s">
        <v>50</v>
      </c>
      <c r="G156" s="12" t="s">
        <v>41</v>
      </c>
      <c r="H156" s="12" t="s">
        <v>67</v>
      </c>
      <c r="I156" s="12" t="s">
        <v>68</v>
      </c>
      <c r="J156" s="12" t="s">
        <v>69</v>
      </c>
      <c r="K156" s="12" t="s">
        <v>60</v>
      </c>
      <c r="L156" s="8">
        <v>17.0</v>
      </c>
      <c r="M156" s="12" t="s">
        <v>45</v>
      </c>
    </row>
    <row r="157" ht="14.25" customHeight="1">
      <c r="B157" s="12" t="s">
        <v>282</v>
      </c>
      <c r="C157" s="12" t="s">
        <v>28</v>
      </c>
      <c r="D157" s="12" t="s">
        <v>48</v>
      </c>
      <c r="E157" s="12" t="s">
        <v>126</v>
      </c>
      <c r="F157" s="12" t="s">
        <v>41</v>
      </c>
      <c r="G157" s="12" t="s">
        <v>50</v>
      </c>
      <c r="H157" s="12" t="s">
        <v>84</v>
      </c>
      <c r="I157" s="12" t="s">
        <v>85</v>
      </c>
      <c r="J157" s="12" t="s">
        <v>86</v>
      </c>
      <c r="K157" s="12" t="s">
        <v>60</v>
      </c>
      <c r="L157" s="8">
        <v>10.0</v>
      </c>
      <c r="M157" s="12" t="s">
        <v>37</v>
      </c>
    </row>
    <row r="158" ht="14.25" customHeight="1">
      <c r="B158" s="12" t="s">
        <v>283</v>
      </c>
      <c r="C158" s="12" t="s">
        <v>28</v>
      </c>
      <c r="D158" s="12" t="s">
        <v>99</v>
      </c>
      <c r="E158" s="12" t="s">
        <v>97</v>
      </c>
      <c r="F158" s="12" t="s">
        <v>50</v>
      </c>
      <c r="H158" s="12" t="s">
        <v>57</v>
      </c>
      <c r="I158" s="12" t="s">
        <v>58</v>
      </c>
      <c r="J158" s="12" t="s">
        <v>59</v>
      </c>
      <c r="K158" s="12" t="s">
        <v>60</v>
      </c>
      <c r="L158" s="8">
        <v>10.0</v>
      </c>
      <c r="M158" s="12" t="s">
        <v>37</v>
      </c>
    </row>
    <row r="159" ht="14.25" customHeight="1">
      <c r="B159" s="12" t="s">
        <v>284</v>
      </c>
      <c r="C159" s="12" t="s">
        <v>28</v>
      </c>
      <c r="D159" s="12" t="s">
        <v>96</v>
      </c>
      <c r="E159" s="12" t="s">
        <v>158</v>
      </c>
      <c r="G159" s="12" t="s">
        <v>64</v>
      </c>
      <c r="H159" s="12" t="s">
        <v>84</v>
      </c>
      <c r="I159" s="12" t="s">
        <v>85</v>
      </c>
      <c r="J159" s="12" t="s">
        <v>86</v>
      </c>
      <c r="K159" s="12" t="s">
        <v>60</v>
      </c>
      <c r="L159" s="8">
        <v>19.0</v>
      </c>
      <c r="M159" s="12" t="s">
        <v>45</v>
      </c>
    </row>
    <row r="160" ht="14.25" customHeight="1">
      <c r="B160" s="12" t="s">
        <v>285</v>
      </c>
      <c r="C160" s="12" t="s">
        <v>28</v>
      </c>
      <c r="D160" s="12" t="s">
        <v>96</v>
      </c>
      <c r="E160" s="12" t="s">
        <v>92</v>
      </c>
      <c r="F160" s="12" t="s">
        <v>31</v>
      </c>
      <c r="H160" s="12" t="s">
        <v>57</v>
      </c>
      <c r="I160" s="12" t="s">
        <v>58</v>
      </c>
      <c r="J160" s="12" t="s">
        <v>59</v>
      </c>
      <c r="K160" s="12" t="s">
        <v>60</v>
      </c>
      <c r="L160" s="8">
        <v>6.0</v>
      </c>
      <c r="M160" s="12" t="s">
        <v>45</v>
      </c>
    </row>
    <row r="161" ht="14.25" customHeight="1">
      <c r="B161" s="12" t="s">
        <v>286</v>
      </c>
      <c r="C161" s="12" t="s">
        <v>47</v>
      </c>
      <c r="D161" s="12" t="s">
        <v>48</v>
      </c>
      <c r="E161" s="12" t="s">
        <v>148</v>
      </c>
      <c r="F161" s="12" t="s">
        <v>41</v>
      </c>
      <c r="G161" s="12" t="s">
        <v>31</v>
      </c>
      <c r="H161" s="12" t="s">
        <v>33</v>
      </c>
      <c r="I161" s="12" t="s">
        <v>34</v>
      </c>
      <c r="J161" s="12" t="s">
        <v>35</v>
      </c>
      <c r="K161" s="12" t="s">
        <v>36</v>
      </c>
      <c r="L161" s="8">
        <v>19.0</v>
      </c>
      <c r="M161" s="12" t="s">
        <v>52</v>
      </c>
    </row>
    <row r="162" ht="14.25" customHeight="1">
      <c r="B162" s="12" t="s">
        <v>287</v>
      </c>
      <c r="C162" s="12" t="s">
        <v>28</v>
      </c>
      <c r="D162" s="12" t="s">
        <v>81</v>
      </c>
      <c r="E162" s="12" t="s">
        <v>121</v>
      </c>
      <c r="F162" s="12" t="s">
        <v>56</v>
      </c>
      <c r="H162" s="12" t="s">
        <v>57</v>
      </c>
      <c r="I162" s="12" t="s">
        <v>58</v>
      </c>
      <c r="J162" s="12" t="s">
        <v>59</v>
      </c>
      <c r="K162" s="12" t="s">
        <v>60</v>
      </c>
      <c r="L162" s="8">
        <v>2.0</v>
      </c>
      <c r="M162" s="12" t="s">
        <v>45</v>
      </c>
    </row>
    <row r="163" ht="14.25" customHeight="1">
      <c r="B163" s="12" t="s">
        <v>288</v>
      </c>
      <c r="C163" s="12" t="s">
        <v>28</v>
      </c>
      <c r="D163" s="12" t="s">
        <v>54</v>
      </c>
      <c r="E163" s="12" t="s">
        <v>113</v>
      </c>
      <c r="F163" s="12" t="s">
        <v>56</v>
      </c>
      <c r="G163" s="12" t="s">
        <v>32</v>
      </c>
      <c r="H163" s="12" t="s">
        <v>84</v>
      </c>
      <c r="I163" s="12" t="s">
        <v>85</v>
      </c>
      <c r="J163" s="12" t="s">
        <v>86</v>
      </c>
      <c r="K163" s="12" t="s">
        <v>60</v>
      </c>
      <c r="L163" s="8">
        <v>11.0</v>
      </c>
      <c r="M163" s="12" t="s">
        <v>45</v>
      </c>
    </row>
    <row r="164" ht="14.25" customHeight="1">
      <c r="B164" s="12" t="s">
        <v>289</v>
      </c>
      <c r="C164" s="12" t="s">
        <v>47</v>
      </c>
      <c r="D164" s="12" t="s">
        <v>125</v>
      </c>
      <c r="E164" s="12" t="s">
        <v>118</v>
      </c>
      <c r="G164" s="12" t="s">
        <v>64</v>
      </c>
      <c r="H164" s="12" t="s">
        <v>57</v>
      </c>
      <c r="I164" s="12" t="s">
        <v>58</v>
      </c>
      <c r="J164" s="12" t="s">
        <v>59</v>
      </c>
      <c r="K164" s="12" t="s">
        <v>60</v>
      </c>
      <c r="L164" s="8">
        <v>12.0</v>
      </c>
      <c r="M164" s="12" t="s">
        <v>52</v>
      </c>
    </row>
    <row r="165" ht="14.25" customHeight="1">
      <c r="B165" s="12" t="s">
        <v>290</v>
      </c>
      <c r="C165" s="12" t="s">
        <v>47</v>
      </c>
      <c r="D165" s="12" t="s">
        <v>120</v>
      </c>
      <c r="E165" s="12" t="s">
        <v>63</v>
      </c>
      <c r="G165" s="12" t="s">
        <v>64</v>
      </c>
      <c r="H165" s="12" t="s">
        <v>57</v>
      </c>
      <c r="I165" s="12" t="s">
        <v>58</v>
      </c>
      <c r="J165" s="12" t="s">
        <v>59</v>
      </c>
      <c r="K165" s="12" t="s">
        <v>60</v>
      </c>
      <c r="L165" s="8">
        <v>13.0</v>
      </c>
      <c r="M165" s="12" t="s">
        <v>52</v>
      </c>
    </row>
    <row r="166" ht="14.25" customHeight="1">
      <c r="B166" s="12" t="s">
        <v>291</v>
      </c>
      <c r="C166" s="12" t="s">
        <v>28</v>
      </c>
      <c r="D166" s="12" t="s">
        <v>54</v>
      </c>
      <c r="E166" s="12" t="s">
        <v>113</v>
      </c>
      <c r="F166" s="12" t="s">
        <v>32</v>
      </c>
      <c r="G166" s="12" t="s">
        <v>50</v>
      </c>
      <c r="H166" s="12" t="s">
        <v>33</v>
      </c>
      <c r="I166" s="12" t="s">
        <v>34</v>
      </c>
      <c r="J166" s="12" t="s">
        <v>35</v>
      </c>
      <c r="K166" s="12" t="s">
        <v>36</v>
      </c>
      <c r="L166" s="8">
        <v>12.0</v>
      </c>
      <c r="M166" s="12" t="s">
        <v>37</v>
      </c>
    </row>
    <row r="167" ht="14.25" customHeight="1">
      <c r="B167" s="12" t="s">
        <v>292</v>
      </c>
      <c r="C167" s="12" t="s">
        <v>47</v>
      </c>
      <c r="D167" s="12" t="s">
        <v>221</v>
      </c>
      <c r="E167" s="12" t="s">
        <v>118</v>
      </c>
      <c r="G167" s="12" t="s">
        <v>64</v>
      </c>
      <c r="H167" s="12" t="s">
        <v>73</v>
      </c>
      <c r="I167" s="12" t="s">
        <v>74</v>
      </c>
      <c r="J167" s="12" t="s">
        <v>51</v>
      </c>
      <c r="K167" s="12" t="s">
        <v>36</v>
      </c>
      <c r="L167" s="8">
        <v>8.0</v>
      </c>
      <c r="M167" s="12" t="s">
        <v>52</v>
      </c>
    </row>
    <row r="168" ht="14.25" customHeight="1">
      <c r="B168" s="12" t="s">
        <v>293</v>
      </c>
      <c r="C168" s="12" t="s">
        <v>47</v>
      </c>
      <c r="D168" s="12" t="s">
        <v>120</v>
      </c>
      <c r="E168" s="12" t="s">
        <v>72</v>
      </c>
      <c r="F168" s="12" t="s">
        <v>41</v>
      </c>
      <c r="H168" s="12" t="s">
        <v>42</v>
      </c>
      <c r="I168" s="12" t="s">
        <v>43</v>
      </c>
      <c r="J168" s="12" t="s">
        <v>44</v>
      </c>
      <c r="K168" s="12" t="s">
        <v>36</v>
      </c>
      <c r="L168" s="8">
        <v>17.0</v>
      </c>
      <c r="M168" s="12" t="s">
        <v>45</v>
      </c>
    </row>
    <row r="169" ht="14.25" customHeight="1">
      <c r="B169" s="12" t="s">
        <v>294</v>
      </c>
      <c r="C169" s="12" t="s">
        <v>28</v>
      </c>
      <c r="D169" s="12" t="s">
        <v>62</v>
      </c>
      <c r="E169" s="12" t="s">
        <v>55</v>
      </c>
      <c r="F169" s="12" t="s">
        <v>56</v>
      </c>
      <c r="H169" s="12" t="s">
        <v>67</v>
      </c>
      <c r="I169" s="12" t="s">
        <v>68</v>
      </c>
      <c r="J169" s="12" t="s">
        <v>69</v>
      </c>
      <c r="K169" s="12" t="s">
        <v>60</v>
      </c>
      <c r="L169" s="8">
        <v>4.0</v>
      </c>
      <c r="M169" s="12" t="s">
        <v>37</v>
      </c>
    </row>
    <row r="170" ht="14.25" customHeight="1">
      <c r="B170" s="12" t="s">
        <v>295</v>
      </c>
      <c r="C170" s="12" t="s">
        <v>47</v>
      </c>
      <c r="D170" s="12" t="s">
        <v>120</v>
      </c>
      <c r="E170" s="12" t="s">
        <v>166</v>
      </c>
      <c r="F170" s="12" t="s">
        <v>32</v>
      </c>
      <c r="G170" s="12" t="s">
        <v>41</v>
      </c>
      <c r="H170" s="12" t="s">
        <v>42</v>
      </c>
      <c r="I170" s="12" t="s">
        <v>43</v>
      </c>
      <c r="J170" s="12" t="s">
        <v>51</v>
      </c>
      <c r="K170" s="12" t="s">
        <v>36</v>
      </c>
      <c r="L170" s="8">
        <v>7.0</v>
      </c>
      <c r="M170" s="12" t="s">
        <v>52</v>
      </c>
    </row>
    <row r="171" ht="14.25" customHeight="1">
      <c r="B171" s="12" t="s">
        <v>296</v>
      </c>
      <c r="C171" s="12" t="s">
        <v>47</v>
      </c>
      <c r="D171" s="12" t="s">
        <v>103</v>
      </c>
      <c r="E171" s="12" t="s">
        <v>166</v>
      </c>
      <c r="G171" s="12" t="s">
        <v>64</v>
      </c>
      <c r="H171" s="12" t="s">
        <v>42</v>
      </c>
      <c r="I171" s="12" t="s">
        <v>43</v>
      </c>
      <c r="J171" s="12" t="s">
        <v>44</v>
      </c>
      <c r="K171" s="12" t="s">
        <v>36</v>
      </c>
      <c r="L171" s="8">
        <v>9.0</v>
      </c>
      <c r="M171" s="12" t="s">
        <v>52</v>
      </c>
    </row>
    <row r="172" ht="14.25" customHeight="1">
      <c r="B172" s="12" t="s">
        <v>297</v>
      </c>
      <c r="C172" s="12" t="s">
        <v>47</v>
      </c>
      <c r="D172" s="12" t="s">
        <v>202</v>
      </c>
      <c r="E172" s="12" t="s">
        <v>246</v>
      </c>
      <c r="G172" s="12" t="s">
        <v>64</v>
      </c>
      <c r="H172" s="12" t="s">
        <v>57</v>
      </c>
      <c r="I172" s="12" t="s">
        <v>58</v>
      </c>
      <c r="J172" s="12" t="s">
        <v>59</v>
      </c>
      <c r="K172" s="12" t="s">
        <v>60</v>
      </c>
      <c r="L172" s="8">
        <v>17.0</v>
      </c>
      <c r="M172" s="12" t="s">
        <v>45</v>
      </c>
    </row>
    <row r="173" ht="14.25" customHeight="1">
      <c r="B173" s="12" t="s">
        <v>298</v>
      </c>
      <c r="C173" s="12" t="s">
        <v>47</v>
      </c>
      <c r="D173" s="12" t="s">
        <v>83</v>
      </c>
      <c r="E173" s="12" t="s">
        <v>77</v>
      </c>
      <c r="F173" s="12" t="s">
        <v>31</v>
      </c>
      <c r="H173" s="12" t="s">
        <v>57</v>
      </c>
      <c r="I173" s="12" t="s">
        <v>58</v>
      </c>
      <c r="J173" s="12" t="s">
        <v>59</v>
      </c>
      <c r="K173" s="12" t="s">
        <v>60</v>
      </c>
      <c r="L173" s="8">
        <v>0.0</v>
      </c>
      <c r="M173" s="12" t="s">
        <v>52</v>
      </c>
    </row>
    <row r="174" ht="14.25" customHeight="1">
      <c r="B174" s="12" t="s">
        <v>299</v>
      </c>
      <c r="C174" s="12" t="s">
        <v>47</v>
      </c>
      <c r="D174" s="12" t="s">
        <v>110</v>
      </c>
      <c r="E174" s="12" t="s">
        <v>248</v>
      </c>
      <c r="F174" s="12" t="s">
        <v>50</v>
      </c>
      <c r="G174" s="12" t="s">
        <v>41</v>
      </c>
      <c r="H174" s="12" t="s">
        <v>73</v>
      </c>
      <c r="I174" s="12" t="s">
        <v>74</v>
      </c>
      <c r="J174" s="12" t="s">
        <v>51</v>
      </c>
      <c r="K174" s="12" t="s">
        <v>36</v>
      </c>
      <c r="L174" s="8">
        <v>18.0</v>
      </c>
      <c r="M174" s="12" t="s">
        <v>52</v>
      </c>
    </row>
    <row r="175" ht="14.25" customHeight="1">
      <c r="B175" s="12" t="s">
        <v>300</v>
      </c>
      <c r="C175" s="12" t="s">
        <v>28</v>
      </c>
      <c r="D175" s="12" t="s">
        <v>81</v>
      </c>
      <c r="E175" s="12" t="s">
        <v>182</v>
      </c>
      <c r="F175" s="12" t="s">
        <v>41</v>
      </c>
      <c r="H175" s="12" t="s">
        <v>57</v>
      </c>
      <c r="I175" s="12" t="s">
        <v>58</v>
      </c>
      <c r="J175" s="12" t="s">
        <v>59</v>
      </c>
      <c r="K175" s="12" t="s">
        <v>60</v>
      </c>
      <c r="L175" s="8">
        <v>12.0</v>
      </c>
      <c r="M175" s="12" t="s">
        <v>37</v>
      </c>
    </row>
    <row r="176" ht="14.25" customHeight="1">
      <c r="B176" s="12" t="s">
        <v>301</v>
      </c>
      <c r="C176" s="12" t="s">
        <v>28</v>
      </c>
      <c r="D176" s="12" t="s">
        <v>141</v>
      </c>
      <c r="E176" s="12" t="s">
        <v>30</v>
      </c>
      <c r="F176" s="12" t="s">
        <v>31</v>
      </c>
      <c r="H176" s="12" t="s">
        <v>67</v>
      </c>
      <c r="I176" s="12" t="s">
        <v>68</v>
      </c>
      <c r="J176" s="12" t="s">
        <v>69</v>
      </c>
      <c r="K176" s="12" t="s">
        <v>60</v>
      </c>
      <c r="L176" s="8">
        <v>10.0</v>
      </c>
      <c r="M176" s="12" t="s">
        <v>45</v>
      </c>
    </row>
    <row r="177" ht="14.25" customHeight="1">
      <c r="B177" s="12" t="s">
        <v>302</v>
      </c>
      <c r="C177" s="12" t="s">
        <v>28</v>
      </c>
      <c r="D177" s="12" t="s">
        <v>48</v>
      </c>
      <c r="E177" s="12" t="s">
        <v>40</v>
      </c>
      <c r="F177" s="12" t="s">
        <v>41</v>
      </c>
      <c r="G177" s="12" t="s">
        <v>32</v>
      </c>
      <c r="H177" s="12" t="s">
        <v>84</v>
      </c>
      <c r="I177" s="12" t="s">
        <v>85</v>
      </c>
      <c r="J177" s="12" t="s">
        <v>86</v>
      </c>
      <c r="K177" s="12" t="s">
        <v>60</v>
      </c>
      <c r="L177" s="8">
        <v>13.0</v>
      </c>
      <c r="M177" s="12" t="s">
        <v>37</v>
      </c>
    </row>
    <row r="178" ht="14.25" customHeight="1">
      <c r="B178" s="12" t="s">
        <v>303</v>
      </c>
      <c r="C178" s="12" t="s">
        <v>28</v>
      </c>
      <c r="D178" s="12" t="s">
        <v>39</v>
      </c>
      <c r="E178" s="12" t="s">
        <v>113</v>
      </c>
      <c r="F178" s="12" t="s">
        <v>41</v>
      </c>
      <c r="G178" s="12" t="s">
        <v>56</v>
      </c>
      <c r="H178" s="12" t="s">
        <v>57</v>
      </c>
      <c r="I178" s="12" t="s">
        <v>58</v>
      </c>
      <c r="J178" s="12" t="s">
        <v>59</v>
      </c>
      <c r="K178" s="12" t="s">
        <v>60</v>
      </c>
      <c r="L178" s="8">
        <v>18.0</v>
      </c>
      <c r="M178" s="12" t="s">
        <v>37</v>
      </c>
    </row>
    <row r="179" ht="14.25" customHeight="1">
      <c r="B179" s="12" t="s">
        <v>304</v>
      </c>
      <c r="C179" s="12" t="s">
        <v>28</v>
      </c>
      <c r="D179" s="12" t="s">
        <v>160</v>
      </c>
      <c r="E179" s="12" t="s">
        <v>105</v>
      </c>
      <c r="G179" s="12" t="s">
        <v>64</v>
      </c>
      <c r="H179" s="12" t="s">
        <v>33</v>
      </c>
      <c r="I179" s="12" t="s">
        <v>34</v>
      </c>
      <c r="J179" s="12" t="s">
        <v>35</v>
      </c>
      <c r="K179" s="12" t="s">
        <v>36</v>
      </c>
      <c r="L179" s="8">
        <v>0.0</v>
      </c>
      <c r="M179" s="12" t="s">
        <v>37</v>
      </c>
    </row>
    <row r="180" ht="14.25" customHeight="1">
      <c r="B180" s="12" t="s">
        <v>305</v>
      </c>
      <c r="C180" s="12" t="s">
        <v>28</v>
      </c>
      <c r="D180" s="12" t="s">
        <v>29</v>
      </c>
      <c r="E180" s="12" t="s">
        <v>30</v>
      </c>
      <c r="F180" s="12" t="s">
        <v>31</v>
      </c>
      <c r="G180" s="12" t="s">
        <v>32</v>
      </c>
      <c r="H180" s="12" t="s">
        <v>67</v>
      </c>
      <c r="I180" s="12" t="s">
        <v>68</v>
      </c>
      <c r="J180" s="12" t="s">
        <v>69</v>
      </c>
      <c r="K180" s="12" t="s">
        <v>60</v>
      </c>
      <c r="L180" s="8">
        <v>20.0</v>
      </c>
      <c r="M180" s="12" t="s">
        <v>37</v>
      </c>
    </row>
    <row r="181" ht="14.25" customHeight="1">
      <c r="B181" s="12" t="s">
        <v>306</v>
      </c>
      <c r="C181" s="12" t="s">
        <v>47</v>
      </c>
      <c r="D181" s="12" t="s">
        <v>160</v>
      </c>
      <c r="E181" s="12" t="s">
        <v>90</v>
      </c>
      <c r="F181" s="12" t="s">
        <v>56</v>
      </c>
      <c r="H181" s="12" t="s">
        <v>42</v>
      </c>
      <c r="I181" s="12" t="s">
        <v>43</v>
      </c>
      <c r="J181" s="12" t="s">
        <v>44</v>
      </c>
      <c r="K181" s="12" t="s">
        <v>36</v>
      </c>
      <c r="L181" s="8">
        <v>2.0</v>
      </c>
      <c r="M181" s="12" t="s">
        <v>52</v>
      </c>
    </row>
    <row r="182" ht="14.25" customHeight="1">
      <c r="B182" s="12" t="s">
        <v>307</v>
      </c>
      <c r="C182" s="12" t="s">
        <v>28</v>
      </c>
      <c r="D182" s="12" t="s">
        <v>160</v>
      </c>
      <c r="E182" s="12" t="s">
        <v>129</v>
      </c>
      <c r="F182" s="12" t="s">
        <v>41</v>
      </c>
      <c r="H182" s="12" t="s">
        <v>42</v>
      </c>
      <c r="I182" s="12" t="s">
        <v>43</v>
      </c>
      <c r="J182" s="12" t="s">
        <v>44</v>
      </c>
      <c r="K182" s="12" t="s">
        <v>36</v>
      </c>
      <c r="L182" s="8">
        <v>6.0</v>
      </c>
      <c r="M182" s="12" t="s">
        <v>45</v>
      </c>
    </row>
    <row r="183" ht="14.25" customHeight="1">
      <c r="B183" s="12" t="s">
        <v>308</v>
      </c>
      <c r="C183" s="12" t="s">
        <v>28</v>
      </c>
      <c r="D183" s="12" t="s">
        <v>236</v>
      </c>
      <c r="E183" s="12" t="s">
        <v>161</v>
      </c>
      <c r="F183" s="12" t="s">
        <v>32</v>
      </c>
      <c r="H183" s="12" t="s">
        <v>67</v>
      </c>
      <c r="I183" s="12" t="s">
        <v>68</v>
      </c>
      <c r="J183" s="12" t="s">
        <v>69</v>
      </c>
      <c r="K183" s="12" t="s">
        <v>60</v>
      </c>
      <c r="L183" s="8">
        <v>5.0</v>
      </c>
      <c r="M183" s="12" t="s">
        <v>45</v>
      </c>
    </row>
    <row r="184" ht="14.25" customHeight="1">
      <c r="B184" s="12" t="s">
        <v>309</v>
      </c>
      <c r="C184" s="12" t="s">
        <v>28</v>
      </c>
      <c r="D184" s="12" t="s">
        <v>221</v>
      </c>
      <c r="E184" s="12" t="s">
        <v>55</v>
      </c>
      <c r="F184" s="12" t="s">
        <v>41</v>
      </c>
      <c r="G184" s="12" t="s">
        <v>32</v>
      </c>
      <c r="H184" s="12" t="s">
        <v>84</v>
      </c>
      <c r="I184" s="12" t="s">
        <v>85</v>
      </c>
      <c r="J184" s="12" t="s">
        <v>86</v>
      </c>
      <c r="K184" s="12" t="s">
        <v>60</v>
      </c>
      <c r="L184" s="8">
        <v>15.0</v>
      </c>
      <c r="M184" s="12" t="s">
        <v>45</v>
      </c>
    </row>
    <row r="185" ht="14.25" customHeight="1">
      <c r="B185" s="12" t="s">
        <v>310</v>
      </c>
      <c r="C185" s="12" t="s">
        <v>28</v>
      </c>
      <c r="D185" s="12" t="s">
        <v>221</v>
      </c>
      <c r="E185" s="12" t="s">
        <v>66</v>
      </c>
      <c r="F185" s="12" t="s">
        <v>56</v>
      </c>
      <c r="G185" s="12" t="s">
        <v>31</v>
      </c>
      <c r="H185" s="12" t="s">
        <v>42</v>
      </c>
      <c r="I185" s="12" t="s">
        <v>43</v>
      </c>
      <c r="J185" s="12" t="s">
        <v>44</v>
      </c>
      <c r="K185" s="12" t="s">
        <v>36</v>
      </c>
      <c r="L185" s="8">
        <v>18.0</v>
      </c>
      <c r="M185" s="12" t="s">
        <v>37</v>
      </c>
    </row>
    <row r="186" ht="14.25" customHeight="1">
      <c r="B186" s="12" t="s">
        <v>311</v>
      </c>
      <c r="C186" s="12" t="s">
        <v>47</v>
      </c>
      <c r="D186" s="12" t="s">
        <v>81</v>
      </c>
      <c r="E186" s="12" t="s">
        <v>210</v>
      </c>
      <c r="F186" s="12" t="s">
        <v>50</v>
      </c>
      <c r="G186" s="12" t="s">
        <v>32</v>
      </c>
      <c r="H186" s="12" t="s">
        <v>67</v>
      </c>
      <c r="I186" s="12" t="s">
        <v>68</v>
      </c>
      <c r="J186" s="12" t="s">
        <v>69</v>
      </c>
      <c r="K186" s="12" t="s">
        <v>60</v>
      </c>
      <c r="L186" s="8">
        <v>13.0</v>
      </c>
      <c r="M186" s="12" t="s">
        <v>52</v>
      </c>
    </row>
    <row r="187" ht="14.25" customHeight="1">
      <c r="B187" s="12" t="s">
        <v>312</v>
      </c>
      <c r="C187" s="12" t="s">
        <v>47</v>
      </c>
      <c r="D187" s="12" t="s">
        <v>160</v>
      </c>
      <c r="E187" s="12" t="s">
        <v>94</v>
      </c>
      <c r="F187" s="12" t="s">
        <v>41</v>
      </c>
      <c r="H187" s="12" t="s">
        <v>42</v>
      </c>
      <c r="I187" s="12" t="s">
        <v>43</v>
      </c>
      <c r="J187" s="12" t="s">
        <v>44</v>
      </c>
      <c r="K187" s="12" t="s">
        <v>36</v>
      </c>
      <c r="L187" s="8">
        <v>6.0</v>
      </c>
      <c r="M187" s="12" t="s">
        <v>45</v>
      </c>
    </row>
    <row r="188" ht="14.25" customHeight="1">
      <c r="B188" s="12" t="s">
        <v>313</v>
      </c>
      <c r="C188" s="12" t="s">
        <v>28</v>
      </c>
      <c r="D188" s="12" t="s">
        <v>62</v>
      </c>
      <c r="E188" s="12" t="s">
        <v>142</v>
      </c>
      <c r="G188" s="12" t="s">
        <v>64</v>
      </c>
      <c r="H188" s="12" t="s">
        <v>33</v>
      </c>
      <c r="I188" s="12" t="s">
        <v>34</v>
      </c>
      <c r="J188" s="12" t="s">
        <v>35</v>
      </c>
      <c r="K188" s="12" t="s">
        <v>36</v>
      </c>
      <c r="L188" s="8">
        <v>0.0</v>
      </c>
      <c r="M188" s="12" t="s">
        <v>37</v>
      </c>
    </row>
    <row r="189" ht="14.25" customHeight="1">
      <c r="B189" s="12" t="s">
        <v>314</v>
      </c>
      <c r="C189" s="12" t="s">
        <v>47</v>
      </c>
      <c r="D189" s="12" t="s">
        <v>123</v>
      </c>
      <c r="E189" s="12" t="s">
        <v>107</v>
      </c>
      <c r="G189" s="12" t="s">
        <v>64</v>
      </c>
      <c r="H189" s="12" t="s">
        <v>42</v>
      </c>
      <c r="I189" s="12" t="s">
        <v>43</v>
      </c>
      <c r="J189" s="12" t="s">
        <v>44</v>
      </c>
      <c r="K189" s="12" t="s">
        <v>36</v>
      </c>
      <c r="L189" s="8">
        <v>12.0</v>
      </c>
      <c r="M189" s="12" t="s">
        <v>52</v>
      </c>
    </row>
    <row r="190" ht="14.25" customHeight="1">
      <c r="B190" s="12" t="s">
        <v>315</v>
      </c>
      <c r="C190" s="12" t="s">
        <v>47</v>
      </c>
      <c r="D190" s="12" t="s">
        <v>48</v>
      </c>
      <c r="E190" s="12" t="s">
        <v>173</v>
      </c>
      <c r="F190" s="12" t="s">
        <v>50</v>
      </c>
      <c r="G190" s="12" t="s">
        <v>32</v>
      </c>
      <c r="H190" s="12" t="s">
        <v>42</v>
      </c>
      <c r="I190" s="12" t="s">
        <v>43</v>
      </c>
      <c r="J190" s="12" t="s">
        <v>51</v>
      </c>
      <c r="K190" s="12" t="s">
        <v>36</v>
      </c>
      <c r="L190" s="8">
        <v>8.0</v>
      </c>
      <c r="M190" s="12" t="s">
        <v>52</v>
      </c>
    </row>
    <row r="191" ht="14.25" customHeight="1"/>
    <row r="192" ht="14.25" customHeight="1">
      <c r="B192" s="12" t="s">
        <v>316</v>
      </c>
      <c r="C192" s="12" t="s">
        <v>47</v>
      </c>
      <c r="D192" s="12" t="s">
        <v>39</v>
      </c>
      <c r="E192" s="12" t="s">
        <v>148</v>
      </c>
      <c r="F192" s="12" t="s">
        <v>31</v>
      </c>
      <c r="G192" s="12" t="s">
        <v>56</v>
      </c>
      <c r="H192" s="12" t="s">
        <v>57</v>
      </c>
      <c r="I192" s="12" t="s">
        <v>58</v>
      </c>
      <c r="J192" s="12" t="s">
        <v>59</v>
      </c>
      <c r="K192" s="12" t="s">
        <v>60</v>
      </c>
      <c r="L192" s="8">
        <v>12.0</v>
      </c>
      <c r="M192" s="12" t="str">
        <f t="shared" ref="M192:M200" si="1">IF(A192&lt;3,"Prescripteur",IF(A192&lt;7,"Neutre","Détracteur"))</f>
        <v>Prescripteur</v>
      </c>
    </row>
    <row r="193" ht="14.25" customHeight="1">
      <c r="B193" s="12" t="s">
        <v>317</v>
      </c>
      <c r="C193" s="12" t="s">
        <v>28</v>
      </c>
      <c r="D193" s="12" t="s">
        <v>221</v>
      </c>
      <c r="E193" s="12" t="s">
        <v>129</v>
      </c>
      <c r="G193" s="12" t="s">
        <v>64</v>
      </c>
      <c r="H193" s="12" t="s">
        <v>67</v>
      </c>
      <c r="I193" s="12" t="s">
        <v>68</v>
      </c>
      <c r="J193" s="12" t="s">
        <v>69</v>
      </c>
      <c r="K193" s="12" t="s">
        <v>60</v>
      </c>
      <c r="L193" s="8">
        <v>3.0</v>
      </c>
      <c r="M193" s="12" t="str">
        <f t="shared" si="1"/>
        <v>Prescripteur</v>
      </c>
    </row>
    <row r="194" ht="14.25" customHeight="1">
      <c r="B194" s="12" t="s">
        <v>318</v>
      </c>
      <c r="C194" s="12" t="s">
        <v>28</v>
      </c>
      <c r="D194" s="12" t="s">
        <v>177</v>
      </c>
      <c r="E194" s="12" t="s">
        <v>66</v>
      </c>
      <c r="G194" s="12" t="s">
        <v>64</v>
      </c>
      <c r="H194" s="12" t="s">
        <v>84</v>
      </c>
      <c r="I194" s="12" t="s">
        <v>85</v>
      </c>
      <c r="J194" s="12" t="s">
        <v>86</v>
      </c>
      <c r="K194" s="12" t="s">
        <v>60</v>
      </c>
      <c r="L194" s="8">
        <v>0.0</v>
      </c>
      <c r="M194" s="12" t="str">
        <f t="shared" si="1"/>
        <v>Prescripteur</v>
      </c>
    </row>
    <row r="195" ht="14.25" customHeight="1">
      <c r="B195" s="12" t="s">
        <v>319</v>
      </c>
      <c r="C195" s="12" t="s">
        <v>28</v>
      </c>
      <c r="D195" s="12" t="s">
        <v>177</v>
      </c>
      <c r="E195" s="12" t="s">
        <v>66</v>
      </c>
      <c r="G195" s="12" t="s">
        <v>64</v>
      </c>
      <c r="H195" s="12" t="s">
        <v>84</v>
      </c>
      <c r="I195" s="12" t="s">
        <v>85</v>
      </c>
      <c r="J195" s="12" t="s">
        <v>86</v>
      </c>
      <c r="K195" s="12" t="s">
        <v>60</v>
      </c>
      <c r="L195" s="8">
        <v>4.0</v>
      </c>
      <c r="M195" s="12" t="str">
        <f t="shared" si="1"/>
        <v>Prescripteur</v>
      </c>
    </row>
    <row r="196" ht="14.25" customHeight="1">
      <c r="B196" s="12" t="s">
        <v>320</v>
      </c>
      <c r="C196" s="12" t="s">
        <v>28</v>
      </c>
      <c r="D196" s="12" t="s">
        <v>123</v>
      </c>
      <c r="E196" s="12" t="s">
        <v>197</v>
      </c>
      <c r="F196" s="12" t="s">
        <v>31</v>
      </c>
      <c r="G196" s="12" t="s">
        <v>41</v>
      </c>
      <c r="H196" s="12" t="s">
        <v>67</v>
      </c>
      <c r="I196" s="12" t="s">
        <v>68</v>
      </c>
      <c r="J196" s="12" t="s">
        <v>69</v>
      </c>
      <c r="K196" s="12" t="s">
        <v>60</v>
      </c>
      <c r="L196" s="8">
        <v>18.0</v>
      </c>
      <c r="M196" s="12" t="str">
        <f t="shared" si="1"/>
        <v>Prescripteur</v>
      </c>
    </row>
    <row r="197" ht="14.25" customHeight="1">
      <c r="B197" s="12" t="s">
        <v>321</v>
      </c>
      <c r="C197" s="12" t="s">
        <v>28</v>
      </c>
      <c r="D197" s="12" t="s">
        <v>62</v>
      </c>
      <c r="E197" s="12" t="s">
        <v>150</v>
      </c>
      <c r="F197" s="12" t="s">
        <v>41</v>
      </c>
      <c r="G197" s="12" t="s">
        <v>32</v>
      </c>
      <c r="H197" s="12" t="s">
        <v>33</v>
      </c>
      <c r="I197" s="12" t="s">
        <v>34</v>
      </c>
      <c r="J197" s="12" t="s">
        <v>35</v>
      </c>
      <c r="K197" s="12" t="s">
        <v>36</v>
      </c>
      <c r="L197" s="8">
        <v>16.0</v>
      </c>
      <c r="M197" s="12" t="str">
        <f t="shared" si="1"/>
        <v>Prescripteur</v>
      </c>
    </row>
    <row r="198" ht="14.25" customHeight="1">
      <c r="B198" s="12" t="s">
        <v>322</v>
      </c>
      <c r="C198" s="12" t="s">
        <v>28</v>
      </c>
      <c r="D198" s="12" t="s">
        <v>99</v>
      </c>
      <c r="E198" s="12" t="s">
        <v>40</v>
      </c>
      <c r="G198" s="12" t="s">
        <v>64</v>
      </c>
      <c r="H198" s="12" t="s">
        <v>42</v>
      </c>
      <c r="I198" s="12" t="s">
        <v>43</v>
      </c>
      <c r="J198" s="12" t="s">
        <v>51</v>
      </c>
      <c r="K198" s="12" t="s">
        <v>36</v>
      </c>
      <c r="L198" s="8">
        <v>16.0</v>
      </c>
      <c r="M198" s="12" t="str">
        <f t="shared" si="1"/>
        <v>Prescripteur</v>
      </c>
    </row>
    <row r="199" ht="14.25" customHeight="1">
      <c r="B199" s="12" t="s">
        <v>323</v>
      </c>
      <c r="C199" s="12" t="s">
        <v>28</v>
      </c>
      <c r="D199" s="12" t="s">
        <v>160</v>
      </c>
      <c r="E199" s="12" t="s">
        <v>182</v>
      </c>
      <c r="F199" s="12" t="s">
        <v>50</v>
      </c>
      <c r="H199" s="12" t="s">
        <v>57</v>
      </c>
      <c r="I199" s="12" t="s">
        <v>58</v>
      </c>
      <c r="J199" s="12" t="s">
        <v>59</v>
      </c>
      <c r="K199" s="12" t="s">
        <v>60</v>
      </c>
      <c r="L199" s="8">
        <v>20.0</v>
      </c>
      <c r="M199" s="12" t="str">
        <f t="shared" si="1"/>
        <v>Prescripteur</v>
      </c>
    </row>
    <row r="200" ht="14.25" customHeight="1">
      <c r="B200" s="12" t="s">
        <v>324</v>
      </c>
      <c r="C200" s="12" t="s">
        <v>28</v>
      </c>
      <c r="D200" s="12" t="s">
        <v>110</v>
      </c>
      <c r="E200" s="12" t="s">
        <v>121</v>
      </c>
      <c r="F200" s="12" t="s">
        <v>50</v>
      </c>
      <c r="H200" s="12" t="s">
        <v>73</v>
      </c>
      <c r="I200" s="12" t="s">
        <v>74</v>
      </c>
      <c r="J200" s="12" t="s">
        <v>51</v>
      </c>
      <c r="K200" s="12" t="s">
        <v>36</v>
      </c>
      <c r="L200" s="8">
        <v>20.0</v>
      </c>
      <c r="M200" s="12" t="str">
        <f t="shared" si="1"/>
        <v>Prescripteur</v>
      </c>
    </row>
    <row r="201" ht="14.25" customHeight="1">
      <c r="B201" s="12" t="s">
        <v>325</v>
      </c>
      <c r="C201" s="12" t="s">
        <v>325</v>
      </c>
      <c r="D201" s="12" t="s">
        <v>325</v>
      </c>
      <c r="E201" s="12" t="s">
        <v>325</v>
      </c>
      <c r="F201" s="12" t="s">
        <v>325</v>
      </c>
      <c r="G201" s="12" t="s">
        <v>325</v>
      </c>
      <c r="H201" s="12" t="s">
        <v>325</v>
      </c>
      <c r="I201" s="12" t="s">
        <v>325</v>
      </c>
      <c r="J201" s="12" t="s">
        <v>325</v>
      </c>
      <c r="K201" s="12" t="s">
        <v>325</v>
      </c>
      <c r="L201" s="12" t="s">
        <v>325</v>
      </c>
      <c r="M201" s="12" t="s">
        <v>325</v>
      </c>
      <c r="O201" s="12" t="s">
        <v>325</v>
      </c>
      <c r="P201" s="12" t="s">
        <v>325</v>
      </c>
      <c r="Q201" s="12" t="s">
        <v>325</v>
      </c>
      <c r="R201" s="12" t="s">
        <v>325</v>
      </c>
      <c r="S201" s="12" t="s">
        <v>325</v>
      </c>
    </row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B$3:$L$190"/>
  <mergeCells count="1">
    <mergeCell ref="F1:H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0.71"/>
    <col customWidth="1" min="2" max="2" width="12.29"/>
    <col customWidth="1" min="3" max="6" width="14.71"/>
    <col customWidth="1" min="7" max="7" width="18.71"/>
    <col customWidth="1" min="8" max="8" width="14.14"/>
    <col customWidth="1" min="9" max="26" width="10.71"/>
  </cols>
  <sheetData>
    <row r="1" ht="52.5" customHeight="1">
      <c r="G1" s="8"/>
    </row>
    <row r="2" ht="14.25" customHeight="1"/>
    <row r="3" ht="14.25" customHeight="1">
      <c r="B3" s="14" t="s">
        <v>15</v>
      </c>
      <c r="C3" s="14" t="s">
        <v>326</v>
      </c>
      <c r="D3" s="14" t="s">
        <v>327</v>
      </c>
      <c r="E3" s="14" t="s">
        <v>23</v>
      </c>
      <c r="F3" s="14" t="s">
        <v>328</v>
      </c>
      <c r="G3" s="14" t="s">
        <v>329</v>
      </c>
      <c r="H3" s="14" t="s">
        <v>330</v>
      </c>
      <c r="I3" s="14" t="s">
        <v>331</v>
      </c>
    </row>
    <row r="4" ht="14.25" customHeight="1">
      <c r="B4" s="12" t="s">
        <v>219</v>
      </c>
      <c r="C4" s="12" t="s">
        <v>76</v>
      </c>
      <c r="D4" s="12" t="s">
        <v>72</v>
      </c>
      <c r="E4" s="12" t="s">
        <v>35</v>
      </c>
      <c r="F4" s="12" t="s">
        <v>332</v>
      </c>
      <c r="G4" s="12" t="s">
        <v>333</v>
      </c>
      <c r="H4" s="12">
        <v>43839.0</v>
      </c>
      <c r="I4" s="12" t="s">
        <v>334</v>
      </c>
    </row>
    <row r="5" ht="14.25" customHeight="1">
      <c r="B5" s="12" t="s">
        <v>157</v>
      </c>
      <c r="C5" s="12" t="s">
        <v>99</v>
      </c>
      <c r="D5" s="12" t="s">
        <v>158</v>
      </c>
      <c r="E5" s="12" t="s">
        <v>35</v>
      </c>
      <c r="F5" s="12" t="s">
        <v>332</v>
      </c>
      <c r="G5" s="12" t="s">
        <v>333</v>
      </c>
      <c r="H5" s="12">
        <v>43858.0</v>
      </c>
      <c r="I5" s="12" t="s">
        <v>334</v>
      </c>
    </row>
    <row r="6" ht="14.25" customHeight="1">
      <c r="B6" s="12" t="s">
        <v>157</v>
      </c>
      <c r="C6" s="12" t="s">
        <v>99</v>
      </c>
      <c r="D6" s="12" t="s">
        <v>158</v>
      </c>
      <c r="E6" s="12" t="s">
        <v>35</v>
      </c>
      <c r="F6" s="12" t="s">
        <v>332</v>
      </c>
      <c r="G6" s="12" t="s">
        <v>333</v>
      </c>
      <c r="H6" s="12">
        <v>43867.0</v>
      </c>
      <c r="I6" s="12" t="s">
        <v>334</v>
      </c>
    </row>
    <row r="7" ht="14.25" customHeight="1">
      <c r="B7" s="12" t="s">
        <v>174</v>
      </c>
      <c r="C7" s="12" t="s">
        <v>54</v>
      </c>
      <c r="D7" s="12" t="s">
        <v>49</v>
      </c>
      <c r="E7" s="12" t="s">
        <v>35</v>
      </c>
      <c r="F7" s="12" t="s">
        <v>332</v>
      </c>
      <c r="G7" s="12" t="s">
        <v>333</v>
      </c>
      <c r="H7" s="12">
        <v>43870.0</v>
      </c>
      <c r="I7" s="12" t="s">
        <v>334</v>
      </c>
    </row>
    <row r="8" ht="14.25" customHeight="1">
      <c r="B8" s="12" t="s">
        <v>213</v>
      </c>
      <c r="C8" s="12" t="s">
        <v>62</v>
      </c>
      <c r="D8" s="12" t="s">
        <v>161</v>
      </c>
      <c r="E8" s="12" t="s">
        <v>35</v>
      </c>
      <c r="F8" s="12" t="s">
        <v>332</v>
      </c>
      <c r="G8" s="12" t="s">
        <v>333</v>
      </c>
      <c r="H8" s="12">
        <v>43873.0</v>
      </c>
      <c r="I8" s="12" t="s">
        <v>334</v>
      </c>
    </row>
    <row r="9" ht="14.25" customHeight="1">
      <c r="B9" s="12" t="s">
        <v>266</v>
      </c>
      <c r="C9" s="12" t="s">
        <v>71</v>
      </c>
      <c r="D9" s="12" t="s">
        <v>40</v>
      </c>
      <c r="E9" s="12" t="s">
        <v>35</v>
      </c>
      <c r="F9" s="12" t="s">
        <v>332</v>
      </c>
      <c r="G9" s="12" t="s">
        <v>333</v>
      </c>
      <c r="H9" s="12">
        <v>43880.0</v>
      </c>
      <c r="I9" s="12" t="s">
        <v>334</v>
      </c>
    </row>
    <row r="10" ht="14.25" customHeight="1">
      <c r="B10" s="12" t="s">
        <v>217</v>
      </c>
      <c r="C10" s="12" t="s">
        <v>99</v>
      </c>
      <c r="D10" s="12" t="s">
        <v>148</v>
      </c>
      <c r="E10" s="12" t="s">
        <v>35</v>
      </c>
      <c r="F10" s="12" t="s">
        <v>332</v>
      </c>
      <c r="G10" s="12" t="s">
        <v>333</v>
      </c>
      <c r="H10" s="12">
        <v>43889.0</v>
      </c>
      <c r="I10" s="12" t="s">
        <v>334</v>
      </c>
    </row>
    <row r="11" ht="14.25" customHeight="1">
      <c r="B11" s="12" t="s">
        <v>257</v>
      </c>
      <c r="C11" s="12" t="s">
        <v>177</v>
      </c>
      <c r="D11" s="12" t="s">
        <v>116</v>
      </c>
      <c r="E11" s="12" t="s">
        <v>35</v>
      </c>
      <c r="F11" s="12" t="s">
        <v>332</v>
      </c>
      <c r="G11" s="12" t="s">
        <v>333</v>
      </c>
      <c r="H11" s="12">
        <v>43924.0</v>
      </c>
      <c r="I11" s="12" t="s">
        <v>334</v>
      </c>
    </row>
    <row r="12" ht="14.25" customHeight="1">
      <c r="B12" s="12" t="s">
        <v>165</v>
      </c>
      <c r="C12" s="12" t="s">
        <v>152</v>
      </c>
      <c r="D12" s="12" t="s">
        <v>166</v>
      </c>
      <c r="E12" s="12" t="s">
        <v>35</v>
      </c>
      <c r="F12" s="12" t="s">
        <v>332</v>
      </c>
      <c r="G12" s="12" t="s">
        <v>333</v>
      </c>
      <c r="H12" s="12">
        <v>43931.0</v>
      </c>
      <c r="I12" s="12" t="s">
        <v>334</v>
      </c>
    </row>
    <row r="13" ht="14.25" customHeight="1">
      <c r="B13" s="12" t="s">
        <v>124</v>
      </c>
      <c r="C13" s="12" t="s">
        <v>125</v>
      </c>
      <c r="D13" s="12" t="s">
        <v>126</v>
      </c>
      <c r="E13" s="12" t="s">
        <v>35</v>
      </c>
      <c r="F13" s="12" t="s">
        <v>332</v>
      </c>
      <c r="G13" s="12" t="s">
        <v>333</v>
      </c>
      <c r="H13" s="12">
        <v>43974.0</v>
      </c>
      <c r="I13" s="12" t="s">
        <v>334</v>
      </c>
    </row>
    <row r="14" ht="14.25" customHeight="1">
      <c r="B14" s="12" t="s">
        <v>93</v>
      </c>
      <c r="C14" s="12" t="s">
        <v>48</v>
      </c>
      <c r="D14" s="12" t="s">
        <v>94</v>
      </c>
      <c r="E14" s="12" t="s">
        <v>35</v>
      </c>
      <c r="F14" s="12" t="s">
        <v>332</v>
      </c>
      <c r="G14" s="12" t="s">
        <v>333</v>
      </c>
      <c r="H14" s="12">
        <v>43983.0</v>
      </c>
      <c r="I14" s="12" t="s">
        <v>334</v>
      </c>
    </row>
    <row r="15" ht="14.25" customHeight="1">
      <c r="B15" s="12" t="s">
        <v>254</v>
      </c>
      <c r="C15" s="12" t="s">
        <v>48</v>
      </c>
      <c r="D15" s="12" t="s">
        <v>66</v>
      </c>
      <c r="E15" s="12" t="s">
        <v>35</v>
      </c>
      <c r="F15" s="12" t="s">
        <v>332</v>
      </c>
      <c r="G15" s="12" t="s">
        <v>333</v>
      </c>
      <c r="H15" s="12">
        <v>43984.0</v>
      </c>
      <c r="I15" s="12" t="s">
        <v>334</v>
      </c>
    </row>
    <row r="16" ht="14.25" customHeight="1">
      <c r="B16" s="12" t="s">
        <v>146</v>
      </c>
      <c r="C16" s="12" t="s">
        <v>120</v>
      </c>
      <c r="D16" s="12" t="s">
        <v>40</v>
      </c>
      <c r="E16" s="12" t="s">
        <v>35</v>
      </c>
      <c r="F16" s="12" t="s">
        <v>332</v>
      </c>
      <c r="G16" s="12" t="s">
        <v>333</v>
      </c>
      <c r="H16" s="12">
        <v>43987.0</v>
      </c>
      <c r="I16" s="12" t="s">
        <v>334</v>
      </c>
    </row>
    <row r="17" ht="14.25" customHeight="1">
      <c r="B17" s="12" t="s">
        <v>124</v>
      </c>
      <c r="C17" s="12" t="s">
        <v>125</v>
      </c>
      <c r="D17" s="12" t="s">
        <v>126</v>
      </c>
      <c r="E17" s="12" t="s">
        <v>35</v>
      </c>
      <c r="F17" s="12" t="s">
        <v>332</v>
      </c>
      <c r="G17" s="12" t="s">
        <v>333</v>
      </c>
      <c r="H17" s="12">
        <v>43988.0</v>
      </c>
      <c r="I17" s="12" t="s">
        <v>334</v>
      </c>
    </row>
    <row r="18" ht="14.25" customHeight="1">
      <c r="B18" s="12" t="s">
        <v>93</v>
      </c>
      <c r="C18" s="12" t="s">
        <v>48</v>
      </c>
      <c r="D18" s="12" t="s">
        <v>94</v>
      </c>
      <c r="E18" s="12" t="s">
        <v>35</v>
      </c>
      <c r="F18" s="12" t="s">
        <v>332</v>
      </c>
      <c r="G18" s="12" t="s">
        <v>333</v>
      </c>
      <c r="H18" s="12">
        <v>43997.0</v>
      </c>
      <c r="I18" s="12" t="s">
        <v>334</v>
      </c>
    </row>
    <row r="19" ht="14.25" customHeight="1">
      <c r="B19" s="12" t="s">
        <v>232</v>
      </c>
      <c r="C19" s="12" t="s">
        <v>103</v>
      </c>
      <c r="D19" s="12" t="s">
        <v>210</v>
      </c>
      <c r="E19" s="12" t="s">
        <v>35</v>
      </c>
      <c r="F19" s="12" t="s">
        <v>332</v>
      </c>
      <c r="G19" s="12" t="s">
        <v>333</v>
      </c>
      <c r="H19" s="12">
        <v>44002.0</v>
      </c>
      <c r="I19" s="12" t="s">
        <v>334</v>
      </c>
    </row>
    <row r="20" ht="14.25" customHeight="1">
      <c r="B20" s="12" t="s">
        <v>206</v>
      </c>
      <c r="C20" s="12" t="s">
        <v>54</v>
      </c>
      <c r="D20" s="12" t="s">
        <v>207</v>
      </c>
      <c r="E20" s="12" t="s">
        <v>35</v>
      </c>
      <c r="F20" s="12" t="s">
        <v>332</v>
      </c>
      <c r="G20" s="12" t="s">
        <v>333</v>
      </c>
      <c r="H20" s="12">
        <v>44014.0</v>
      </c>
      <c r="I20" s="12" t="s">
        <v>334</v>
      </c>
    </row>
    <row r="21" ht="14.25" customHeight="1">
      <c r="B21" s="12" t="s">
        <v>124</v>
      </c>
      <c r="C21" s="12" t="s">
        <v>125</v>
      </c>
      <c r="D21" s="12" t="s">
        <v>126</v>
      </c>
      <c r="E21" s="12" t="s">
        <v>35</v>
      </c>
      <c r="F21" s="12" t="s">
        <v>332</v>
      </c>
      <c r="G21" s="12" t="s">
        <v>333</v>
      </c>
      <c r="H21" s="12">
        <v>44017.0</v>
      </c>
      <c r="I21" s="12" t="s">
        <v>334</v>
      </c>
    </row>
    <row r="22" ht="14.25" customHeight="1">
      <c r="B22" s="12" t="s">
        <v>206</v>
      </c>
      <c r="C22" s="12" t="s">
        <v>54</v>
      </c>
      <c r="D22" s="12" t="s">
        <v>207</v>
      </c>
      <c r="E22" s="12" t="s">
        <v>35</v>
      </c>
      <c r="F22" s="12" t="s">
        <v>332</v>
      </c>
      <c r="G22" s="12" t="s">
        <v>333</v>
      </c>
      <c r="H22" s="12">
        <v>44017.0</v>
      </c>
      <c r="I22" s="12" t="s">
        <v>334</v>
      </c>
    </row>
    <row r="23" ht="14.25" customHeight="1">
      <c r="B23" s="12" t="s">
        <v>165</v>
      </c>
      <c r="C23" s="12" t="s">
        <v>152</v>
      </c>
      <c r="D23" s="12" t="s">
        <v>166</v>
      </c>
      <c r="E23" s="12" t="s">
        <v>35</v>
      </c>
      <c r="F23" s="12" t="s">
        <v>332</v>
      </c>
      <c r="G23" s="12" t="s">
        <v>333</v>
      </c>
      <c r="H23" s="12">
        <v>44032.0</v>
      </c>
      <c r="I23" s="12" t="s">
        <v>334</v>
      </c>
    </row>
    <row r="24" ht="14.25" customHeight="1">
      <c r="B24" s="12" t="s">
        <v>93</v>
      </c>
      <c r="C24" s="12" t="s">
        <v>48</v>
      </c>
      <c r="D24" s="12" t="s">
        <v>94</v>
      </c>
      <c r="E24" s="12" t="s">
        <v>35</v>
      </c>
      <c r="F24" s="12" t="s">
        <v>332</v>
      </c>
      <c r="G24" s="12" t="s">
        <v>333</v>
      </c>
      <c r="H24" s="12">
        <v>44033.0</v>
      </c>
      <c r="I24" s="12" t="s">
        <v>334</v>
      </c>
    </row>
    <row r="25" ht="14.25" customHeight="1">
      <c r="B25" s="12" t="s">
        <v>165</v>
      </c>
      <c r="C25" s="12" t="s">
        <v>152</v>
      </c>
      <c r="D25" s="12" t="s">
        <v>166</v>
      </c>
      <c r="E25" s="12" t="s">
        <v>35</v>
      </c>
      <c r="F25" s="12" t="s">
        <v>332</v>
      </c>
      <c r="G25" s="12" t="s">
        <v>333</v>
      </c>
      <c r="H25" s="12">
        <v>44034.0</v>
      </c>
      <c r="I25" s="12" t="s">
        <v>334</v>
      </c>
    </row>
    <row r="26" ht="14.25" customHeight="1">
      <c r="B26" s="12" t="s">
        <v>174</v>
      </c>
      <c r="C26" s="12" t="s">
        <v>54</v>
      </c>
      <c r="D26" s="12" t="s">
        <v>49</v>
      </c>
      <c r="E26" s="12" t="s">
        <v>35</v>
      </c>
      <c r="F26" s="12" t="s">
        <v>332</v>
      </c>
      <c r="G26" s="12" t="s">
        <v>333</v>
      </c>
      <c r="H26" s="12">
        <v>44046.0</v>
      </c>
      <c r="I26" s="12" t="s">
        <v>334</v>
      </c>
    </row>
    <row r="27" ht="14.25" customHeight="1">
      <c r="B27" s="12" t="s">
        <v>278</v>
      </c>
      <c r="C27" s="12" t="s">
        <v>48</v>
      </c>
      <c r="D27" s="12" t="s">
        <v>113</v>
      </c>
      <c r="E27" s="12" t="s">
        <v>35</v>
      </c>
      <c r="F27" s="12" t="s">
        <v>332</v>
      </c>
      <c r="G27" s="12" t="s">
        <v>333</v>
      </c>
      <c r="H27" s="12">
        <v>44061.0</v>
      </c>
      <c r="I27" s="12" t="s">
        <v>334</v>
      </c>
    </row>
    <row r="28" ht="14.25" customHeight="1">
      <c r="B28" s="12" t="s">
        <v>174</v>
      </c>
      <c r="C28" s="12" t="s">
        <v>54</v>
      </c>
      <c r="D28" s="12" t="s">
        <v>49</v>
      </c>
      <c r="E28" s="12" t="s">
        <v>35</v>
      </c>
      <c r="F28" s="12" t="s">
        <v>332</v>
      </c>
      <c r="G28" s="12" t="s">
        <v>333</v>
      </c>
      <c r="H28" s="12">
        <v>44076.0</v>
      </c>
      <c r="I28" s="12" t="s">
        <v>334</v>
      </c>
    </row>
    <row r="29" ht="14.25" customHeight="1">
      <c r="B29" s="12" t="s">
        <v>174</v>
      </c>
      <c r="C29" s="12" t="s">
        <v>54</v>
      </c>
      <c r="D29" s="12" t="s">
        <v>49</v>
      </c>
      <c r="E29" s="12" t="s">
        <v>35</v>
      </c>
      <c r="F29" s="12" t="s">
        <v>332</v>
      </c>
      <c r="G29" s="12" t="s">
        <v>333</v>
      </c>
      <c r="H29" s="12">
        <v>44085.0</v>
      </c>
      <c r="I29" s="12" t="s">
        <v>334</v>
      </c>
    </row>
    <row r="30" ht="14.25" customHeight="1">
      <c r="B30" s="12" t="s">
        <v>205</v>
      </c>
      <c r="C30" s="12" t="s">
        <v>103</v>
      </c>
      <c r="D30" s="12" t="s">
        <v>49</v>
      </c>
      <c r="E30" s="12" t="s">
        <v>35</v>
      </c>
      <c r="F30" s="12" t="s">
        <v>332</v>
      </c>
      <c r="G30" s="12" t="s">
        <v>333</v>
      </c>
      <c r="H30" s="12">
        <v>44092.0</v>
      </c>
      <c r="I30" s="12" t="s">
        <v>334</v>
      </c>
    </row>
    <row r="31" ht="14.25" customHeight="1">
      <c r="B31" s="12" t="s">
        <v>266</v>
      </c>
      <c r="C31" s="12" t="s">
        <v>71</v>
      </c>
      <c r="D31" s="12" t="s">
        <v>40</v>
      </c>
      <c r="E31" s="12" t="s">
        <v>35</v>
      </c>
      <c r="F31" s="12" t="s">
        <v>332</v>
      </c>
      <c r="G31" s="12" t="s">
        <v>333</v>
      </c>
      <c r="H31" s="12">
        <v>44104.0</v>
      </c>
      <c r="I31" s="12" t="s">
        <v>334</v>
      </c>
    </row>
    <row r="32" ht="14.25" customHeight="1">
      <c r="B32" s="12" t="s">
        <v>266</v>
      </c>
      <c r="C32" s="12" t="s">
        <v>71</v>
      </c>
      <c r="D32" s="12" t="s">
        <v>40</v>
      </c>
      <c r="E32" s="12" t="s">
        <v>35</v>
      </c>
      <c r="F32" s="12" t="s">
        <v>332</v>
      </c>
      <c r="G32" s="12" t="s">
        <v>333</v>
      </c>
      <c r="H32" s="12">
        <v>44104.0</v>
      </c>
      <c r="I32" s="12" t="s">
        <v>334</v>
      </c>
    </row>
    <row r="33" ht="14.25" customHeight="1">
      <c r="B33" s="12" t="s">
        <v>213</v>
      </c>
      <c r="C33" s="12" t="s">
        <v>62</v>
      </c>
      <c r="D33" s="12" t="s">
        <v>161</v>
      </c>
      <c r="E33" s="12" t="s">
        <v>35</v>
      </c>
      <c r="F33" s="12" t="s">
        <v>332</v>
      </c>
      <c r="G33" s="12" t="s">
        <v>333</v>
      </c>
      <c r="H33" s="12">
        <v>44107.0</v>
      </c>
      <c r="I33" s="12" t="s">
        <v>334</v>
      </c>
    </row>
    <row r="34" ht="14.25" customHeight="1">
      <c r="B34" s="12" t="s">
        <v>205</v>
      </c>
      <c r="C34" s="12" t="s">
        <v>103</v>
      </c>
      <c r="D34" s="12" t="s">
        <v>49</v>
      </c>
      <c r="E34" s="12" t="s">
        <v>35</v>
      </c>
      <c r="F34" s="12" t="s">
        <v>332</v>
      </c>
      <c r="G34" s="12" t="s">
        <v>333</v>
      </c>
      <c r="H34" s="12">
        <v>44118.0</v>
      </c>
      <c r="I34" s="12" t="s">
        <v>334</v>
      </c>
    </row>
    <row r="35" ht="14.25" customHeight="1">
      <c r="B35" s="12" t="s">
        <v>156</v>
      </c>
      <c r="C35" s="12" t="s">
        <v>54</v>
      </c>
      <c r="D35" s="12" t="s">
        <v>30</v>
      </c>
      <c r="E35" s="12" t="s">
        <v>35</v>
      </c>
      <c r="F35" s="12" t="s">
        <v>332</v>
      </c>
      <c r="G35" s="12" t="s">
        <v>333</v>
      </c>
      <c r="H35" s="12">
        <v>44123.0</v>
      </c>
      <c r="I35" s="12" t="s">
        <v>334</v>
      </c>
    </row>
    <row r="36" ht="14.25" customHeight="1">
      <c r="B36" s="12" t="s">
        <v>206</v>
      </c>
      <c r="C36" s="12" t="s">
        <v>54</v>
      </c>
      <c r="D36" s="12" t="s">
        <v>207</v>
      </c>
      <c r="E36" s="12" t="s">
        <v>35</v>
      </c>
      <c r="F36" s="12" t="s">
        <v>332</v>
      </c>
      <c r="G36" s="12" t="s">
        <v>333</v>
      </c>
      <c r="H36" s="12">
        <v>44124.0</v>
      </c>
      <c r="I36" s="12" t="s">
        <v>334</v>
      </c>
    </row>
    <row r="37" ht="14.25" customHeight="1">
      <c r="B37" s="12" t="s">
        <v>124</v>
      </c>
      <c r="C37" s="12" t="s">
        <v>125</v>
      </c>
      <c r="D37" s="12" t="s">
        <v>126</v>
      </c>
      <c r="E37" s="12" t="s">
        <v>35</v>
      </c>
      <c r="F37" s="12" t="s">
        <v>332</v>
      </c>
      <c r="G37" s="12" t="s">
        <v>333</v>
      </c>
      <c r="H37" s="12">
        <v>44132.0</v>
      </c>
      <c r="I37" s="12" t="s">
        <v>334</v>
      </c>
    </row>
    <row r="38" ht="14.25" customHeight="1">
      <c r="B38" s="12" t="s">
        <v>147</v>
      </c>
      <c r="C38" s="12" t="s">
        <v>103</v>
      </c>
      <c r="D38" s="12" t="s">
        <v>148</v>
      </c>
      <c r="E38" s="12" t="s">
        <v>35</v>
      </c>
      <c r="F38" s="12" t="s">
        <v>332</v>
      </c>
      <c r="G38" s="12" t="s">
        <v>333</v>
      </c>
      <c r="H38" s="12">
        <v>44133.0</v>
      </c>
      <c r="I38" s="12" t="s">
        <v>334</v>
      </c>
    </row>
    <row r="39" ht="14.25" customHeight="1">
      <c r="B39" s="12" t="s">
        <v>174</v>
      </c>
      <c r="C39" s="12" t="s">
        <v>54</v>
      </c>
      <c r="D39" s="12" t="s">
        <v>49</v>
      </c>
      <c r="E39" s="12" t="s">
        <v>35</v>
      </c>
      <c r="F39" s="12" t="s">
        <v>332</v>
      </c>
      <c r="G39" s="12" t="s">
        <v>333</v>
      </c>
      <c r="H39" s="12">
        <v>44144.0</v>
      </c>
      <c r="I39" s="12" t="s">
        <v>334</v>
      </c>
    </row>
    <row r="40" ht="14.25" customHeight="1">
      <c r="B40" s="12" t="s">
        <v>213</v>
      </c>
      <c r="C40" s="12" t="s">
        <v>62</v>
      </c>
      <c r="D40" s="12" t="s">
        <v>161</v>
      </c>
      <c r="E40" s="12" t="s">
        <v>35</v>
      </c>
      <c r="F40" s="12" t="s">
        <v>332</v>
      </c>
      <c r="G40" s="12" t="s">
        <v>333</v>
      </c>
      <c r="H40" s="12">
        <v>44161.0</v>
      </c>
      <c r="I40" s="12" t="s">
        <v>334</v>
      </c>
    </row>
    <row r="41" ht="14.25" customHeight="1">
      <c r="B41" s="12" t="s">
        <v>271</v>
      </c>
      <c r="C41" s="12" t="s">
        <v>71</v>
      </c>
      <c r="D41" s="12" t="s">
        <v>116</v>
      </c>
      <c r="E41" s="12" t="s">
        <v>59</v>
      </c>
      <c r="F41" s="12" t="s">
        <v>335</v>
      </c>
      <c r="G41" s="12" t="s">
        <v>333</v>
      </c>
      <c r="H41" s="12">
        <v>43836.0</v>
      </c>
      <c r="I41" s="12" t="s">
        <v>334</v>
      </c>
    </row>
    <row r="42" ht="14.25" customHeight="1">
      <c r="B42" s="12" t="s">
        <v>231</v>
      </c>
      <c r="C42" s="12" t="s">
        <v>96</v>
      </c>
      <c r="D42" s="12" t="s">
        <v>113</v>
      </c>
      <c r="E42" s="12" t="s">
        <v>59</v>
      </c>
      <c r="F42" s="12" t="s">
        <v>335</v>
      </c>
      <c r="G42" s="12" t="s">
        <v>333</v>
      </c>
      <c r="H42" s="12">
        <v>43838.0</v>
      </c>
      <c r="I42" s="12" t="s">
        <v>334</v>
      </c>
    </row>
    <row r="43" ht="14.25" customHeight="1">
      <c r="B43" s="12" t="s">
        <v>127</v>
      </c>
      <c r="C43" s="12" t="s">
        <v>128</v>
      </c>
      <c r="D43" s="12" t="s">
        <v>129</v>
      </c>
      <c r="E43" s="12" t="s">
        <v>59</v>
      </c>
      <c r="F43" s="12" t="s">
        <v>335</v>
      </c>
      <c r="G43" s="12" t="s">
        <v>333</v>
      </c>
      <c r="H43" s="12">
        <v>43839.0</v>
      </c>
      <c r="I43" s="12" t="s">
        <v>334</v>
      </c>
    </row>
    <row r="44" ht="14.25" customHeight="1">
      <c r="B44" s="12" t="s">
        <v>229</v>
      </c>
      <c r="C44" s="12" t="s">
        <v>120</v>
      </c>
      <c r="D44" s="12" t="s">
        <v>129</v>
      </c>
      <c r="E44" s="12" t="s">
        <v>59</v>
      </c>
      <c r="F44" s="12" t="s">
        <v>335</v>
      </c>
      <c r="G44" s="12" t="s">
        <v>333</v>
      </c>
      <c r="H44" s="12">
        <v>43846.0</v>
      </c>
      <c r="I44" s="12" t="s">
        <v>334</v>
      </c>
    </row>
    <row r="45" ht="14.25" customHeight="1">
      <c r="B45" s="12" t="s">
        <v>201</v>
      </c>
      <c r="C45" s="12" t="s">
        <v>202</v>
      </c>
      <c r="D45" s="12" t="s">
        <v>97</v>
      </c>
      <c r="E45" s="12" t="s">
        <v>59</v>
      </c>
      <c r="F45" s="12" t="s">
        <v>335</v>
      </c>
      <c r="G45" s="12" t="s">
        <v>333</v>
      </c>
      <c r="H45" s="12">
        <v>43857.0</v>
      </c>
      <c r="I45" s="12" t="s">
        <v>334</v>
      </c>
    </row>
    <row r="46" ht="14.25" customHeight="1">
      <c r="B46" s="12" t="s">
        <v>271</v>
      </c>
      <c r="C46" s="12" t="s">
        <v>71</v>
      </c>
      <c r="D46" s="12" t="s">
        <v>116</v>
      </c>
      <c r="E46" s="12" t="s">
        <v>59</v>
      </c>
      <c r="F46" s="12" t="s">
        <v>335</v>
      </c>
      <c r="G46" s="12" t="s">
        <v>333</v>
      </c>
      <c r="H46" s="12">
        <v>43874.0</v>
      </c>
      <c r="I46" s="12" t="s">
        <v>334</v>
      </c>
    </row>
    <row r="47" ht="14.25" customHeight="1">
      <c r="B47" s="12" t="s">
        <v>151</v>
      </c>
      <c r="C47" s="12" t="s">
        <v>152</v>
      </c>
      <c r="D47" s="12" t="s">
        <v>63</v>
      </c>
      <c r="E47" s="12" t="s">
        <v>59</v>
      </c>
      <c r="F47" s="12" t="s">
        <v>335</v>
      </c>
      <c r="G47" s="12" t="s">
        <v>333</v>
      </c>
      <c r="H47" s="12">
        <v>43880.0</v>
      </c>
      <c r="I47" s="12" t="s">
        <v>334</v>
      </c>
    </row>
    <row r="48" ht="14.25" customHeight="1">
      <c r="B48" s="12" t="s">
        <v>209</v>
      </c>
      <c r="C48" s="12" t="s">
        <v>89</v>
      </c>
      <c r="D48" s="12" t="s">
        <v>210</v>
      </c>
      <c r="E48" s="12" t="s">
        <v>59</v>
      </c>
      <c r="F48" s="12" t="s">
        <v>335</v>
      </c>
      <c r="G48" s="12" t="s">
        <v>333</v>
      </c>
      <c r="H48" s="12">
        <v>43883.0</v>
      </c>
      <c r="I48" s="12" t="s">
        <v>334</v>
      </c>
    </row>
    <row r="49" ht="14.25" customHeight="1">
      <c r="B49" s="12" t="s">
        <v>154</v>
      </c>
      <c r="C49" s="12" t="s">
        <v>54</v>
      </c>
      <c r="D49" s="12" t="s">
        <v>118</v>
      </c>
      <c r="E49" s="12" t="s">
        <v>59</v>
      </c>
      <c r="F49" s="12" t="s">
        <v>335</v>
      </c>
      <c r="G49" s="12" t="s">
        <v>333</v>
      </c>
      <c r="H49" s="12">
        <v>43905.0</v>
      </c>
      <c r="I49" s="12" t="s">
        <v>334</v>
      </c>
    </row>
    <row r="50" ht="14.25" customHeight="1">
      <c r="B50" s="12" t="s">
        <v>276</v>
      </c>
      <c r="C50" s="12" t="s">
        <v>141</v>
      </c>
      <c r="D50" s="12" t="s">
        <v>79</v>
      </c>
      <c r="E50" s="12" t="s">
        <v>59</v>
      </c>
      <c r="F50" s="12" t="s">
        <v>335</v>
      </c>
      <c r="G50" s="12" t="s">
        <v>333</v>
      </c>
      <c r="H50" s="12">
        <v>43930.0</v>
      </c>
      <c r="I50" s="12" t="s">
        <v>334</v>
      </c>
    </row>
    <row r="51" ht="14.25" customHeight="1">
      <c r="B51" s="12" t="s">
        <v>276</v>
      </c>
      <c r="C51" s="12" t="s">
        <v>141</v>
      </c>
      <c r="D51" s="12" t="s">
        <v>79</v>
      </c>
      <c r="E51" s="12" t="s">
        <v>59</v>
      </c>
      <c r="F51" s="12" t="s">
        <v>335</v>
      </c>
      <c r="G51" s="12" t="s">
        <v>333</v>
      </c>
      <c r="H51" s="12">
        <v>43935.0</v>
      </c>
      <c r="I51" s="12" t="s">
        <v>334</v>
      </c>
    </row>
    <row r="52" ht="14.25" customHeight="1">
      <c r="B52" s="12" t="s">
        <v>102</v>
      </c>
      <c r="C52" s="12" t="s">
        <v>103</v>
      </c>
      <c r="D52" s="12" t="s">
        <v>55</v>
      </c>
      <c r="E52" s="12" t="s">
        <v>59</v>
      </c>
      <c r="F52" s="12" t="s">
        <v>335</v>
      </c>
      <c r="G52" s="12" t="s">
        <v>333</v>
      </c>
      <c r="H52" s="12">
        <v>43948.0</v>
      </c>
      <c r="I52" s="12" t="s">
        <v>334</v>
      </c>
    </row>
    <row r="53" ht="14.25" customHeight="1">
      <c r="B53" s="12" t="s">
        <v>231</v>
      </c>
      <c r="C53" s="12" t="s">
        <v>96</v>
      </c>
      <c r="D53" s="12" t="s">
        <v>113</v>
      </c>
      <c r="E53" s="12" t="s">
        <v>59</v>
      </c>
      <c r="F53" s="12" t="s">
        <v>335</v>
      </c>
      <c r="G53" s="12" t="s">
        <v>333</v>
      </c>
      <c r="H53" s="12">
        <v>43955.0</v>
      </c>
      <c r="I53" s="12" t="s">
        <v>334</v>
      </c>
    </row>
    <row r="54" ht="14.25" customHeight="1">
      <c r="B54" s="12" t="s">
        <v>229</v>
      </c>
      <c r="C54" s="12" t="s">
        <v>120</v>
      </c>
      <c r="D54" s="12" t="s">
        <v>129</v>
      </c>
      <c r="E54" s="12" t="s">
        <v>59</v>
      </c>
      <c r="F54" s="12" t="s">
        <v>335</v>
      </c>
      <c r="G54" s="12" t="s">
        <v>333</v>
      </c>
      <c r="H54" s="12">
        <v>43969.0</v>
      </c>
      <c r="I54" s="12" t="s">
        <v>334</v>
      </c>
    </row>
    <row r="55" ht="14.25" customHeight="1">
      <c r="B55" s="12" t="s">
        <v>181</v>
      </c>
      <c r="C55" s="12" t="s">
        <v>103</v>
      </c>
      <c r="D55" s="12" t="s">
        <v>182</v>
      </c>
      <c r="E55" s="12" t="s">
        <v>59</v>
      </c>
      <c r="F55" s="12" t="s">
        <v>335</v>
      </c>
      <c r="G55" s="12" t="s">
        <v>333</v>
      </c>
      <c r="H55" s="12">
        <v>43978.0</v>
      </c>
      <c r="I55" s="12" t="s">
        <v>334</v>
      </c>
    </row>
    <row r="56" ht="14.25" customHeight="1">
      <c r="B56" s="12" t="s">
        <v>234</v>
      </c>
      <c r="C56" s="12" t="s">
        <v>96</v>
      </c>
      <c r="D56" s="12" t="s">
        <v>142</v>
      </c>
      <c r="E56" s="12" t="s">
        <v>59</v>
      </c>
      <c r="F56" s="12" t="s">
        <v>335</v>
      </c>
      <c r="G56" s="12" t="s">
        <v>333</v>
      </c>
      <c r="H56" s="12">
        <v>43623.0</v>
      </c>
      <c r="I56" s="12" t="s">
        <v>334</v>
      </c>
    </row>
    <row r="57" ht="14.25" customHeight="1">
      <c r="B57" s="12" t="s">
        <v>200</v>
      </c>
      <c r="C57" s="12" t="s">
        <v>99</v>
      </c>
      <c r="D57" s="12" t="s">
        <v>126</v>
      </c>
      <c r="E57" s="12" t="s">
        <v>59</v>
      </c>
      <c r="F57" s="12" t="s">
        <v>335</v>
      </c>
      <c r="G57" s="12" t="s">
        <v>333</v>
      </c>
      <c r="H57" s="12">
        <v>44046.0</v>
      </c>
      <c r="I57" s="12" t="s">
        <v>334</v>
      </c>
    </row>
    <row r="58" ht="14.25" customHeight="1">
      <c r="B58" s="12" t="s">
        <v>127</v>
      </c>
      <c r="C58" s="12" t="s">
        <v>128</v>
      </c>
      <c r="D58" s="12" t="s">
        <v>129</v>
      </c>
      <c r="E58" s="12" t="s">
        <v>59</v>
      </c>
      <c r="F58" s="12" t="s">
        <v>335</v>
      </c>
      <c r="G58" s="12" t="s">
        <v>333</v>
      </c>
      <c r="H58" s="12">
        <v>44052.0</v>
      </c>
      <c r="I58" s="12" t="s">
        <v>334</v>
      </c>
    </row>
    <row r="59" ht="14.25" customHeight="1">
      <c r="B59" s="12" t="s">
        <v>231</v>
      </c>
      <c r="C59" s="12" t="s">
        <v>96</v>
      </c>
      <c r="D59" s="12" t="s">
        <v>113</v>
      </c>
      <c r="E59" s="12" t="s">
        <v>59</v>
      </c>
      <c r="F59" s="12" t="s">
        <v>335</v>
      </c>
      <c r="G59" s="12" t="s">
        <v>333</v>
      </c>
      <c r="H59" s="12">
        <v>44053.0</v>
      </c>
      <c r="I59" s="12" t="s">
        <v>334</v>
      </c>
    </row>
    <row r="60" ht="14.25" customHeight="1">
      <c r="B60" s="12" t="s">
        <v>209</v>
      </c>
      <c r="C60" s="12" t="s">
        <v>89</v>
      </c>
      <c r="D60" s="12" t="s">
        <v>210</v>
      </c>
      <c r="E60" s="12" t="s">
        <v>59</v>
      </c>
      <c r="F60" s="12" t="s">
        <v>335</v>
      </c>
      <c r="G60" s="12" t="s">
        <v>333</v>
      </c>
      <c r="H60" s="12">
        <v>44059.0</v>
      </c>
      <c r="I60" s="12" t="s">
        <v>334</v>
      </c>
    </row>
    <row r="61" ht="14.25" customHeight="1">
      <c r="B61" s="12" t="s">
        <v>234</v>
      </c>
      <c r="C61" s="12" t="s">
        <v>96</v>
      </c>
      <c r="D61" s="12" t="s">
        <v>142</v>
      </c>
      <c r="E61" s="12" t="s">
        <v>59</v>
      </c>
      <c r="F61" s="12" t="s">
        <v>335</v>
      </c>
      <c r="G61" s="12" t="s">
        <v>333</v>
      </c>
      <c r="H61" s="12">
        <v>44065.0</v>
      </c>
      <c r="I61" s="12" t="s">
        <v>334</v>
      </c>
    </row>
    <row r="62" ht="14.25" customHeight="1">
      <c r="B62" s="12" t="s">
        <v>271</v>
      </c>
      <c r="C62" s="12" t="s">
        <v>71</v>
      </c>
      <c r="D62" s="12" t="s">
        <v>116</v>
      </c>
      <c r="E62" s="12" t="s">
        <v>59</v>
      </c>
      <c r="F62" s="12" t="s">
        <v>335</v>
      </c>
      <c r="G62" s="12" t="s">
        <v>333</v>
      </c>
      <c r="H62" s="12">
        <v>44092.0</v>
      </c>
      <c r="I62" s="12" t="s">
        <v>334</v>
      </c>
    </row>
    <row r="63" ht="14.25" customHeight="1">
      <c r="B63" s="12" t="s">
        <v>181</v>
      </c>
      <c r="C63" s="12" t="s">
        <v>103</v>
      </c>
      <c r="D63" s="12" t="s">
        <v>182</v>
      </c>
      <c r="E63" s="12" t="s">
        <v>59</v>
      </c>
      <c r="F63" s="12" t="s">
        <v>335</v>
      </c>
      <c r="G63" s="12" t="s">
        <v>333</v>
      </c>
      <c r="H63" s="12">
        <v>44102.0</v>
      </c>
      <c r="I63" s="12" t="s">
        <v>334</v>
      </c>
    </row>
    <row r="64" ht="14.25" customHeight="1">
      <c r="B64" s="12" t="s">
        <v>229</v>
      </c>
      <c r="C64" s="12" t="s">
        <v>120</v>
      </c>
      <c r="D64" s="12" t="s">
        <v>129</v>
      </c>
      <c r="E64" s="12" t="s">
        <v>59</v>
      </c>
      <c r="F64" s="12" t="s">
        <v>335</v>
      </c>
      <c r="G64" s="12" t="s">
        <v>333</v>
      </c>
      <c r="H64" s="12">
        <v>44126.0</v>
      </c>
      <c r="I64" s="12" t="s">
        <v>334</v>
      </c>
    </row>
    <row r="65" ht="14.25" customHeight="1">
      <c r="B65" s="12" t="s">
        <v>229</v>
      </c>
      <c r="C65" s="12" t="s">
        <v>120</v>
      </c>
      <c r="D65" s="12" t="s">
        <v>129</v>
      </c>
      <c r="E65" s="12" t="s">
        <v>59</v>
      </c>
      <c r="F65" s="12" t="s">
        <v>335</v>
      </c>
      <c r="G65" s="12" t="s">
        <v>333</v>
      </c>
      <c r="H65" s="12">
        <v>44159.0</v>
      </c>
      <c r="I65" s="12" t="s">
        <v>334</v>
      </c>
    </row>
    <row r="66" ht="14.25" customHeight="1">
      <c r="B66" s="12" t="s">
        <v>154</v>
      </c>
      <c r="C66" s="12" t="s">
        <v>54</v>
      </c>
      <c r="D66" s="12" t="s">
        <v>118</v>
      </c>
      <c r="E66" s="12" t="s">
        <v>59</v>
      </c>
      <c r="F66" s="12" t="s">
        <v>335</v>
      </c>
      <c r="G66" s="12" t="s">
        <v>333</v>
      </c>
      <c r="H66" s="12">
        <v>44171.0</v>
      </c>
      <c r="I66" s="12" t="s">
        <v>334</v>
      </c>
    </row>
    <row r="67" ht="14.25" customHeight="1">
      <c r="B67" s="12" t="s">
        <v>231</v>
      </c>
      <c r="C67" s="12" t="s">
        <v>96</v>
      </c>
      <c r="D67" s="12" t="s">
        <v>113</v>
      </c>
      <c r="E67" s="12" t="s">
        <v>59</v>
      </c>
      <c r="F67" s="12" t="s">
        <v>335</v>
      </c>
      <c r="G67" s="12" t="s">
        <v>333</v>
      </c>
      <c r="H67" s="12">
        <v>44177.0</v>
      </c>
      <c r="I67" s="12" t="s">
        <v>334</v>
      </c>
    </row>
    <row r="68" ht="14.25" customHeight="1">
      <c r="B68" s="12" t="s">
        <v>209</v>
      </c>
      <c r="C68" s="12" t="s">
        <v>89</v>
      </c>
      <c r="D68" s="12" t="s">
        <v>210</v>
      </c>
      <c r="E68" s="12" t="s">
        <v>59</v>
      </c>
      <c r="F68" s="12" t="s">
        <v>335</v>
      </c>
      <c r="G68" s="12" t="s">
        <v>333</v>
      </c>
      <c r="H68" s="12">
        <v>44186.0</v>
      </c>
      <c r="I68" s="12" t="s">
        <v>334</v>
      </c>
    </row>
    <row r="69" ht="14.25" customHeight="1">
      <c r="B69" s="12" t="s">
        <v>231</v>
      </c>
      <c r="C69" s="12" t="s">
        <v>96</v>
      </c>
      <c r="D69" s="12" t="s">
        <v>113</v>
      </c>
      <c r="E69" s="12" t="s">
        <v>59</v>
      </c>
      <c r="F69" s="12" t="s">
        <v>335</v>
      </c>
      <c r="G69" s="12" t="s">
        <v>333</v>
      </c>
      <c r="H69" s="12">
        <v>44195.0</v>
      </c>
      <c r="I69" s="12" t="s">
        <v>334</v>
      </c>
    </row>
    <row r="70" ht="14.25" customHeight="1">
      <c r="B70" s="12" t="s">
        <v>192</v>
      </c>
      <c r="C70" s="12" t="s">
        <v>125</v>
      </c>
      <c r="D70" s="12" t="s">
        <v>113</v>
      </c>
      <c r="E70" s="12" t="s">
        <v>51</v>
      </c>
      <c r="F70" s="12" t="s">
        <v>336</v>
      </c>
      <c r="G70" s="12" t="s">
        <v>333</v>
      </c>
      <c r="H70" s="12">
        <v>44217.0</v>
      </c>
      <c r="I70" s="12" t="s">
        <v>334</v>
      </c>
    </row>
    <row r="71" ht="14.25" customHeight="1">
      <c r="B71" s="12" t="s">
        <v>179</v>
      </c>
      <c r="C71" s="12" t="s">
        <v>48</v>
      </c>
      <c r="D71" s="12" t="s">
        <v>40</v>
      </c>
      <c r="E71" s="12" t="s">
        <v>51</v>
      </c>
      <c r="F71" s="12" t="s">
        <v>336</v>
      </c>
      <c r="G71" s="12" t="s">
        <v>333</v>
      </c>
      <c r="H71" s="12">
        <v>43852.0</v>
      </c>
      <c r="I71" s="12" t="s">
        <v>334</v>
      </c>
    </row>
    <row r="72" ht="14.25" customHeight="1">
      <c r="B72" s="12" t="s">
        <v>192</v>
      </c>
      <c r="C72" s="12" t="s">
        <v>125</v>
      </c>
      <c r="D72" s="12" t="s">
        <v>113</v>
      </c>
      <c r="E72" s="12" t="s">
        <v>51</v>
      </c>
      <c r="F72" s="12" t="s">
        <v>336</v>
      </c>
      <c r="G72" s="12" t="s">
        <v>333</v>
      </c>
      <c r="H72" s="12">
        <v>43854.0</v>
      </c>
      <c r="I72" s="12" t="s">
        <v>334</v>
      </c>
    </row>
    <row r="73" ht="14.25" customHeight="1">
      <c r="B73" s="12" t="s">
        <v>192</v>
      </c>
      <c r="C73" s="12" t="s">
        <v>125</v>
      </c>
      <c r="D73" s="12" t="s">
        <v>113</v>
      </c>
      <c r="E73" s="12" t="s">
        <v>51</v>
      </c>
      <c r="F73" s="12" t="s">
        <v>336</v>
      </c>
      <c r="G73" s="12" t="s">
        <v>333</v>
      </c>
      <c r="H73" s="12">
        <v>43856.0</v>
      </c>
      <c r="I73" s="12" t="s">
        <v>334</v>
      </c>
    </row>
    <row r="74" ht="14.25" customHeight="1">
      <c r="B74" s="12" t="s">
        <v>237</v>
      </c>
      <c r="C74" s="12" t="s">
        <v>236</v>
      </c>
      <c r="D74" s="12" t="s">
        <v>182</v>
      </c>
      <c r="E74" s="12" t="s">
        <v>51</v>
      </c>
      <c r="F74" s="12" t="s">
        <v>336</v>
      </c>
      <c r="G74" s="12" t="s">
        <v>333</v>
      </c>
      <c r="H74" s="12">
        <v>43862.0</v>
      </c>
      <c r="I74" s="12" t="s">
        <v>334</v>
      </c>
    </row>
    <row r="75" ht="14.25" customHeight="1">
      <c r="B75" s="12" t="s">
        <v>192</v>
      </c>
      <c r="C75" s="12" t="s">
        <v>125</v>
      </c>
      <c r="D75" s="12" t="s">
        <v>113</v>
      </c>
      <c r="E75" s="12" t="s">
        <v>51</v>
      </c>
      <c r="F75" s="12" t="s">
        <v>336</v>
      </c>
      <c r="G75" s="12" t="s">
        <v>333</v>
      </c>
      <c r="H75" s="12">
        <v>43876.0</v>
      </c>
      <c r="I75" s="12" t="s">
        <v>334</v>
      </c>
    </row>
    <row r="76" ht="14.25" customHeight="1">
      <c r="B76" s="12" t="s">
        <v>192</v>
      </c>
      <c r="C76" s="12" t="s">
        <v>125</v>
      </c>
      <c r="D76" s="12" t="s">
        <v>113</v>
      </c>
      <c r="E76" s="12" t="s">
        <v>51</v>
      </c>
      <c r="F76" s="12" t="s">
        <v>336</v>
      </c>
      <c r="G76" s="12" t="s">
        <v>333</v>
      </c>
      <c r="H76" s="12">
        <v>43888.0</v>
      </c>
      <c r="I76" s="12" t="s">
        <v>334</v>
      </c>
    </row>
    <row r="77" ht="14.25" customHeight="1">
      <c r="B77" s="12" t="s">
        <v>192</v>
      </c>
      <c r="C77" s="12" t="s">
        <v>125</v>
      </c>
      <c r="D77" s="12" t="s">
        <v>113</v>
      </c>
      <c r="E77" s="12" t="s">
        <v>51</v>
      </c>
      <c r="F77" s="12" t="s">
        <v>336</v>
      </c>
      <c r="G77" s="12" t="s">
        <v>333</v>
      </c>
      <c r="H77" s="12">
        <v>43913.0</v>
      </c>
      <c r="I77" s="12" t="s">
        <v>334</v>
      </c>
    </row>
    <row r="78" ht="14.25" customHeight="1">
      <c r="B78" s="12" t="s">
        <v>61</v>
      </c>
      <c r="C78" s="12" t="s">
        <v>62</v>
      </c>
      <c r="D78" s="12" t="s">
        <v>63</v>
      </c>
      <c r="E78" s="12" t="s">
        <v>51</v>
      </c>
      <c r="F78" s="12" t="s">
        <v>336</v>
      </c>
      <c r="G78" s="12" t="s">
        <v>333</v>
      </c>
      <c r="H78" s="12">
        <v>43924.0</v>
      </c>
      <c r="I78" s="12" t="s">
        <v>334</v>
      </c>
    </row>
    <row r="79" ht="14.25" customHeight="1">
      <c r="B79" s="12" t="s">
        <v>237</v>
      </c>
      <c r="C79" s="12" t="s">
        <v>236</v>
      </c>
      <c r="D79" s="12" t="s">
        <v>182</v>
      </c>
      <c r="E79" s="12" t="s">
        <v>51</v>
      </c>
      <c r="F79" s="12" t="s">
        <v>336</v>
      </c>
      <c r="G79" s="12" t="s">
        <v>333</v>
      </c>
      <c r="H79" s="12">
        <v>43935.0</v>
      </c>
      <c r="I79" s="12" t="s">
        <v>334</v>
      </c>
    </row>
    <row r="80" ht="14.25" customHeight="1">
      <c r="B80" s="12" t="s">
        <v>170</v>
      </c>
      <c r="C80" s="12" t="s">
        <v>81</v>
      </c>
      <c r="D80" s="12" t="s">
        <v>72</v>
      </c>
      <c r="E80" s="12" t="s">
        <v>51</v>
      </c>
      <c r="F80" s="12" t="s">
        <v>336</v>
      </c>
      <c r="G80" s="12" t="s">
        <v>333</v>
      </c>
      <c r="H80" s="12">
        <v>43944.0</v>
      </c>
      <c r="I80" s="12" t="s">
        <v>334</v>
      </c>
    </row>
    <row r="81" ht="14.25" customHeight="1">
      <c r="B81" s="12" t="s">
        <v>155</v>
      </c>
      <c r="C81" s="12" t="s">
        <v>81</v>
      </c>
      <c r="D81" s="12" t="s">
        <v>30</v>
      </c>
      <c r="E81" s="12" t="s">
        <v>51</v>
      </c>
      <c r="F81" s="12" t="s">
        <v>336</v>
      </c>
      <c r="G81" s="12" t="s">
        <v>333</v>
      </c>
      <c r="H81" s="12">
        <v>43589.0</v>
      </c>
      <c r="I81" s="12" t="s">
        <v>334</v>
      </c>
    </row>
    <row r="82" ht="14.25" customHeight="1">
      <c r="B82" s="12" t="s">
        <v>187</v>
      </c>
      <c r="C82" s="12" t="s">
        <v>81</v>
      </c>
      <c r="D82" s="12" t="s">
        <v>173</v>
      </c>
      <c r="E82" s="12" t="s">
        <v>51</v>
      </c>
      <c r="F82" s="12" t="s">
        <v>336</v>
      </c>
      <c r="G82" s="12" t="s">
        <v>333</v>
      </c>
      <c r="H82" s="12">
        <v>43957.0</v>
      </c>
      <c r="I82" s="12" t="s">
        <v>334</v>
      </c>
    </row>
    <row r="83" ht="14.25" customHeight="1">
      <c r="B83" s="12" t="s">
        <v>239</v>
      </c>
      <c r="C83" s="12" t="s">
        <v>96</v>
      </c>
      <c r="D83" s="12" t="s">
        <v>30</v>
      </c>
      <c r="E83" s="12" t="s">
        <v>51</v>
      </c>
      <c r="F83" s="12" t="s">
        <v>336</v>
      </c>
      <c r="G83" s="12" t="s">
        <v>333</v>
      </c>
      <c r="H83" s="12">
        <v>43959.0</v>
      </c>
      <c r="I83" s="12" t="s">
        <v>334</v>
      </c>
    </row>
    <row r="84" ht="14.25" customHeight="1">
      <c r="B84" s="12" t="s">
        <v>144</v>
      </c>
      <c r="C84" s="12" t="s">
        <v>71</v>
      </c>
      <c r="D84" s="12" t="s">
        <v>79</v>
      </c>
      <c r="E84" s="12" t="s">
        <v>51</v>
      </c>
      <c r="F84" s="12" t="s">
        <v>336</v>
      </c>
      <c r="G84" s="12" t="s">
        <v>333</v>
      </c>
      <c r="H84" s="12">
        <v>43974.0</v>
      </c>
      <c r="I84" s="12" t="s">
        <v>334</v>
      </c>
    </row>
    <row r="85" ht="14.25" customHeight="1">
      <c r="B85" s="12" t="s">
        <v>87</v>
      </c>
      <c r="C85" s="12" t="s">
        <v>54</v>
      </c>
      <c r="D85" s="12" t="s">
        <v>40</v>
      </c>
      <c r="E85" s="12" t="s">
        <v>51</v>
      </c>
      <c r="F85" s="12" t="s">
        <v>336</v>
      </c>
      <c r="G85" s="12" t="s">
        <v>333</v>
      </c>
      <c r="H85" s="12">
        <v>43978.0</v>
      </c>
      <c r="I85" s="12" t="s">
        <v>334</v>
      </c>
    </row>
    <row r="86" ht="14.25" customHeight="1">
      <c r="B86" s="12" t="s">
        <v>192</v>
      </c>
      <c r="C86" s="12" t="s">
        <v>125</v>
      </c>
      <c r="D86" s="12" t="s">
        <v>113</v>
      </c>
      <c r="E86" s="12" t="s">
        <v>51</v>
      </c>
      <c r="F86" s="12" t="s">
        <v>336</v>
      </c>
      <c r="G86" s="12" t="s">
        <v>333</v>
      </c>
      <c r="H86" s="12">
        <v>43995.0</v>
      </c>
      <c r="I86" s="12" t="s">
        <v>334</v>
      </c>
    </row>
    <row r="87" ht="14.25" customHeight="1">
      <c r="B87" s="12" t="s">
        <v>192</v>
      </c>
      <c r="C87" s="12" t="s">
        <v>125</v>
      </c>
      <c r="D87" s="12" t="s">
        <v>113</v>
      </c>
      <c r="E87" s="12" t="s">
        <v>51</v>
      </c>
      <c r="F87" s="12" t="s">
        <v>336</v>
      </c>
      <c r="G87" s="12" t="s">
        <v>333</v>
      </c>
      <c r="H87" s="12">
        <v>44029.0</v>
      </c>
      <c r="I87" s="12" t="s">
        <v>334</v>
      </c>
    </row>
    <row r="88" ht="14.25" customHeight="1">
      <c r="B88" s="12" t="s">
        <v>192</v>
      </c>
      <c r="C88" s="12" t="s">
        <v>125</v>
      </c>
      <c r="D88" s="12" t="s">
        <v>113</v>
      </c>
      <c r="E88" s="12" t="s">
        <v>51</v>
      </c>
      <c r="F88" s="12" t="s">
        <v>336</v>
      </c>
      <c r="G88" s="12" t="s">
        <v>333</v>
      </c>
      <c r="H88" s="12">
        <v>44052.0</v>
      </c>
      <c r="I88" s="12" t="s">
        <v>334</v>
      </c>
    </row>
    <row r="89" ht="14.25" customHeight="1">
      <c r="B89" s="12" t="s">
        <v>239</v>
      </c>
      <c r="C89" s="12" t="s">
        <v>96</v>
      </c>
      <c r="D89" s="12" t="s">
        <v>30</v>
      </c>
      <c r="E89" s="12" t="s">
        <v>51</v>
      </c>
      <c r="F89" s="12" t="s">
        <v>336</v>
      </c>
      <c r="G89" s="12" t="s">
        <v>333</v>
      </c>
      <c r="H89" s="12">
        <v>44082.0</v>
      </c>
      <c r="I89" s="12" t="s">
        <v>334</v>
      </c>
    </row>
    <row r="90" ht="14.25" customHeight="1">
      <c r="B90" s="12" t="s">
        <v>192</v>
      </c>
      <c r="C90" s="12" t="s">
        <v>125</v>
      </c>
      <c r="D90" s="12" t="s">
        <v>113</v>
      </c>
      <c r="E90" s="12" t="s">
        <v>51</v>
      </c>
      <c r="F90" s="12" t="s">
        <v>336</v>
      </c>
      <c r="G90" s="12" t="s">
        <v>333</v>
      </c>
      <c r="H90" s="12">
        <v>44107.0</v>
      </c>
      <c r="I90" s="12" t="s">
        <v>334</v>
      </c>
    </row>
    <row r="91" ht="14.25" customHeight="1">
      <c r="B91" s="12" t="s">
        <v>131</v>
      </c>
      <c r="C91" s="12" t="s">
        <v>83</v>
      </c>
      <c r="D91" s="12" t="s">
        <v>30</v>
      </c>
      <c r="E91" s="12" t="s">
        <v>51</v>
      </c>
      <c r="F91" s="12" t="s">
        <v>336</v>
      </c>
      <c r="G91" s="12" t="s">
        <v>333</v>
      </c>
      <c r="H91" s="12">
        <v>44115.0</v>
      </c>
      <c r="I91" s="12" t="s">
        <v>334</v>
      </c>
    </row>
    <row r="92" ht="14.25" customHeight="1">
      <c r="B92" s="12" t="s">
        <v>280</v>
      </c>
      <c r="C92" s="12" t="s">
        <v>103</v>
      </c>
      <c r="D92" s="12" t="s">
        <v>210</v>
      </c>
      <c r="E92" s="12" t="s">
        <v>51</v>
      </c>
      <c r="F92" s="12" t="s">
        <v>336</v>
      </c>
      <c r="G92" s="12" t="s">
        <v>333</v>
      </c>
      <c r="H92" s="12">
        <v>44125.0</v>
      </c>
      <c r="I92" s="12" t="s">
        <v>334</v>
      </c>
    </row>
    <row r="93" ht="14.25" customHeight="1">
      <c r="B93" s="12" t="s">
        <v>179</v>
      </c>
      <c r="C93" s="12" t="s">
        <v>48</v>
      </c>
      <c r="D93" s="12" t="s">
        <v>40</v>
      </c>
      <c r="E93" s="12" t="s">
        <v>51</v>
      </c>
      <c r="F93" s="12" t="s">
        <v>336</v>
      </c>
      <c r="G93" s="12" t="s">
        <v>333</v>
      </c>
      <c r="H93" s="12">
        <v>44128.0</v>
      </c>
      <c r="I93" s="12" t="s">
        <v>334</v>
      </c>
    </row>
    <row r="94" ht="14.25" customHeight="1">
      <c r="B94" s="12" t="s">
        <v>164</v>
      </c>
      <c r="C94" s="12" t="s">
        <v>152</v>
      </c>
      <c r="D94" s="12" t="s">
        <v>49</v>
      </c>
      <c r="E94" s="12" t="s">
        <v>51</v>
      </c>
      <c r="F94" s="12" t="s">
        <v>336</v>
      </c>
      <c r="G94" s="12" t="s">
        <v>333</v>
      </c>
      <c r="H94" s="12">
        <v>44161.0</v>
      </c>
      <c r="I94" s="12" t="s">
        <v>334</v>
      </c>
    </row>
    <row r="95" ht="14.25" customHeight="1">
      <c r="B95" s="12" t="s">
        <v>80</v>
      </c>
      <c r="C95" s="12" t="s">
        <v>81</v>
      </c>
      <c r="D95" s="12" t="s">
        <v>40</v>
      </c>
      <c r="E95" s="12" t="s">
        <v>51</v>
      </c>
      <c r="F95" s="12" t="s">
        <v>336</v>
      </c>
      <c r="G95" s="12" t="s">
        <v>333</v>
      </c>
      <c r="H95" s="12">
        <v>44173.0</v>
      </c>
      <c r="I95" s="12" t="s">
        <v>334</v>
      </c>
    </row>
    <row r="96" ht="14.25" customHeight="1">
      <c r="B96" s="12" t="s">
        <v>264</v>
      </c>
      <c r="C96" s="12" t="s">
        <v>123</v>
      </c>
      <c r="D96" s="12" t="s">
        <v>105</v>
      </c>
      <c r="E96" s="12" t="s">
        <v>44</v>
      </c>
      <c r="F96" s="12" t="s">
        <v>337</v>
      </c>
      <c r="G96" s="12" t="s">
        <v>333</v>
      </c>
      <c r="H96" s="12">
        <v>44198.0</v>
      </c>
      <c r="I96" s="12" t="s">
        <v>334</v>
      </c>
    </row>
    <row r="97" ht="14.25" customHeight="1">
      <c r="B97" s="12" t="s">
        <v>338</v>
      </c>
      <c r="C97" s="12" t="s">
        <v>125</v>
      </c>
      <c r="D97" s="12" t="s">
        <v>97</v>
      </c>
      <c r="E97" s="12" t="s">
        <v>44</v>
      </c>
      <c r="F97" s="12" t="s">
        <v>337</v>
      </c>
      <c r="G97" s="12" t="s">
        <v>333</v>
      </c>
      <c r="H97" s="12">
        <v>43849.0</v>
      </c>
      <c r="I97" s="12" t="s">
        <v>334</v>
      </c>
    </row>
    <row r="98" ht="14.25" customHeight="1">
      <c r="B98" s="12" t="s">
        <v>106</v>
      </c>
      <c r="C98" s="12" t="s">
        <v>81</v>
      </c>
      <c r="D98" s="12" t="s">
        <v>107</v>
      </c>
      <c r="E98" s="12" t="s">
        <v>44</v>
      </c>
      <c r="F98" s="12" t="s">
        <v>337</v>
      </c>
      <c r="G98" s="12" t="s">
        <v>333</v>
      </c>
      <c r="H98" s="12">
        <v>43857.0</v>
      </c>
      <c r="I98" s="12" t="s">
        <v>334</v>
      </c>
    </row>
    <row r="99" ht="14.25" customHeight="1">
      <c r="B99" s="12" t="s">
        <v>338</v>
      </c>
      <c r="C99" s="12" t="s">
        <v>125</v>
      </c>
      <c r="D99" s="12" t="s">
        <v>97</v>
      </c>
      <c r="E99" s="12" t="s">
        <v>44</v>
      </c>
      <c r="F99" s="12" t="s">
        <v>337</v>
      </c>
      <c r="G99" s="12" t="s">
        <v>333</v>
      </c>
      <c r="H99" s="12">
        <v>43864.0</v>
      </c>
      <c r="I99" s="12" t="s">
        <v>334</v>
      </c>
    </row>
    <row r="100" ht="14.25" customHeight="1">
      <c r="B100" s="12" t="s">
        <v>279</v>
      </c>
      <c r="C100" s="12" t="s">
        <v>103</v>
      </c>
      <c r="D100" s="12" t="s">
        <v>246</v>
      </c>
      <c r="E100" s="12" t="s">
        <v>44</v>
      </c>
      <c r="F100" s="12" t="s">
        <v>337</v>
      </c>
      <c r="G100" s="12" t="s">
        <v>333</v>
      </c>
      <c r="H100" s="12">
        <v>43924.0</v>
      </c>
      <c r="I100" s="12" t="s">
        <v>334</v>
      </c>
    </row>
    <row r="101" ht="14.25" customHeight="1">
      <c r="B101" s="12" t="s">
        <v>106</v>
      </c>
      <c r="C101" s="12" t="s">
        <v>81</v>
      </c>
      <c r="D101" s="12" t="s">
        <v>107</v>
      </c>
      <c r="E101" s="12" t="s">
        <v>44</v>
      </c>
      <c r="F101" s="12" t="s">
        <v>337</v>
      </c>
      <c r="G101" s="12" t="s">
        <v>333</v>
      </c>
      <c r="H101" s="12">
        <v>43932.0</v>
      </c>
      <c r="I101" s="12" t="s">
        <v>334</v>
      </c>
    </row>
    <row r="102" ht="14.25" customHeight="1">
      <c r="B102" s="12" t="s">
        <v>243</v>
      </c>
      <c r="C102" s="12" t="s">
        <v>96</v>
      </c>
      <c r="D102" s="12" t="s">
        <v>166</v>
      </c>
      <c r="E102" s="12" t="s">
        <v>44</v>
      </c>
      <c r="F102" s="12" t="s">
        <v>337</v>
      </c>
      <c r="G102" s="12" t="s">
        <v>333</v>
      </c>
      <c r="H102" s="12">
        <v>43940.0</v>
      </c>
      <c r="I102" s="12" t="s">
        <v>334</v>
      </c>
    </row>
    <row r="103" ht="14.25" customHeight="1">
      <c r="B103" s="12" t="s">
        <v>106</v>
      </c>
      <c r="C103" s="12" t="s">
        <v>81</v>
      </c>
      <c r="D103" s="12" t="s">
        <v>107</v>
      </c>
      <c r="E103" s="12" t="s">
        <v>44</v>
      </c>
      <c r="F103" s="12" t="s">
        <v>337</v>
      </c>
      <c r="G103" s="12" t="s">
        <v>333</v>
      </c>
      <c r="H103" s="12">
        <v>43946.0</v>
      </c>
      <c r="I103" s="12" t="s">
        <v>334</v>
      </c>
    </row>
    <row r="104" ht="14.25" customHeight="1">
      <c r="B104" s="12" t="s">
        <v>244</v>
      </c>
      <c r="C104" s="12" t="s">
        <v>103</v>
      </c>
      <c r="D104" s="12" t="s">
        <v>90</v>
      </c>
      <c r="E104" s="12" t="s">
        <v>44</v>
      </c>
      <c r="F104" s="12" t="s">
        <v>337</v>
      </c>
      <c r="G104" s="12" t="s">
        <v>333</v>
      </c>
      <c r="H104" s="12">
        <v>43950.0</v>
      </c>
      <c r="I104" s="12" t="s">
        <v>334</v>
      </c>
    </row>
    <row r="105" ht="14.25" customHeight="1">
      <c r="B105" s="12" t="s">
        <v>106</v>
      </c>
      <c r="C105" s="12" t="s">
        <v>81</v>
      </c>
      <c r="D105" s="12" t="s">
        <v>107</v>
      </c>
      <c r="E105" s="12" t="s">
        <v>44</v>
      </c>
      <c r="F105" s="12" t="s">
        <v>337</v>
      </c>
      <c r="G105" s="12" t="s">
        <v>333</v>
      </c>
      <c r="H105" s="12">
        <v>43992.0</v>
      </c>
      <c r="I105" s="12" t="s">
        <v>334</v>
      </c>
    </row>
    <row r="106" ht="14.25" customHeight="1">
      <c r="B106" s="12" t="s">
        <v>95</v>
      </c>
      <c r="C106" s="12" t="s">
        <v>96</v>
      </c>
      <c r="D106" s="12" t="s">
        <v>97</v>
      </c>
      <c r="E106" s="12" t="s">
        <v>44</v>
      </c>
      <c r="F106" s="12" t="s">
        <v>337</v>
      </c>
      <c r="G106" s="12" t="s">
        <v>333</v>
      </c>
      <c r="H106" s="12">
        <v>44001.0</v>
      </c>
      <c r="I106" s="12" t="s">
        <v>334</v>
      </c>
    </row>
    <row r="107" ht="14.25" customHeight="1">
      <c r="B107" s="12" t="s">
        <v>104</v>
      </c>
      <c r="C107" s="12" t="s">
        <v>29</v>
      </c>
      <c r="D107" s="12" t="s">
        <v>105</v>
      </c>
      <c r="E107" s="12" t="s">
        <v>44</v>
      </c>
      <c r="F107" s="12" t="s">
        <v>337</v>
      </c>
      <c r="G107" s="12" t="s">
        <v>333</v>
      </c>
      <c r="H107" s="12">
        <v>44004.0</v>
      </c>
      <c r="I107" s="12" t="s">
        <v>334</v>
      </c>
    </row>
    <row r="108" ht="14.25" customHeight="1">
      <c r="B108" s="12" t="s">
        <v>106</v>
      </c>
      <c r="C108" s="12" t="s">
        <v>81</v>
      </c>
      <c r="D108" s="12" t="s">
        <v>107</v>
      </c>
      <c r="E108" s="12" t="s">
        <v>44</v>
      </c>
      <c r="F108" s="12" t="s">
        <v>337</v>
      </c>
      <c r="G108" s="12" t="s">
        <v>333</v>
      </c>
      <c r="H108" s="12">
        <v>44021.0</v>
      </c>
      <c r="I108" s="12" t="s">
        <v>334</v>
      </c>
    </row>
    <row r="109" ht="14.25" customHeight="1">
      <c r="B109" s="12" t="s">
        <v>106</v>
      </c>
      <c r="C109" s="12" t="s">
        <v>81</v>
      </c>
      <c r="D109" s="12" t="s">
        <v>107</v>
      </c>
      <c r="E109" s="12" t="s">
        <v>44</v>
      </c>
      <c r="F109" s="12" t="s">
        <v>337</v>
      </c>
      <c r="G109" s="12" t="s">
        <v>333</v>
      </c>
      <c r="H109" s="12">
        <v>44062.0</v>
      </c>
      <c r="I109" s="12" t="s">
        <v>334</v>
      </c>
    </row>
    <row r="110" ht="14.25" customHeight="1">
      <c r="B110" s="12" t="s">
        <v>243</v>
      </c>
      <c r="C110" s="12" t="s">
        <v>96</v>
      </c>
      <c r="D110" s="12" t="s">
        <v>166</v>
      </c>
      <c r="E110" s="12" t="s">
        <v>44</v>
      </c>
      <c r="F110" s="12" t="s">
        <v>337</v>
      </c>
      <c r="G110" s="12" t="s">
        <v>333</v>
      </c>
      <c r="H110" s="12">
        <v>44076.0</v>
      </c>
      <c r="I110" s="12" t="s">
        <v>334</v>
      </c>
    </row>
    <row r="111" ht="14.25" customHeight="1">
      <c r="B111" s="12" t="s">
        <v>338</v>
      </c>
      <c r="C111" s="12" t="s">
        <v>125</v>
      </c>
      <c r="D111" s="12" t="s">
        <v>97</v>
      </c>
      <c r="E111" s="12" t="s">
        <v>44</v>
      </c>
      <c r="F111" s="12" t="s">
        <v>337</v>
      </c>
      <c r="G111" s="12" t="s">
        <v>333</v>
      </c>
      <c r="H111" s="12">
        <v>44078.0</v>
      </c>
      <c r="I111" s="12" t="s">
        <v>334</v>
      </c>
    </row>
    <row r="112" ht="14.25" customHeight="1">
      <c r="B112" s="12" t="s">
        <v>106</v>
      </c>
      <c r="C112" s="12" t="s">
        <v>81</v>
      </c>
      <c r="D112" s="12" t="s">
        <v>107</v>
      </c>
      <c r="E112" s="12" t="s">
        <v>44</v>
      </c>
      <c r="F112" s="12" t="s">
        <v>337</v>
      </c>
      <c r="G112" s="12" t="s">
        <v>333</v>
      </c>
      <c r="H112" s="12">
        <v>44105.0</v>
      </c>
      <c r="I112" s="12" t="s">
        <v>334</v>
      </c>
    </row>
    <row r="113" ht="14.25" customHeight="1">
      <c r="B113" s="12" t="s">
        <v>243</v>
      </c>
      <c r="C113" s="12" t="s">
        <v>96</v>
      </c>
      <c r="D113" s="12" t="s">
        <v>166</v>
      </c>
      <c r="E113" s="12" t="s">
        <v>44</v>
      </c>
      <c r="F113" s="12" t="s">
        <v>337</v>
      </c>
      <c r="G113" s="12" t="s">
        <v>333</v>
      </c>
      <c r="H113" s="12">
        <v>44111.0</v>
      </c>
      <c r="I113" s="12" t="s">
        <v>334</v>
      </c>
    </row>
    <row r="114" ht="14.25" customHeight="1">
      <c r="B114" s="12" t="s">
        <v>338</v>
      </c>
      <c r="C114" s="12" t="s">
        <v>125</v>
      </c>
      <c r="D114" s="12" t="s">
        <v>97</v>
      </c>
      <c r="E114" s="12" t="s">
        <v>44</v>
      </c>
      <c r="F114" s="12" t="s">
        <v>337</v>
      </c>
      <c r="G114" s="12" t="s">
        <v>333</v>
      </c>
      <c r="H114" s="12">
        <v>44120.0</v>
      </c>
      <c r="I114" s="12" t="s">
        <v>334</v>
      </c>
    </row>
    <row r="115" ht="14.25" customHeight="1">
      <c r="B115" s="12" t="s">
        <v>189</v>
      </c>
      <c r="C115" s="12" t="s">
        <v>39</v>
      </c>
      <c r="D115" s="12" t="s">
        <v>182</v>
      </c>
      <c r="E115" s="12" t="s">
        <v>44</v>
      </c>
      <c r="F115" s="12" t="s">
        <v>337</v>
      </c>
      <c r="G115" s="12" t="s">
        <v>333</v>
      </c>
      <c r="H115" s="12">
        <v>44130.0</v>
      </c>
      <c r="I115" s="12" t="s">
        <v>334</v>
      </c>
    </row>
    <row r="116" ht="14.25" customHeight="1">
      <c r="B116" s="12" t="s">
        <v>263</v>
      </c>
      <c r="C116" s="12" t="s">
        <v>110</v>
      </c>
      <c r="D116" s="12" t="s">
        <v>248</v>
      </c>
      <c r="E116" s="12" t="s">
        <v>44</v>
      </c>
      <c r="F116" s="12" t="s">
        <v>337</v>
      </c>
      <c r="G116" s="12" t="s">
        <v>333</v>
      </c>
      <c r="H116" s="12">
        <v>44162.0</v>
      </c>
      <c r="I116" s="12" t="s">
        <v>334</v>
      </c>
    </row>
    <row r="117" ht="14.25" customHeight="1">
      <c r="B117" s="12" t="s">
        <v>338</v>
      </c>
      <c r="C117" s="12" t="s">
        <v>125</v>
      </c>
      <c r="D117" s="12" t="s">
        <v>97</v>
      </c>
      <c r="E117" s="12" t="s">
        <v>44</v>
      </c>
      <c r="F117" s="12" t="s">
        <v>337</v>
      </c>
      <c r="G117" s="12" t="s">
        <v>333</v>
      </c>
      <c r="H117" s="12">
        <v>44168.0</v>
      </c>
      <c r="I117" s="12" t="s">
        <v>334</v>
      </c>
    </row>
    <row r="118" ht="14.25" customHeight="1">
      <c r="B118" s="12" t="s">
        <v>106</v>
      </c>
      <c r="C118" s="12" t="s">
        <v>81</v>
      </c>
      <c r="D118" s="12" t="s">
        <v>107</v>
      </c>
      <c r="E118" s="12" t="s">
        <v>44</v>
      </c>
      <c r="F118" s="12" t="s">
        <v>337</v>
      </c>
      <c r="G118" s="12" t="s">
        <v>333</v>
      </c>
      <c r="H118" s="12">
        <v>44176.0</v>
      </c>
      <c r="I118" s="12" t="s">
        <v>334</v>
      </c>
    </row>
    <row r="119" ht="14.25" customHeight="1">
      <c r="B119" s="12" t="s">
        <v>261</v>
      </c>
      <c r="C119" s="12" t="s">
        <v>236</v>
      </c>
      <c r="D119" s="12" t="s">
        <v>246</v>
      </c>
      <c r="E119" s="12" t="s">
        <v>44</v>
      </c>
      <c r="F119" s="12" t="s">
        <v>337</v>
      </c>
      <c r="G119" s="12" t="s">
        <v>333</v>
      </c>
      <c r="H119" s="12">
        <v>44184.0</v>
      </c>
      <c r="I119" s="12" t="s">
        <v>334</v>
      </c>
    </row>
    <row r="120" ht="14.25" customHeight="1">
      <c r="B120" s="12" t="s">
        <v>261</v>
      </c>
      <c r="C120" s="12" t="s">
        <v>236</v>
      </c>
      <c r="D120" s="12" t="s">
        <v>246</v>
      </c>
      <c r="E120" s="12" t="s">
        <v>44</v>
      </c>
      <c r="F120" s="12" t="s">
        <v>337</v>
      </c>
      <c r="G120" s="12" t="s">
        <v>333</v>
      </c>
      <c r="H120" s="12">
        <v>44189.0</v>
      </c>
      <c r="I120" s="12" t="s">
        <v>334</v>
      </c>
    </row>
    <row r="121" ht="14.25" customHeight="1">
      <c r="B121" s="12" t="s">
        <v>186</v>
      </c>
      <c r="C121" s="12" t="s">
        <v>71</v>
      </c>
      <c r="D121" s="12" t="s">
        <v>30</v>
      </c>
      <c r="E121" s="12" t="s">
        <v>86</v>
      </c>
      <c r="F121" s="12" t="s">
        <v>339</v>
      </c>
      <c r="G121" s="12" t="s">
        <v>333</v>
      </c>
      <c r="H121" s="12">
        <v>43858.0</v>
      </c>
      <c r="I121" s="12" t="s">
        <v>334</v>
      </c>
    </row>
    <row r="122" ht="14.25" customHeight="1">
      <c r="B122" s="12" t="s">
        <v>226</v>
      </c>
      <c r="C122" s="12" t="s">
        <v>103</v>
      </c>
      <c r="D122" s="12" t="s">
        <v>40</v>
      </c>
      <c r="E122" s="12" t="s">
        <v>86</v>
      </c>
      <c r="F122" s="12" t="s">
        <v>339</v>
      </c>
      <c r="G122" s="12" t="s">
        <v>333</v>
      </c>
      <c r="H122" s="12">
        <v>43859.0</v>
      </c>
      <c r="I122" s="12" t="s">
        <v>334</v>
      </c>
    </row>
    <row r="123" ht="14.25" customHeight="1">
      <c r="B123" s="12" t="s">
        <v>114</v>
      </c>
      <c r="C123" s="12" t="s">
        <v>99</v>
      </c>
      <c r="D123" s="12" t="s">
        <v>90</v>
      </c>
      <c r="E123" s="12" t="s">
        <v>86</v>
      </c>
      <c r="F123" s="12" t="s">
        <v>339</v>
      </c>
      <c r="G123" s="12" t="s">
        <v>333</v>
      </c>
      <c r="H123" s="12">
        <v>43887.0</v>
      </c>
      <c r="I123" s="12" t="s">
        <v>334</v>
      </c>
    </row>
    <row r="124" ht="14.25" customHeight="1">
      <c r="B124" s="12" t="s">
        <v>252</v>
      </c>
      <c r="C124" s="12" t="s">
        <v>202</v>
      </c>
      <c r="D124" s="12" t="s">
        <v>94</v>
      </c>
      <c r="E124" s="12" t="s">
        <v>86</v>
      </c>
      <c r="F124" s="12" t="s">
        <v>339</v>
      </c>
      <c r="G124" s="12" t="s">
        <v>333</v>
      </c>
      <c r="H124" s="12">
        <v>43894.0</v>
      </c>
      <c r="I124" s="12" t="s">
        <v>334</v>
      </c>
    </row>
    <row r="125" ht="14.25" customHeight="1">
      <c r="B125" s="12" t="s">
        <v>139</v>
      </c>
      <c r="C125" s="12" t="s">
        <v>76</v>
      </c>
      <c r="D125" s="12" t="s">
        <v>40</v>
      </c>
      <c r="E125" s="12" t="s">
        <v>86</v>
      </c>
      <c r="F125" s="12" t="s">
        <v>339</v>
      </c>
      <c r="G125" s="12" t="s">
        <v>333</v>
      </c>
      <c r="H125" s="12">
        <v>43896.0</v>
      </c>
      <c r="I125" s="12" t="s">
        <v>334</v>
      </c>
    </row>
    <row r="126" ht="14.25" customHeight="1">
      <c r="B126" s="12" t="s">
        <v>267</v>
      </c>
      <c r="C126" s="12" t="s">
        <v>236</v>
      </c>
      <c r="D126" s="12" t="s">
        <v>142</v>
      </c>
      <c r="E126" s="12" t="s">
        <v>86</v>
      </c>
      <c r="F126" s="12" t="s">
        <v>339</v>
      </c>
      <c r="G126" s="12" t="s">
        <v>333</v>
      </c>
      <c r="H126" s="12">
        <v>43531.0</v>
      </c>
      <c r="I126" s="12" t="s">
        <v>334</v>
      </c>
    </row>
    <row r="127" ht="14.25" customHeight="1">
      <c r="B127" s="12" t="s">
        <v>267</v>
      </c>
      <c r="C127" s="12" t="s">
        <v>236</v>
      </c>
      <c r="D127" s="12" t="s">
        <v>142</v>
      </c>
      <c r="E127" s="12" t="s">
        <v>86</v>
      </c>
      <c r="F127" s="12" t="s">
        <v>339</v>
      </c>
      <c r="G127" s="12" t="s">
        <v>333</v>
      </c>
      <c r="H127" s="12">
        <v>43927.0</v>
      </c>
      <c r="I127" s="12" t="s">
        <v>334</v>
      </c>
    </row>
    <row r="128" ht="14.25" customHeight="1">
      <c r="B128" s="12" t="s">
        <v>82</v>
      </c>
      <c r="C128" s="12" t="s">
        <v>83</v>
      </c>
      <c r="D128" s="12" t="s">
        <v>79</v>
      </c>
      <c r="E128" s="12" t="s">
        <v>86</v>
      </c>
      <c r="F128" s="12" t="s">
        <v>339</v>
      </c>
      <c r="G128" s="12" t="s">
        <v>333</v>
      </c>
      <c r="H128" s="12">
        <v>43985.0</v>
      </c>
      <c r="I128" s="12" t="s">
        <v>334</v>
      </c>
    </row>
    <row r="129" ht="14.25" customHeight="1">
      <c r="B129" s="12" t="s">
        <v>195</v>
      </c>
      <c r="C129" s="12" t="s">
        <v>152</v>
      </c>
      <c r="D129" s="12" t="s">
        <v>72</v>
      </c>
      <c r="E129" s="12" t="s">
        <v>86</v>
      </c>
      <c r="F129" s="12" t="s">
        <v>339</v>
      </c>
      <c r="G129" s="12" t="s">
        <v>333</v>
      </c>
      <c r="H129" s="12">
        <v>43993.0</v>
      </c>
      <c r="I129" s="12" t="s">
        <v>334</v>
      </c>
    </row>
    <row r="130" ht="14.25" customHeight="1">
      <c r="B130" s="12" t="s">
        <v>267</v>
      </c>
      <c r="C130" s="12" t="s">
        <v>236</v>
      </c>
      <c r="D130" s="12" t="s">
        <v>142</v>
      </c>
      <c r="E130" s="12" t="s">
        <v>86</v>
      </c>
      <c r="F130" s="12" t="s">
        <v>339</v>
      </c>
      <c r="G130" s="12" t="s">
        <v>333</v>
      </c>
      <c r="H130" s="12">
        <v>43994.0</v>
      </c>
      <c r="I130" s="12" t="s">
        <v>334</v>
      </c>
    </row>
    <row r="131" ht="14.25" customHeight="1">
      <c r="B131" s="12" t="s">
        <v>250</v>
      </c>
      <c r="C131" s="12" t="s">
        <v>62</v>
      </c>
      <c r="D131" s="12" t="s">
        <v>197</v>
      </c>
      <c r="E131" s="12" t="s">
        <v>86</v>
      </c>
      <c r="F131" s="12" t="s">
        <v>339</v>
      </c>
      <c r="G131" s="12" t="s">
        <v>333</v>
      </c>
      <c r="H131" s="12">
        <v>44000.0</v>
      </c>
      <c r="I131" s="12" t="s">
        <v>334</v>
      </c>
    </row>
    <row r="132" ht="14.25" customHeight="1">
      <c r="B132" s="12" t="s">
        <v>211</v>
      </c>
      <c r="C132" s="12" t="s">
        <v>81</v>
      </c>
      <c r="D132" s="12" t="s">
        <v>148</v>
      </c>
      <c r="E132" s="12" t="s">
        <v>86</v>
      </c>
      <c r="F132" s="12" t="s">
        <v>339</v>
      </c>
      <c r="G132" s="12" t="s">
        <v>333</v>
      </c>
      <c r="H132" s="12">
        <v>44033.0</v>
      </c>
      <c r="I132" s="12" t="s">
        <v>334</v>
      </c>
    </row>
    <row r="133" ht="14.25" customHeight="1">
      <c r="B133" s="12" t="s">
        <v>252</v>
      </c>
      <c r="C133" s="12" t="s">
        <v>202</v>
      </c>
      <c r="D133" s="12" t="s">
        <v>94</v>
      </c>
      <c r="E133" s="12" t="s">
        <v>86</v>
      </c>
      <c r="F133" s="12" t="s">
        <v>339</v>
      </c>
      <c r="G133" s="12" t="s">
        <v>333</v>
      </c>
      <c r="H133" s="12">
        <v>44042.0</v>
      </c>
      <c r="I133" s="12" t="s">
        <v>334</v>
      </c>
    </row>
    <row r="134" ht="14.25" customHeight="1">
      <c r="B134" s="12" t="s">
        <v>267</v>
      </c>
      <c r="C134" s="12" t="s">
        <v>236</v>
      </c>
      <c r="D134" s="12" t="s">
        <v>142</v>
      </c>
      <c r="E134" s="12" t="s">
        <v>86</v>
      </c>
      <c r="F134" s="12" t="s">
        <v>339</v>
      </c>
      <c r="G134" s="12" t="s">
        <v>333</v>
      </c>
      <c r="H134" s="12">
        <v>44043.0</v>
      </c>
      <c r="I134" s="12" t="s">
        <v>334</v>
      </c>
    </row>
    <row r="135" ht="14.25" customHeight="1">
      <c r="B135" s="12" t="s">
        <v>235</v>
      </c>
      <c r="C135" s="12" t="s">
        <v>236</v>
      </c>
      <c r="D135" s="12" t="s">
        <v>129</v>
      </c>
      <c r="E135" s="12" t="s">
        <v>86</v>
      </c>
      <c r="F135" s="12" t="s">
        <v>339</v>
      </c>
      <c r="G135" s="12" t="s">
        <v>333</v>
      </c>
      <c r="H135" s="12">
        <v>44051.0</v>
      </c>
      <c r="I135" s="12" t="s">
        <v>334</v>
      </c>
    </row>
    <row r="136" ht="14.25" customHeight="1">
      <c r="B136" s="12" t="s">
        <v>250</v>
      </c>
      <c r="C136" s="12" t="s">
        <v>62</v>
      </c>
      <c r="D136" s="12" t="s">
        <v>197</v>
      </c>
      <c r="E136" s="12" t="s">
        <v>86</v>
      </c>
      <c r="F136" s="12" t="s">
        <v>339</v>
      </c>
      <c r="G136" s="12" t="s">
        <v>333</v>
      </c>
      <c r="H136" s="12">
        <v>44058.0</v>
      </c>
      <c r="I136" s="12" t="s">
        <v>334</v>
      </c>
    </row>
    <row r="137" ht="14.25" customHeight="1">
      <c r="B137" s="12" t="s">
        <v>255</v>
      </c>
      <c r="C137" s="12" t="s">
        <v>141</v>
      </c>
      <c r="D137" s="12" t="s">
        <v>90</v>
      </c>
      <c r="E137" s="12" t="s">
        <v>86</v>
      </c>
      <c r="F137" s="12" t="s">
        <v>339</v>
      </c>
      <c r="G137" s="12" t="s">
        <v>333</v>
      </c>
      <c r="H137" s="12">
        <v>44071.0</v>
      </c>
      <c r="I137" s="12" t="s">
        <v>334</v>
      </c>
    </row>
    <row r="138" ht="14.25" customHeight="1">
      <c r="B138" s="12" t="s">
        <v>267</v>
      </c>
      <c r="C138" s="12" t="s">
        <v>236</v>
      </c>
      <c r="D138" s="12" t="s">
        <v>142</v>
      </c>
      <c r="E138" s="12" t="s">
        <v>86</v>
      </c>
      <c r="F138" s="12" t="s">
        <v>339</v>
      </c>
      <c r="G138" s="12" t="s">
        <v>333</v>
      </c>
      <c r="H138" s="12">
        <v>44082.0</v>
      </c>
      <c r="I138" s="12" t="s">
        <v>334</v>
      </c>
    </row>
    <row r="139" ht="14.25" customHeight="1">
      <c r="B139" s="12" t="s">
        <v>267</v>
      </c>
      <c r="C139" s="12" t="s">
        <v>236</v>
      </c>
      <c r="D139" s="12" t="s">
        <v>142</v>
      </c>
      <c r="E139" s="12" t="s">
        <v>86</v>
      </c>
      <c r="F139" s="12" t="s">
        <v>339</v>
      </c>
      <c r="G139" s="12" t="s">
        <v>333</v>
      </c>
      <c r="H139" s="12">
        <v>44087.0</v>
      </c>
      <c r="I139" s="12" t="s">
        <v>334</v>
      </c>
    </row>
    <row r="140" ht="14.25" customHeight="1">
      <c r="B140" s="12" t="s">
        <v>250</v>
      </c>
      <c r="C140" s="12" t="s">
        <v>62</v>
      </c>
      <c r="D140" s="12" t="s">
        <v>197</v>
      </c>
      <c r="E140" s="12" t="s">
        <v>86</v>
      </c>
      <c r="F140" s="12" t="s">
        <v>339</v>
      </c>
      <c r="G140" s="12" t="s">
        <v>333</v>
      </c>
      <c r="H140" s="12">
        <v>44150.0</v>
      </c>
      <c r="I140" s="12" t="s">
        <v>334</v>
      </c>
    </row>
    <row r="141" ht="14.25" customHeight="1">
      <c r="B141" s="12" t="s">
        <v>250</v>
      </c>
      <c r="C141" s="12" t="s">
        <v>62</v>
      </c>
      <c r="D141" s="12" t="s">
        <v>197</v>
      </c>
      <c r="E141" s="12" t="s">
        <v>86</v>
      </c>
      <c r="F141" s="12" t="s">
        <v>339</v>
      </c>
      <c r="G141" s="12" t="s">
        <v>333</v>
      </c>
      <c r="H141" s="12">
        <v>44163.0</v>
      </c>
      <c r="I141" s="12" t="s">
        <v>334</v>
      </c>
    </row>
    <row r="142" ht="14.25" customHeight="1">
      <c r="B142" s="12" t="s">
        <v>78</v>
      </c>
      <c r="C142" s="12" t="s">
        <v>29</v>
      </c>
      <c r="D142" s="12" t="s">
        <v>79</v>
      </c>
      <c r="E142" s="12" t="s">
        <v>69</v>
      </c>
      <c r="F142" s="12" t="s">
        <v>340</v>
      </c>
      <c r="G142" s="12" t="s">
        <v>333</v>
      </c>
      <c r="H142" s="12">
        <v>43836.0</v>
      </c>
      <c r="I142" s="12" t="s">
        <v>334</v>
      </c>
    </row>
    <row r="143" ht="14.25" customHeight="1">
      <c r="B143" s="12" t="s">
        <v>225</v>
      </c>
      <c r="C143" s="12" t="s">
        <v>29</v>
      </c>
      <c r="D143" s="12" t="s">
        <v>129</v>
      </c>
      <c r="E143" s="12" t="s">
        <v>69</v>
      </c>
      <c r="F143" s="12" t="s">
        <v>340</v>
      </c>
      <c r="G143" s="12" t="s">
        <v>333</v>
      </c>
      <c r="H143" s="12">
        <v>43842.0</v>
      </c>
      <c r="I143" s="12" t="s">
        <v>334</v>
      </c>
    </row>
    <row r="144" ht="14.25" customHeight="1">
      <c r="B144" s="12" t="s">
        <v>91</v>
      </c>
      <c r="C144" s="12" t="s">
        <v>29</v>
      </c>
      <c r="D144" s="12" t="s">
        <v>92</v>
      </c>
      <c r="E144" s="12" t="s">
        <v>69</v>
      </c>
      <c r="F144" s="12" t="s">
        <v>340</v>
      </c>
      <c r="G144" s="12" t="s">
        <v>333</v>
      </c>
      <c r="H144" s="12">
        <v>43846.0</v>
      </c>
      <c r="I144" s="12" t="s">
        <v>334</v>
      </c>
    </row>
    <row r="145" ht="14.25" customHeight="1">
      <c r="B145" s="12" t="s">
        <v>274</v>
      </c>
      <c r="C145" s="12" t="s">
        <v>99</v>
      </c>
      <c r="D145" s="12" t="s">
        <v>182</v>
      </c>
      <c r="E145" s="12" t="s">
        <v>69</v>
      </c>
      <c r="F145" s="12" t="s">
        <v>340</v>
      </c>
      <c r="G145" s="12" t="s">
        <v>333</v>
      </c>
      <c r="H145" s="12">
        <v>43849.0</v>
      </c>
      <c r="I145" s="12" t="s">
        <v>334</v>
      </c>
    </row>
    <row r="146" ht="14.25" customHeight="1">
      <c r="B146" s="12" t="s">
        <v>225</v>
      </c>
      <c r="C146" s="12" t="s">
        <v>29</v>
      </c>
      <c r="D146" s="12" t="s">
        <v>129</v>
      </c>
      <c r="E146" s="12" t="s">
        <v>69</v>
      </c>
      <c r="F146" s="12" t="s">
        <v>340</v>
      </c>
      <c r="G146" s="12" t="s">
        <v>333</v>
      </c>
      <c r="H146" s="12">
        <v>43877.0</v>
      </c>
      <c r="I146" s="12" t="s">
        <v>334</v>
      </c>
    </row>
    <row r="147" ht="14.25" customHeight="1">
      <c r="B147" s="12" t="s">
        <v>256</v>
      </c>
      <c r="C147" s="12" t="s">
        <v>202</v>
      </c>
      <c r="D147" s="12" t="s">
        <v>248</v>
      </c>
      <c r="E147" s="12" t="s">
        <v>69</v>
      </c>
      <c r="F147" s="12" t="s">
        <v>340</v>
      </c>
      <c r="G147" s="12" t="s">
        <v>333</v>
      </c>
      <c r="H147" s="12">
        <v>43877.0</v>
      </c>
      <c r="I147" s="12" t="s">
        <v>334</v>
      </c>
    </row>
    <row r="148" ht="14.25" customHeight="1">
      <c r="B148" s="12" t="s">
        <v>167</v>
      </c>
      <c r="C148" s="12" t="s">
        <v>125</v>
      </c>
      <c r="D148" s="12" t="s">
        <v>107</v>
      </c>
      <c r="E148" s="12" t="s">
        <v>69</v>
      </c>
      <c r="F148" s="12" t="s">
        <v>340</v>
      </c>
      <c r="G148" s="12" t="s">
        <v>333</v>
      </c>
      <c r="H148" s="12">
        <v>43908.0</v>
      </c>
      <c r="I148" s="12" t="s">
        <v>334</v>
      </c>
    </row>
    <row r="149" ht="14.25" customHeight="1">
      <c r="B149" s="12" t="s">
        <v>169</v>
      </c>
      <c r="C149" s="12" t="s">
        <v>39</v>
      </c>
      <c r="D149" s="12" t="s">
        <v>105</v>
      </c>
      <c r="E149" s="12" t="s">
        <v>69</v>
      </c>
      <c r="F149" s="12" t="s">
        <v>340</v>
      </c>
      <c r="G149" s="12" t="s">
        <v>333</v>
      </c>
      <c r="H149" s="12">
        <v>43934.0</v>
      </c>
      <c r="I149" s="12" t="s">
        <v>334</v>
      </c>
    </row>
    <row r="150" ht="14.25" customHeight="1">
      <c r="B150" s="12" t="s">
        <v>258</v>
      </c>
      <c r="C150" s="12" t="s">
        <v>236</v>
      </c>
      <c r="D150" s="12" t="s">
        <v>107</v>
      </c>
      <c r="E150" s="12" t="s">
        <v>69</v>
      </c>
      <c r="F150" s="12" t="s">
        <v>340</v>
      </c>
      <c r="G150" s="12" t="s">
        <v>333</v>
      </c>
      <c r="H150" s="12">
        <v>43939.0</v>
      </c>
      <c r="I150" s="12" t="s">
        <v>334</v>
      </c>
    </row>
    <row r="151" ht="14.25" customHeight="1">
      <c r="B151" s="12" t="s">
        <v>256</v>
      </c>
      <c r="C151" s="12" t="s">
        <v>202</v>
      </c>
      <c r="D151" s="12" t="s">
        <v>248</v>
      </c>
      <c r="E151" s="12" t="s">
        <v>69</v>
      </c>
      <c r="F151" s="12" t="s">
        <v>340</v>
      </c>
      <c r="G151" s="12" t="s">
        <v>333</v>
      </c>
      <c r="H151" s="12">
        <v>44000.0</v>
      </c>
      <c r="I151" s="12" t="s">
        <v>334</v>
      </c>
    </row>
    <row r="152" ht="14.25" customHeight="1">
      <c r="B152" s="12" t="s">
        <v>225</v>
      </c>
      <c r="C152" s="12" t="s">
        <v>29</v>
      </c>
      <c r="D152" s="12" t="s">
        <v>129</v>
      </c>
      <c r="E152" s="12" t="s">
        <v>69</v>
      </c>
      <c r="F152" s="12" t="s">
        <v>340</v>
      </c>
      <c r="G152" s="12" t="s">
        <v>333</v>
      </c>
      <c r="H152" s="12">
        <v>44030.0</v>
      </c>
      <c r="I152" s="12" t="s">
        <v>334</v>
      </c>
    </row>
    <row r="153" ht="14.25" customHeight="1">
      <c r="B153" s="12" t="s">
        <v>172</v>
      </c>
      <c r="C153" s="12" t="s">
        <v>141</v>
      </c>
      <c r="D153" s="12" t="s">
        <v>173</v>
      </c>
      <c r="E153" s="12" t="s">
        <v>69</v>
      </c>
      <c r="F153" s="12" t="s">
        <v>340</v>
      </c>
      <c r="G153" s="12" t="s">
        <v>333</v>
      </c>
      <c r="H153" s="12">
        <v>44434.0</v>
      </c>
      <c r="I153" s="12" t="s">
        <v>334</v>
      </c>
    </row>
    <row r="154" ht="14.25" customHeight="1">
      <c r="B154" s="12" t="s">
        <v>169</v>
      </c>
      <c r="C154" s="12" t="s">
        <v>39</v>
      </c>
      <c r="D154" s="12" t="s">
        <v>105</v>
      </c>
      <c r="E154" s="12" t="s">
        <v>69</v>
      </c>
      <c r="F154" s="12" t="s">
        <v>340</v>
      </c>
      <c r="G154" s="12" t="s">
        <v>333</v>
      </c>
      <c r="H154" s="12">
        <v>44070.0</v>
      </c>
      <c r="I154" s="12" t="s">
        <v>334</v>
      </c>
    </row>
    <row r="155" ht="14.25" customHeight="1">
      <c r="B155" s="12" t="s">
        <v>169</v>
      </c>
      <c r="C155" s="12" t="s">
        <v>39</v>
      </c>
      <c r="D155" s="12" t="s">
        <v>105</v>
      </c>
      <c r="E155" s="12" t="s">
        <v>69</v>
      </c>
      <c r="F155" s="12" t="s">
        <v>340</v>
      </c>
      <c r="G155" s="12" t="s">
        <v>333</v>
      </c>
      <c r="H155" s="12">
        <v>44085.0</v>
      </c>
      <c r="I155" s="12" t="s">
        <v>334</v>
      </c>
    </row>
    <row r="156" ht="14.25" customHeight="1">
      <c r="B156" s="12" t="s">
        <v>204</v>
      </c>
      <c r="C156" s="12" t="s">
        <v>152</v>
      </c>
      <c r="D156" s="12" t="s">
        <v>111</v>
      </c>
      <c r="E156" s="12" t="s">
        <v>69</v>
      </c>
      <c r="F156" s="12" t="s">
        <v>340</v>
      </c>
      <c r="G156" s="12" t="s">
        <v>333</v>
      </c>
      <c r="H156" s="12">
        <v>44087.0</v>
      </c>
      <c r="I156" s="12" t="s">
        <v>334</v>
      </c>
    </row>
    <row r="157" ht="14.25" customHeight="1">
      <c r="B157" s="12" t="s">
        <v>167</v>
      </c>
      <c r="C157" s="12" t="s">
        <v>125</v>
      </c>
      <c r="D157" s="12" t="s">
        <v>107</v>
      </c>
      <c r="E157" s="12" t="s">
        <v>69</v>
      </c>
      <c r="F157" s="12" t="s">
        <v>340</v>
      </c>
      <c r="G157" s="12" t="s">
        <v>333</v>
      </c>
      <c r="H157" s="12">
        <v>44091.0</v>
      </c>
      <c r="I157" s="12" t="s">
        <v>334</v>
      </c>
    </row>
    <row r="158" ht="14.25" customHeight="1">
      <c r="B158" s="12" t="s">
        <v>190</v>
      </c>
      <c r="C158" s="12" t="s">
        <v>71</v>
      </c>
      <c r="D158" s="12" t="s">
        <v>191</v>
      </c>
      <c r="E158" s="12" t="s">
        <v>69</v>
      </c>
      <c r="F158" s="12" t="s">
        <v>340</v>
      </c>
      <c r="G158" s="12" t="s">
        <v>333</v>
      </c>
      <c r="H158" s="12">
        <v>44099.0</v>
      </c>
      <c r="I158" s="12" t="s">
        <v>334</v>
      </c>
    </row>
    <row r="159" ht="14.25" customHeight="1">
      <c r="B159" s="12" t="s">
        <v>270</v>
      </c>
      <c r="C159" s="12" t="s">
        <v>96</v>
      </c>
      <c r="D159" s="12" t="s">
        <v>97</v>
      </c>
      <c r="E159" s="12" t="s">
        <v>69</v>
      </c>
      <c r="F159" s="12" t="s">
        <v>340</v>
      </c>
      <c r="G159" s="12" t="s">
        <v>333</v>
      </c>
      <c r="H159" s="12">
        <v>44118.0</v>
      </c>
      <c r="I159" s="12" t="s">
        <v>334</v>
      </c>
    </row>
    <row r="160" ht="14.25" customHeight="1">
      <c r="B160" s="12" t="s">
        <v>196</v>
      </c>
      <c r="C160" s="12" t="s">
        <v>89</v>
      </c>
      <c r="D160" s="12" t="s">
        <v>197</v>
      </c>
      <c r="E160" s="12" t="s">
        <v>69</v>
      </c>
      <c r="F160" s="12" t="s">
        <v>340</v>
      </c>
      <c r="G160" s="12" t="s">
        <v>333</v>
      </c>
      <c r="H160" s="12">
        <v>44124.0</v>
      </c>
      <c r="I160" s="12" t="s">
        <v>334</v>
      </c>
    </row>
    <row r="161" ht="14.25" customHeight="1">
      <c r="B161" s="12" t="s">
        <v>259</v>
      </c>
      <c r="C161" s="12" t="s">
        <v>141</v>
      </c>
      <c r="D161" s="12" t="s">
        <v>166</v>
      </c>
      <c r="E161" s="12" t="s">
        <v>69</v>
      </c>
      <c r="F161" s="12" t="s">
        <v>340</v>
      </c>
      <c r="G161" s="12" t="s">
        <v>333</v>
      </c>
      <c r="H161" s="12">
        <v>44126.0</v>
      </c>
      <c r="I161" s="12" t="s">
        <v>334</v>
      </c>
    </row>
    <row r="162" ht="14.25" customHeight="1">
      <c r="B162" s="12" t="s">
        <v>225</v>
      </c>
      <c r="C162" s="12" t="s">
        <v>29</v>
      </c>
      <c r="D162" s="12" t="s">
        <v>129</v>
      </c>
      <c r="E162" s="12" t="s">
        <v>69</v>
      </c>
      <c r="F162" s="12" t="s">
        <v>340</v>
      </c>
      <c r="G162" s="12" t="s">
        <v>333</v>
      </c>
      <c r="H162" s="12">
        <v>44148.0</v>
      </c>
      <c r="I162" s="12" t="s">
        <v>334</v>
      </c>
    </row>
    <row r="163" ht="14.25" customHeight="1">
      <c r="B163" s="12" t="s">
        <v>225</v>
      </c>
      <c r="C163" s="12" t="s">
        <v>29</v>
      </c>
      <c r="D163" s="12" t="s">
        <v>129</v>
      </c>
      <c r="E163" s="12" t="s">
        <v>69</v>
      </c>
      <c r="F163" s="12" t="s">
        <v>340</v>
      </c>
      <c r="G163" s="12" t="s">
        <v>333</v>
      </c>
      <c r="H163" s="12">
        <v>44157.0</v>
      </c>
      <c r="I163" s="12" t="s">
        <v>334</v>
      </c>
    </row>
    <row r="164" ht="14.25" customHeight="1">
      <c r="B164" s="12" t="s">
        <v>216</v>
      </c>
      <c r="C164" s="12" t="s">
        <v>54</v>
      </c>
      <c r="D164" s="12" t="s">
        <v>161</v>
      </c>
      <c r="E164" s="12" t="s">
        <v>69</v>
      </c>
      <c r="F164" s="12" t="s">
        <v>340</v>
      </c>
      <c r="G164" s="12" t="s">
        <v>333</v>
      </c>
      <c r="H164" s="12">
        <v>44174.0</v>
      </c>
      <c r="I164" s="12" t="s">
        <v>334</v>
      </c>
    </row>
    <row r="165" ht="14.25" customHeight="1">
      <c r="B165" s="12" t="s">
        <v>281</v>
      </c>
      <c r="C165" s="12" t="s">
        <v>62</v>
      </c>
      <c r="D165" s="12" t="s">
        <v>105</v>
      </c>
      <c r="E165" s="12" t="s">
        <v>69</v>
      </c>
      <c r="F165" s="12" t="s">
        <v>340</v>
      </c>
      <c r="G165" s="12" t="s">
        <v>333</v>
      </c>
      <c r="H165" s="12">
        <v>44174.0</v>
      </c>
      <c r="I165" s="12" t="s">
        <v>334</v>
      </c>
    </row>
    <row r="166" ht="14.25" customHeight="1">
      <c r="B166" s="12" t="s">
        <v>27</v>
      </c>
      <c r="C166" s="12" t="s">
        <v>29</v>
      </c>
      <c r="D166" s="12" t="s">
        <v>30</v>
      </c>
      <c r="E166" s="12" t="s">
        <v>35</v>
      </c>
      <c r="F166" s="12" t="s">
        <v>332</v>
      </c>
      <c r="G166" s="12" t="s">
        <v>341</v>
      </c>
      <c r="H166" s="12">
        <v>44182.0</v>
      </c>
      <c r="I166" s="12" t="s">
        <v>342</v>
      </c>
    </row>
    <row r="167" ht="14.25" customHeight="1">
      <c r="B167" s="12" t="s">
        <v>217</v>
      </c>
      <c r="C167" s="12" t="s">
        <v>99</v>
      </c>
      <c r="D167" s="12" t="s">
        <v>148</v>
      </c>
      <c r="E167" s="12" t="s">
        <v>35</v>
      </c>
      <c r="F167" s="12" t="s">
        <v>332</v>
      </c>
      <c r="G167" s="12" t="s">
        <v>341</v>
      </c>
      <c r="H167" s="12">
        <v>44211.0</v>
      </c>
      <c r="I167" s="12" t="s">
        <v>343</v>
      </c>
    </row>
    <row r="168" ht="14.25" customHeight="1">
      <c r="B168" s="12" t="s">
        <v>206</v>
      </c>
      <c r="C168" s="12" t="s">
        <v>54</v>
      </c>
      <c r="D168" s="12" t="s">
        <v>207</v>
      </c>
      <c r="E168" s="12" t="s">
        <v>35</v>
      </c>
      <c r="F168" s="12" t="s">
        <v>332</v>
      </c>
      <c r="G168" s="12" t="s">
        <v>341</v>
      </c>
      <c r="H168" s="12">
        <v>43847.0</v>
      </c>
      <c r="I168" s="12" t="s">
        <v>343</v>
      </c>
    </row>
    <row r="169" ht="14.25" customHeight="1">
      <c r="B169" s="12" t="s">
        <v>266</v>
      </c>
      <c r="C169" s="12" t="s">
        <v>71</v>
      </c>
      <c r="D169" s="12" t="s">
        <v>40</v>
      </c>
      <c r="E169" s="12" t="s">
        <v>35</v>
      </c>
      <c r="F169" s="12" t="s">
        <v>332</v>
      </c>
      <c r="G169" s="12" t="s">
        <v>341</v>
      </c>
      <c r="H169" s="12">
        <v>43853.0</v>
      </c>
      <c r="I169" s="12" t="s">
        <v>343</v>
      </c>
    </row>
    <row r="170" ht="14.25" customHeight="1">
      <c r="B170" s="12" t="s">
        <v>215</v>
      </c>
      <c r="C170" s="12" t="s">
        <v>54</v>
      </c>
      <c r="D170" s="12" t="s">
        <v>63</v>
      </c>
      <c r="E170" s="12" t="s">
        <v>35</v>
      </c>
      <c r="F170" s="12" t="s">
        <v>332</v>
      </c>
      <c r="G170" s="12" t="s">
        <v>341</v>
      </c>
      <c r="H170" s="12">
        <v>43867.0</v>
      </c>
      <c r="I170" s="12" t="s">
        <v>343</v>
      </c>
    </row>
    <row r="171" ht="14.25" customHeight="1">
      <c r="B171" s="12" t="s">
        <v>165</v>
      </c>
      <c r="C171" s="12" t="s">
        <v>152</v>
      </c>
      <c r="D171" s="12" t="s">
        <v>166</v>
      </c>
      <c r="E171" s="12" t="s">
        <v>35</v>
      </c>
      <c r="F171" s="12" t="s">
        <v>332</v>
      </c>
      <c r="G171" s="12" t="s">
        <v>341</v>
      </c>
      <c r="H171" s="12">
        <v>43881.0</v>
      </c>
      <c r="I171" s="12" t="s">
        <v>343</v>
      </c>
    </row>
    <row r="172" ht="14.25" customHeight="1">
      <c r="B172" s="12" t="s">
        <v>254</v>
      </c>
      <c r="C172" s="12" t="s">
        <v>48</v>
      </c>
      <c r="D172" s="12" t="s">
        <v>66</v>
      </c>
      <c r="E172" s="12" t="s">
        <v>35</v>
      </c>
      <c r="F172" s="12" t="s">
        <v>332</v>
      </c>
      <c r="G172" s="12" t="s">
        <v>341</v>
      </c>
      <c r="H172" s="12">
        <v>43950.0</v>
      </c>
      <c r="I172" s="12" t="s">
        <v>343</v>
      </c>
    </row>
    <row r="173" ht="14.25" customHeight="1">
      <c r="B173" s="12" t="s">
        <v>266</v>
      </c>
      <c r="C173" s="12" t="s">
        <v>71</v>
      </c>
      <c r="D173" s="12" t="s">
        <v>40</v>
      </c>
      <c r="E173" s="12" t="s">
        <v>35</v>
      </c>
      <c r="F173" s="12" t="s">
        <v>332</v>
      </c>
      <c r="G173" s="12" t="s">
        <v>341</v>
      </c>
      <c r="H173" s="12">
        <v>43951.0</v>
      </c>
      <c r="I173" s="12" t="s">
        <v>343</v>
      </c>
    </row>
    <row r="174" ht="14.25" customHeight="1">
      <c r="B174" s="12" t="s">
        <v>174</v>
      </c>
      <c r="C174" s="12" t="s">
        <v>54</v>
      </c>
      <c r="D174" s="12" t="s">
        <v>49</v>
      </c>
      <c r="E174" s="12" t="s">
        <v>35</v>
      </c>
      <c r="F174" s="12" t="s">
        <v>332</v>
      </c>
      <c r="G174" s="12" t="s">
        <v>341</v>
      </c>
      <c r="H174" s="12">
        <v>43970.0</v>
      </c>
      <c r="I174" s="12" t="s">
        <v>343</v>
      </c>
    </row>
    <row r="175" ht="14.25" customHeight="1">
      <c r="B175" s="12" t="s">
        <v>205</v>
      </c>
      <c r="C175" s="12" t="s">
        <v>103</v>
      </c>
      <c r="D175" s="12" t="s">
        <v>49</v>
      </c>
      <c r="E175" s="12" t="s">
        <v>35</v>
      </c>
      <c r="F175" s="12" t="s">
        <v>332</v>
      </c>
      <c r="G175" s="12" t="s">
        <v>341</v>
      </c>
      <c r="H175" s="12">
        <v>43972.0</v>
      </c>
      <c r="I175" s="12" t="s">
        <v>343</v>
      </c>
    </row>
    <row r="176" ht="14.25" customHeight="1">
      <c r="B176" s="12" t="s">
        <v>157</v>
      </c>
      <c r="C176" s="12" t="s">
        <v>99</v>
      </c>
      <c r="D176" s="12" t="s">
        <v>158</v>
      </c>
      <c r="E176" s="12" t="s">
        <v>35</v>
      </c>
      <c r="F176" s="12" t="s">
        <v>332</v>
      </c>
      <c r="G176" s="12" t="s">
        <v>341</v>
      </c>
      <c r="H176" s="12">
        <v>43981.0</v>
      </c>
      <c r="I176" s="12" t="s">
        <v>343</v>
      </c>
    </row>
    <row r="177" ht="14.25" customHeight="1">
      <c r="B177" s="12" t="s">
        <v>165</v>
      </c>
      <c r="C177" s="12" t="s">
        <v>152</v>
      </c>
      <c r="D177" s="12" t="s">
        <v>166</v>
      </c>
      <c r="E177" s="12" t="s">
        <v>35</v>
      </c>
      <c r="F177" s="12" t="s">
        <v>332</v>
      </c>
      <c r="G177" s="12" t="s">
        <v>341</v>
      </c>
      <c r="H177" s="12">
        <v>43992.0</v>
      </c>
      <c r="I177" s="12" t="s">
        <v>343</v>
      </c>
    </row>
    <row r="178" ht="14.25" customHeight="1">
      <c r="B178" s="12" t="s">
        <v>124</v>
      </c>
      <c r="C178" s="12" t="s">
        <v>125</v>
      </c>
      <c r="D178" s="12" t="s">
        <v>126</v>
      </c>
      <c r="E178" s="12" t="s">
        <v>35</v>
      </c>
      <c r="F178" s="12" t="s">
        <v>332</v>
      </c>
      <c r="G178" s="12" t="s">
        <v>341</v>
      </c>
      <c r="H178" s="12">
        <v>43998.0</v>
      </c>
      <c r="I178" s="12" t="s">
        <v>343</v>
      </c>
    </row>
    <row r="179" ht="14.25" customHeight="1">
      <c r="B179" s="12" t="s">
        <v>27</v>
      </c>
      <c r="C179" s="12" t="s">
        <v>29</v>
      </c>
      <c r="D179" s="12" t="s">
        <v>30</v>
      </c>
      <c r="E179" s="12" t="s">
        <v>35</v>
      </c>
      <c r="F179" s="12" t="s">
        <v>332</v>
      </c>
      <c r="G179" s="12" t="s">
        <v>341</v>
      </c>
      <c r="H179" s="12">
        <v>44011.0</v>
      </c>
      <c r="I179" s="12" t="s">
        <v>343</v>
      </c>
    </row>
    <row r="180" ht="14.25" customHeight="1">
      <c r="B180" s="12" t="s">
        <v>124</v>
      </c>
      <c r="C180" s="12" t="s">
        <v>125</v>
      </c>
      <c r="D180" s="12" t="s">
        <v>126</v>
      </c>
      <c r="E180" s="12" t="s">
        <v>35</v>
      </c>
      <c r="F180" s="12" t="s">
        <v>332</v>
      </c>
      <c r="G180" s="12" t="s">
        <v>341</v>
      </c>
      <c r="H180" s="12">
        <v>44015.0</v>
      </c>
      <c r="I180" s="12" t="s">
        <v>343</v>
      </c>
    </row>
    <row r="181" ht="14.25" customHeight="1">
      <c r="B181" s="12" t="s">
        <v>257</v>
      </c>
      <c r="C181" s="12" t="s">
        <v>177</v>
      </c>
      <c r="D181" s="12" t="s">
        <v>116</v>
      </c>
      <c r="E181" s="12" t="s">
        <v>35</v>
      </c>
      <c r="F181" s="12" t="s">
        <v>332</v>
      </c>
      <c r="G181" s="12" t="s">
        <v>341</v>
      </c>
      <c r="H181" s="12">
        <v>44053.0</v>
      </c>
      <c r="I181" s="12" t="s">
        <v>343</v>
      </c>
    </row>
    <row r="182" ht="14.25" customHeight="1">
      <c r="B182" s="12" t="s">
        <v>157</v>
      </c>
      <c r="C182" s="12" t="s">
        <v>99</v>
      </c>
      <c r="D182" s="12" t="s">
        <v>158</v>
      </c>
      <c r="E182" s="12" t="s">
        <v>35</v>
      </c>
      <c r="F182" s="12" t="s">
        <v>332</v>
      </c>
      <c r="G182" s="12" t="s">
        <v>341</v>
      </c>
      <c r="H182" s="12">
        <v>44091.0</v>
      </c>
      <c r="I182" s="12" t="s">
        <v>343</v>
      </c>
    </row>
    <row r="183" ht="14.25" customHeight="1">
      <c r="B183" s="12" t="s">
        <v>165</v>
      </c>
      <c r="C183" s="12" t="s">
        <v>152</v>
      </c>
      <c r="D183" s="12" t="s">
        <v>166</v>
      </c>
      <c r="E183" s="12" t="s">
        <v>35</v>
      </c>
      <c r="F183" s="12" t="s">
        <v>332</v>
      </c>
      <c r="G183" s="12" t="s">
        <v>341</v>
      </c>
      <c r="H183" s="12">
        <v>44101.0</v>
      </c>
      <c r="I183" s="12" t="s">
        <v>343</v>
      </c>
    </row>
    <row r="184" ht="14.25" customHeight="1">
      <c r="B184" s="12" t="s">
        <v>165</v>
      </c>
      <c r="C184" s="12" t="s">
        <v>152</v>
      </c>
      <c r="D184" s="12" t="s">
        <v>166</v>
      </c>
      <c r="E184" s="12" t="s">
        <v>35</v>
      </c>
      <c r="F184" s="12" t="s">
        <v>332</v>
      </c>
      <c r="G184" s="12" t="s">
        <v>341</v>
      </c>
      <c r="H184" s="12">
        <v>44108.0</v>
      </c>
      <c r="I184" s="12" t="s">
        <v>343</v>
      </c>
    </row>
    <row r="185" ht="14.25" customHeight="1">
      <c r="B185" s="12" t="s">
        <v>147</v>
      </c>
      <c r="C185" s="12" t="s">
        <v>103</v>
      </c>
      <c r="D185" s="12" t="s">
        <v>148</v>
      </c>
      <c r="E185" s="12" t="s">
        <v>35</v>
      </c>
      <c r="F185" s="12" t="s">
        <v>332</v>
      </c>
      <c r="G185" s="12" t="s">
        <v>341</v>
      </c>
      <c r="H185" s="12">
        <v>44111.0</v>
      </c>
      <c r="I185" s="12" t="s">
        <v>343</v>
      </c>
    </row>
    <row r="186" ht="14.25" customHeight="1">
      <c r="B186" s="12" t="s">
        <v>254</v>
      </c>
      <c r="C186" s="12" t="s">
        <v>48</v>
      </c>
      <c r="D186" s="12" t="s">
        <v>66</v>
      </c>
      <c r="E186" s="12" t="s">
        <v>35</v>
      </c>
      <c r="F186" s="12" t="s">
        <v>332</v>
      </c>
      <c r="G186" s="12" t="s">
        <v>341</v>
      </c>
      <c r="H186" s="12">
        <v>44126.0</v>
      </c>
      <c r="I186" s="12" t="s">
        <v>343</v>
      </c>
    </row>
    <row r="187" ht="14.25" customHeight="1">
      <c r="B187" s="12" t="s">
        <v>266</v>
      </c>
      <c r="C187" s="12" t="s">
        <v>71</v>
      </c>
      <c r="D187" s="12" t="s">
        <v>40</v>
      </c>
      <c r="E187" s="12" t="s">
        <v>35</v>
      </c>
      <c r="F187" s="12" t="s">
        <v>332</v>
      </c>
      <c r="G187" s="12" t="s">
        <v>341</v>
      </c>
      <c r="H187" s="12">
        <v>44126.0</v>
      </c>
      <c r="I187" s="12" t="s">
        <v>343</v>
      </c>
    </row>
    <row r="188" ht="14.25" customHeight="1">
      <c r="B188" s="12" t="s">
        <v>174</v>
      </c>
      <c r="C188" s="12" t="s">
        <v>54</v>
      </c>
      <c r="D188" s="12" t="s">
        <v>49</v>
      </c>
      <c r="E188" s="12" t="s">
        <v>35</v>
      </c>
      <c r="F188" s="12" t="s">
        <v>332</v>
      </c>
      <c r="G188" s="12" t="s">
        <v>341</v>
      </c>
      <c r="H188" s="12">
        <v>44141.0</v>
      </c>
      <c r="I188" s="12" t="s">
        <v>343</v>
      </c>
    </row>
    <row r="189" ht="14.25" customHeight="1">
      <c r="B189" s="12" t="s">
        <v>266</v>
      </c>
      <c r="C189" s="12" t="s">
        <v>71</v>
      </c>
      <c r="D189" s="12" t="s">
        <v>40</v>
      </c>
      <c r="E189" s="12" t="s">
        <v>35</v>
      </c>
      <c r="F189" s="12" t="s">
        <v>332</v>
      </c>
      <c r="G189" s="12" t="s">
        <v>341</v>
      </c>
      <c r="H189" s="12">
        <v>44165.0</v>
      </c>
      <c r="I189" s="12" t="s">
        <v>343</v>
      </c>
    </row>
    <row r="190" ht="14.25" customHeight="1">
      <c r="B190" s="12" t="s">
        <v>266</v>
      </c>
      <c r="C190" s="12" t="s">
        <v>71</v>
      </c>
      <c r="D190" s="12" t="s">
        <v>40</v>
      </c>
      <c r="E190" s="12" t="s">
        <v>35</v>
      </c>
      <c r="F190" s="12" t="s">
        <v>332</v>
      </c>
      <c r="G190" s="12" t="s">
        <v>341</v>
      </c>
      <c r="H190" s="12">
        <v>44169.0</v>
      </c>
      <c r="I190" s="12" t="s">
        <v>343</v>
      </c>
    </row>
    <row r="191" ht="14.25" customHeight="1">
      <c r="B191" s="12" t="s">
        <v>174</v>
      </c>
      <c r="C191" s="12" t="s">
        <v>54</v>
      </c>
      <c r="D191" s="12" t="s">
        <v>49</v>
      </c>
      <c r="E191" s="12" t="s">
        <v>35</v>
      </c>
      <c r="F191" s="12" t="s">
        <v>332</v>
      </c>
      <c r="G191" s="12" t="s">
        <v>341</v>
      </c>
      <c r="H191" s="12">
        <v>44177.0</v>
      </c>
      <c r="I191" s="12" t="s">
        <v>343</v>
      </c>
    </row>
    <row r="192" ht="14.25" customHeight="1">
      <c r="B192" s="12" t="s">
        <v>147</v>
      </c>
      <c r="C192" s="12" t="s">
        <v>103</v>
      </c>
      <c r="D192" s="12" t="s">
        <v>148</v>
      </c>
      <c r="E192" s="12" t="s">
        <v>35</v>
      </c>
      <c r="F192" s="12" t="s">
        <v>332</v>
      </c>
      <c r="G192" s="12" t="s">
        <v>341</v>
      </c>
      <c r="H192" s="12">
        <v>44178.0</v>
      </c>
      <c r="I192" s="12" t="s">
        <v>343</v>
      </c>
    </row>
    <row r="193" ht="14.25" customHeight="1">
      <c r="B193" s="12" t="s">
        <v>217</v>
      </c>
      <c r="C193" s="12" t="s">
        <v>99</v>
      </c>
      <c r="D193" s="12" t="s">
        <v>148</v>
      </c>
      <c r="E193" s="12" t="s">
        <v>35</v>
      </c>
      <c r="F193" s="12" t="s">
        <v>332</v>
      </c>
      <c r="G193" s="12" t="s">
        <v>341</v>
      </c>
      <c r="H193" s="12">
        <v>44185.0</v>
      </c>
      <c r="I193" s="12" t="s">
        <v>343</v>
      </c>
    </row>
    <row r="194" ht="14.25" customHeight="1">
      <c r="B194" s="12" t="s">
        <v>93</v>
      </c>
      <c r="C194" s="12" t="s">
        <v>48</v>
      </c>
      <c r="D194" s="12" t="s">
        <v>94</v>
      </c>
      <c r="E194" s="12" t="s">
        <v>35</v>
      </c>
      <c r="F194" s="12" t="s">
        <v>332</v>
      </c>
      <c r="G194" s="12" t="s">
        <v>341</v>
      </c>
      <c r="H194" s="12">
        <v>44188.0</v>
      </c>
      <c r="I194" s="12" t="s">
        <v>343</v>
      </c>
    </row>
    <row r="195" ht="14.25" customHeight="1">
      <c r="B195" s="12" t="s">
        <v>271</v>
      </c>
      <c r="C195" s="12" t="s">
        <v>71</v>
      </c>
      <c r="D195" s="12" t="s">
        <v>116</v>
      </c>
      <c r="E195" s="12" t="s">
        <v>59</v>
      </c>
      <c r="F195" s="12" t="s">
        <v>335</v>
      </c>
      <c r="G195" s="12" t="s">
        <v>341</v>
      </c>
      <c r="H195" s="12">
        <v>43838.0</v>
      </c>
      <c r="I195" s="12" t="s">
        <v>343</v>
      </c>
    </row>
    <row r="196" ht="14.25" customHeight="1">
      <c r="B196" s="12" t="s">
        <v>220</v>
      </c>
      <c r="C196" s="12" t="s">
        <v>221</v>
      </c>
      <c r="D196" s="12" t="s">
        <v>92</v>
      </c>
      <c r="E196" s="12" t="s">
        <v>59</v>
      </c>
      <c r="F196" s="12" t="s">
        <v>335</v>
      </c>
      <c r="G196" s="12" t="s">
        <v>341</v>
      </c>
      <c r="H196" s="12">
        <v>43864.0</v>
      </c>
      <c r="I196" s="12" t="s">
        <v>343</v>
      </c>
    </row>
    <row r="197" ht="14.25" customHeight="1">
      <c r="B197" s="12" t="s">
        <v>231</v>
      </c>
      <c r="C197" s="12" t="s">
        <v>96</v>
      </c>
      <c r="D197" s="12" t="s">
        <v>113</v>
      </c>
      <c r="E197" s="12" t="s">
        <v>59</v>
      </c>
      <c r="F197" s="12" t="s">
        <v>335</v>
      </c>
      <c r="G197" s="12" t="s">
        <v>341</v>
      </c>
      <c r="H197" s="12">
        <v>43870.0</v>
      </c>
      <c r="I197" s="12" t="s">
        <v>343</v>
      </c>
    </row>
    <row r="198" ht="14.25" customHeight="1">
      <c r="B198" s="12" t="s">
        <v>127</v>
      </c>
      <c r="C198" s="12" t="s">
        <v>128</v>
      </c>
      <c r="D198" s="12" t="s">
        <v>129</v>
      </c>
      <c r="E198" s="12" t="s">
        <v>59</v>
      </c>
      <c r="F198" s="12" t="s">
        <v>335</v>
      </c>
      <c r="G198" s="12" t="s">
        <v>341</v>
      </c>
      <c r="H198" s="12">
        <v>43895.0</v>
      </c>
      <c r="I198" s="12" t="s">
        <v>343</v>
      </c>
    </row>
    <row r="199" ht="14.25" customHeight="1">
      <c r="B199" s="12" t="s">
        <v>154</v>
      </c>
      <c r="C199" s="12" t="s">
        <v>54</v>
      </c>
      <c r="D199" s="12" t="s">
        <v>118</v>
      </c>
      <c r="E199" s="12" t="s">
        <v>59</v>
      </c>
      <c r="F199" s="12" t="s">
        <v>335</v>
      </c>
      <c r="G199" s="12" t="s">
        <v>341</v>
      </c>
      <c r="H199" s="12">
        <v>43898.0</v>
      </c>
      <c r="I199" s="12" t="s">
        <v>343</v>
      </c>
    </row>
    <row r="200" ht="14.25" customHeight="1">
      <c r="B200" s="12" t="s">
        <v>271</v>
      </c>
      <c r="C200" s="12" t="s">
        <v>71</v>
      </c>
      <c r="D200" s="12" t="s">
        <v>116</v>
      </c>
      <c r="E200" s="12" t="s">
        <v>59</v>
      </c>
      <c r="F200" s="12" t="s">
        <v>335</v>
      </c>
      <c r="G200" s="12" t="s">
        <v>341</v>
      </c>
      <c r="H200" s="12">
        <v>43575.0</v>
      </c>
      <c r="I200" s="12" t="s">
        <v>343</v>
      </c>
    </row>
    <row r="201" ht="14.25" customHeight="1">
      <c r="B201" s="12" t="s">
        <v>271</v>
      </c>
      <c r="C201" s="12" t="s">
        <v>71</v>
      </c>
      <c r="D201" s="12" t="s">
        <v>116</v>
      </c>
      <c r="E201" s="12" t="s">
        <v>59</v>
      </c>
      <c r="F201" s="12" t="s">
        <v>335</v>
      </c>
      <c r="G201" s="12" t="s">
        <v>341</v>
      </c>
      <c r="H201" s="12">
        <v>43953.0</v>
      </c>
      <c r="I201" s="12" t="s">
        <v>343</v>
      </c>
    </row>
    <row r="202" ht="14.25" customHeight="1">
      <c r="B202" s="12" t="s">
        <v>102</v>
      </c>
      <c r="C202" s="12" t="s">
        <v>103</v>
      </c>
      <c r="D202" s="12" t="s">
        <v>55</v>
      </c>
      <c r="E202" s="12" t="s">
        <v>59</v>
      </c>
      <c r="F202" s="12" t="s">
        <v>335</v>
      </c>
      <c r="G202" s="12" t="s">
        <v>341</v>
      </c>
      <c r="H202" s="12">
        <v>43973.0</v>
      </c>
      <c r="I202" s="12" t="s">
        <v>343</v>
      </c>
    </row>
    <row r="203" ht="14.25" customHeight="1">
      <c r="B203" s="12" t="s">
        <v>271</v>
      </c>
      <c r="C203" s="12" t="s">
        <v>71</v>
      </c>
      <c r="D203" s="12" t="s">
        <v>116</v>
      </c>
      <c r="E203" s="12" t="s">
        <v>59</v>
      </c>
      <c r="F203" s="12" t="s">
        <v>335</v>
      </c>
      <c r="G203" s="12" t="s">
        <v>341</v>
      </c>
      <c r="H203" s="12">
        <v>43977.0</v>
      </c>
      <c r="I203" s="12" t="s">
        <v>343</v>
      </c>
    </row>
    <row r="204" ht="14.25" customHeight="1">
      <c r="B204" s="12" t="s">
        <v>271</v>
      </c>
      <c r="C204" s="12" t="s">
        <v>71</v>
      </c>
      <c r="D204" s="12" t="s">
        <v>116</v>
      </c>
      <c r="E204" s="12" t="s">
        <v>59</v>
      </c>
      <c r="F204" s="12" t="s">
        <v>335</v>
      </c>
      <c r="G204" s="12" t="s">
        <v>341</v>
      </c>
      <c r="H204" s="12">
        <v>43985.0</v>
      </c>
      <c r="I204" s="12" t="s">
        <v>343</v>
      </c>
    </row>
    <row r="205" ht="14.25" customHeight="1">
      <c r="B205" s="12" t="s">
        <v>231</v>
      </c>
      <c r="C205" s="12" t="s">
        <v>96</v>
      </c>
      <c r="D205" s="12" t="s">
        <v>113</v>
      </c>
      <c r="E205" s="12" t="s">
        <v>59</v>
      </c>
      <c r="F205" s="12" t="s">
        <v>335</v>
      </c>
      <c r="G205" s="12" t="s">
        <v>341</v>
      </c>
      <c r="H205" s="12">
        <v>43988.0</v>
      </c>
      <c r="I205" s="12" t="s">
        <v>343</v>
      </c>
    </row>
    <row r="206" ht="14.25" customHeight="1">
      <c r="B206" s="12" t="s">
        <v>271</v>
      </c>
      <c r="C206" s="12" t="s">
        <v>71</v>
      </c>
      <c r="D206" s="12" t="s">
        <v>116</v>
      </c>
      <c r="E206" s="12" t="s">
        <v>59</v>
      </c>
      <c r="F206" s="12" t="s">
        <v>335</v>
      </c>
      <c r="G206" s="12" t="s">
        <v>341</v>
      </c>
      <c r="H206" s="12">
        <v>44010.0</v>
      </c>
      <c r="I206" s="12" t="s">
        <v>343</v>
      </c>
    </row>
    <row r="207" ht="14.25" customHeight="1">
      <c r="B207" s="12" t="s">
        <v>271</v>
      </c>
      <c r="C207" s="12" t="s">
        <v>71</v>
      </c>
      <c r="D207" s="12" t="s">
        <v>116</v>
      </c>
      <c r="E207" s="12" t="s">
        <v>59</v>
      </c>
      <c r="F207" s="12" t="s">
        <v>335</v>
      </c>
      <c r="G207" s="12" t="s">
        <v>341</v>
      </c>
      <c r="H207" s="12">
        <v>44031.0</v>
      </c>
      <c r="I207" s="12" t="s">
        <v>343</v>
      </c>
    </row>
    <row r="208" ht="14.25" customHeight="1">
      <c r="B208" s="12" t="s">
        <v>53</v>
      </c>
      <c r="C208" s="12" t="s">
        <v>54</v>
      </c>
      <c r="D208" s="12" t="s">
        <v>55</v>
      </c>
      <c r="E208" s="12" t="s">
        <v>59</v>
      </c>
      <c r="F208" s="12" t="s">
        <v>335</v>
      </c>
      <c r="G208" s="12" t="s">
        <v>341</v>
      </c>
      <c r="H208" s="12">
        <v>44048.0</v>
      </c>
      <c r="I208" s="12" t="s">
        <v>343</v>
      </c>
    </row>
    <row r="209" ht="14.25" customHeight="1">
      <c r="B209" s="12" t="s">
        <v>201</v>
      </c>
      <c r="C209" s="12" t="s">
        <v>202</v>
      </c>
      <c r="D209" s="12" t="s">
        <v>97</v>
      </c>
      <c r="E209" s="12" t="s">
        <v>59</v>
      </c>
      <c r="F209" s="12" t="s">
        <v>335</v>
      </c>
      <c r="G209" s="12" t="s">
        <v>341</v>
      </c>
      <c r="H209" s="12">
        <v>44086.0</v>
      </c>
      <c r="I209" s="12" t="s">
        <v>343</v>
      </c>
    </row>
    <row r="210" ht="14.25" customHeight="1">
      <c r="B210" s="12" t="s">
        <v>176</v>
      </c>
      <c r="C210" s="12" t="s">
        <v>177</v>
      </c>
      <c r="D210" s="12" t="s">
        <v>161</v>
      </c>
      <c r="E210" s="12" t="s">
        <v>59</v>
      </c>
      <c r="F210" s="12" t="s">
        <v>335</v>
      </c>
      <c r="G210" s="12" t="s">
        <v>341</v>
      </c>
      <c r="H210" s="12">
        <v>44104.0</v>
      </c>
      <c r="I210" s="12" t="s">
        <v>343</v>
      </c>
    </row>
    <row r="211" ht="14.25" customHeight="1">
      <c r="B211" s="12" t="s">
        <v>271</v>
      </c>
      <c r="C211" s="12" t="s">
        <v>71</v>
      </c>
      <c r="D211" s="12" t="s">
        <v>116</v>
      </c>
      <c r="E211" s="12" t="s">
        <v>59</v>
      </c>
      <c r="F211" s="12" t="s">
        <v>335</v>
      </c>
      <c r="G211" s="12" t="s">
        <v>341</v>
      </c>
      <c r="H211" s="12">
        <v>44106.0</v>
      </c>
      <c r="I211" s="12" t="s">
        <v>343</v>
      </c>
    </row>
    <row r="212" ht="14.25" customHeight="1">
      <c r="B212" s="12" t="s">
        <v>200</v>
      </c>
      <c r="C212" s="12" t="s">
        <v>99</v>
      </c>
      <c r="D212" s="12" t="s">
        <v>126</v>
      </c>
      <c r="E212" s="12" t="s">
        <v>59</v>
      </c>
      <c r="F212" s="12" t="s">
        <v>335</v>
      </c>
      <c r="G212" s="12" t="s">
        <v>341</v>
      </c>
      <c r="H212" s="12">
        <v>44109.0</v>
      </c>
      <c r="I212" s="12" t="s">
        <v>343</v>
      </c>
    </row>
    <row r="213" ht="14.25" customHeight="1">
      <c r="B213" s="12" t="s">
        <v>127</v>
      </c>
      <c r="C213" s="12" t="s">
        <v>128</v>
      </c>
      <c r="D213" s="12" t="s">
        <v>129</v>
      </c>
      <c r="E213" s="12" t="s">
        <v>59</v>
      </c>
      <c r="F213" s="12" t="s">
        <v>335</v>
      </c>
      <c r="G213" s="12" t="s">
        <v>341</v>
      </c>
      <c r="H213" s="12">
        <v>44153.0</v>
      </c>
      <c r="I213" s="12" t="s">
        <v>343</v>
      </c>
    </row>
    <row r="214" ht="14.25" customHeight="1">
      <c r="B214" s="12" t="s">
        <v>154</v>
      </c>
      <c r="C214" s="12" t="s">
        <v>54</v>
      </c>
      <c r="D214" s="12" t="s">
        <v>118</v>
      </c>
      <c r="E214" s="12" t="s">
        <v>59</v>
      </c>
      <c r="F214" s="12" t="s">
        <v>335</v>
      </c>
      <c r="G214" s="12" t="s">
        <v>341</v>
      </c>
      <c r="H214" s="12">
        <v>44159.0</v>
      </c>
      <c r="I214" s="12" t="s">
        <v>343</v>
      </c>
    </row>
    <row r="215" ht="14.25" customHeight="1">
      <c r="B215" s="12" t="s">
        <v>271</v>
      </c>
      <c r="C215" s="12" t="s">
        <v>71</v>
      </c>
      <c r="D215" s="12" t="s">
        <v>116</v>
      </c>
      <c r="E215" s="12" t="s">
        <v>59</v>
      </c>
      <c r="F215" s="12" t="s">
        <v>335</v>
      </c>
      <c r="G215" s="12" t="s">
        <v>341</v>
      </c>
      <c r="H215" s="12">
        <v>44160.0</v>
      </c>
      <c r="I215" s="12" t="s">
        <v>343</v>
      </c>
    </row>
    <row r="216" ht="14.25" customHeight="1">
      <c r="B216" s="12" t="s">
        <v>199</v>
      </c>
      <c r="C216" s="12" t="s">
        <v>62</v>
      </c>
      <c r="D216" s="12" t="s">
        <v>30</v>
      </c>
      <c r="E216" s="12" t="s">
        <v>59</v>
      </c>
      <c r="F216" s="12" t="s">
        <v>335</v>
      </c>
      <c r="G216" s="12" t="s">
        <v>341</v>
      </c>
      <c r="H216" s="12">
        <v>44166.0</v>
      </c>
      <c r="I216" s="12" t="s">
        <v>343</v>
      </c>
    </row>
    <row r="217" ht="14.25" customHeight="1">
      <c r="B217" s="12" t="s">
        <v>220</v>
      </c>
      <c r="C217" s="12" t="s">
        <v>221</v>
      </c>
      <c r="D217" s="12" t="s">
        <v>92</v>
      </c>
      <c r="E217" s="12" t="s">
        <v>59</v>
      </c>
      <c r="F217" s="12" t="s">
        <v>335</v>
      </c>
      <c r="G217" s="12" t="s">
        <v>341</v>
      </c>
      <c r="H217" s="12">
        <v>44172.0</v>
      </c>
      <c r="I217" s="12" t="s">
        <v>343</v>
      </c>
    </row>
    <row r="218" ht="14.25" customHeight="1">
      <c r="B218" s="12" t="s">
        <v>220</v>
      </c>
      <c r="C218" s="12" t="s">
        <v>221</v>
      </c>
      <c r="D218" s="12" t="s">
        <v>92</v>
      </c>
      <c r="E218" s="12" t="s">
        <v>59</v>
      </c>
      <c r="F218" s="12" t="s">
        <v>335</v>
      </c>
      <c r="G218" s="12" t="s">
        <v>341</v>
      </c>
      <c r="H218" s="12">
        <v>44182.0</v>
      </c>
      <c r="I218" s="12" t="s">
        <v>343</v>
      </c>
    </row>
    <row r="219" ht="14.25" customHeight="1">
      <c r="B219" s="12" t="s">
        <v>231</v>
      </c>
      <c r="C219" s="12" t="s">
        <v>96</v>
      </c>
      <c r="D219" s="12" t="s">
        <v>113</v>
      </c>
      <c r="E219" s="12" t="s">
        <v>59</v>
      </c>
      <c r="F219" s="12" t="s">
        <v>335</v>
      </c>
      <c r="G219" s="12" t="s">
        <v>341</v>
      </c>
      <c r="H219" s="12">
        <v>44186.0</v>
      </c>
      <c r="I219" s="12" t="s">
        <v>343</v>
      </c>
    </row>
    <row r="220" ht="14.25" customHeight="1">
      <c r="B220" s="12" t="s">
        <v>176</v>
      </c>
      <c r="C220" s="12" t="s">
        <v>177</v>
      </c>
      <c r="D220" s="12" t="s">
        <v>161</v>
      </c>
      <c r="E220" s="12" t="s">
        <v>59</v>
      </c>
      <c r="F220" s="12" t="s">
        <v>335</v>
      </c>
      <c r="G220" s="12" t="s">
        <v>341</v>
      </c>
      <c r="H220" s="12">
        <v>44193.0</v>
      </c>
      <c r="I220" s="12" t="s">
        <v>343</v>
      </c>
    </row>
    <row r="221" ht="14.25" customHeight="1">
      <c r="B221" s="12" t="s">
        <v>53</v>
      </c>
      <c r="C221" s="12" t="s">
        <v>54</v>
      </c>
      <c r="D221" s="12" t="s">
        <v>55</v>
      </c>
      <c r="E221" s="12" t="s">
        <v>59</v>
      </c>
      <c r="F221" s="12" t="s">
        <v>335</v>
      </c>
      <c r="G221" s="12" t="s">
        <v>341</v>
      </c>
      <c r="H221" s="12">
        <v>44194.0</v>
      </c>
      <c r="I221" s="12" t="s">
        <v>343</v>
      </c>
    </row>
    <row r="222" ht="14.25" customHeight="1">
      <c r="B222" s="12" t="s">
        <v>344</v>
      </c>
      <c r="C222" s="12" t="s">
        <v>54</v>
      </c>
      <c r="D222" s="12" t="s">
        <v>150</v>
      </c>
      <c r="E222" s="12" t="s">
        <v>59</v>
      </c>
      <c r="F222" s="12" t="s">
        <v>335</v>
      </c>
      <c r="G222" s="12" t="s">
        <v>341</v>
      </c>
      <c r="H222" s="12">
        <v>44196.0</v>
      </c>
      <c r="I222" s="12" t="s">
        <v>343</v>
      </c>
    </row>
    <row r="223" ht="14.25" customHeight="1">
      <c r="B223" s="12" t="s">
        <v>187</v>
      </c>
      <c r="C223" s="12" t="s">
        <v>81</v>
      </c>
      <c r="D223" s="12" t="s">
        <v>173</v>
      </c>
      <c r="E223" s="12" t="s">
        <v>51</v>
      </c>
      <c r="F223" s="12" t="s">
        <v>336</v>
      </c>
      <c r="G223" s="12" t="s">
        <v>341</v>
      </c>
      <c r="H223" s="12">
        <v>43866.0</v>
      </c>
      <c r="I223" s="12" t="s">
        <v>343</v>
      </c>
    </row>
    <row r="224" ht="14.25" customHeight="1">
      <c r="B224" s="12" t="s">
        <v>88</v>
      </c>
      <c r="C224" s="12" t="s">
        <v>89</v>
      </c>
      <c r="D224" s="12" t="s">
        <v>90</v>
      </c>
      <c r="E224" s="12" t="s">
        <v>51</v>
      </c>
      <c r="F224" s="12" t="s">
        <v>336</v>
      </c>
      <c r="G224" s="12" t="s">
        <v>341</v>
      </c>
      <c r="H224" s="12">
        <v>43869.0</v>
      </c>
      <c r="I224" s="12" t="s">
        <v>343</v>
      </c>
    </row>
    <row r="225" ht="14.25" customHeight="1">
      <c r="B225" s="12" t="s">
        <v>187</v>
      </c>
      <c r="C225" s="12" t="s">
        <v>81</v>
      </c>
      <c r="D225" s="12" t="s">
        <v>173</v>
      </c>
      <c r="E225" s="12" t="s">
        <v>51</v>
      </c>
      <c r="F225" s="12" t="s">
        <v>336</v>
      </c>
      <c r="G225" s="12" t="s">
        <v>341</v>
      </c>
      <c r="H225" s="12">
        <v>43887.0</v>
      </c>
      <c r="I225" s="12" t="s">
        <v>343</v>
      </c>
    </row>
    <row r="226" ht="14.25" customHeight="1">
      <c r="B226" s="12" t="s">
        <v>192</v>
      </c>
      <c r="C226" s="12" t="s">
        <v>125</v>
      </c>
      <c r="D226" s="12" t="s">
        <v>113</v>
      </c>
      <c r="E226" s="12" t="s">
        <v>51</v>
      </c>
      <c r="F226" s="12" t="s">
        <v>336</v>
      </c>
      <c r="G226" s="12" t="s">
        <v>341</v>
      </c>
      <c r="H226" s="12">
        <v>43887.0</v>
      </c>
      <c r="I226" s="12" t="s">
        <v>343</v>
      </c>
    </row>
    <row r="227" ht="14.25" customHeight="1">
      <c r="B227" s="12" t="s">
        <v>192</v>
      </c>
      <c r="C227" s="12" t="s">
        <v>125</v>
      </c>
      <c r="D227" s="12" t="s">
        <v>113</v>
      </c>
      <c r="E227" s="12" t="s">
        <v>51</v>
      </c>
      <c r="F227" s="12" t="s">
        <v>336</v>
      </c>
      <c r="G227" s="12" t="s">
        <v>341</v>
      </c>
      <c r="H227" s="12">
        <v>43890.0</v>
      </c>
      <c r="I227" s="12" t="s">
        <v>343</v>
      </c>
    </row>
    <row r="228" ht="14.25" customHeight="1">
      <c r="B228" s="12" t="s">
        <v>131</v>
      </c>
      <c r="C228" s="12" t="s">
        <v>83</v>
      </c>
      <c r="D228" s="12" t="s">
        <v>30</v>
      </c>
      <c r="E228" s="12" t="s">
        <v>51</v>
      </c>
      <c r="F228" s="12" t="s">
        <v>336</v>
      </c>
      <c r="G228" s="12" t="s">
        <v>341</v>
      </c>
      <c r="H228" s="12">
        <v>43895.0</v>
      </c>
      <c r="I228" s="12" t="s">
        <v>343</v>
      </c>
    </row>
    <row r="229" ht="14.25" customHeight="1">
      <c r="B229" s="12" t="s">
        <v>179</v>
      </c>
      <c r="C229" s="12" t="s">
        <v>48</v>
      </c>
      <c r="D229" s="12" t="s">
        <v>40</v>
      </c>
      <c r="E229" s="12" t="s">
        <v>51</v>
      </c>
      <c r="F229" s="12" t="s">
        <v>336</v>
      </c>
      <c r="G229" s="12" t="s">
        <v>341</v>
      </c>
      <c r="H229" s="12">
        <v>43925.0</v>
      </c>
      <c r="I229" s="12" t="s">
        <v>343</v>
      </c>
    </row>
    <row r="230" ht="14.25" customHeight="1">
      <c r="B230" s="12" t="s">
        <v>192</v>
      </c>
      <c r="C230" s="12" t="s">
        <v>125</v>
      </c>
      <c r="D230" s="12" t="s">
        <v>113</v>
      </c>
      <c r="E230" s="12" t="s">
        <v>51</v>
      </c>
      <c r="F230" s="12" t="s">
        <v>336</v>
      </c>
      <c r="G230" s="12" t="s">
        <v>341</v>
      </c>
      <c r="H230" s="12">
        <v>43933.0</v>
      </c>
      <c r="I230" s="12" t="s">
        <v>343</v>
      </c>
    </row>
    <row r="231" ht="14.25" customHeight="1">
      <c r="B231" s="12" t="s">
        <v>242</v>
      </c>
      <c r="C231" s="12" t="s">
        <v>152</v>
      </c>
      <c r="D231" s="12" t="s">
        <v>163</v>
      </c>
      <c r="E231" s="12" t="s">
        <v>51</v>
      </c>
      <c r="F231" s="12" t="s">
        <v>336</v>
      </c>
      <c r="G231" s="12" t="s">
        <v>341</v>
      </c>
      <c r="H231" s="12">
        <v>43945.0</v>
      </c>
      <c r="I231" s="12" t="s">
        <v>343</v>
      </c>
    </row>
    <row r="232" ht="14.25" customHeight="1">
      <c r="B232" s="12" t="s">
        <v>187</v>
      </c>
      <c r="C232" s="12" t="s">
        <v>81</v>
      </c>
      <c r="D232" s="12" t="s">
        <v>173</v>
      </c>
      <c r="E232" s="12" t="s">
        <v>51</v>
      </c>
      <c r="F232" s="12" t="s">
        <v>336</v>
      </c>
      <c r="G232" s="12" t="s">
        <v>341</v>
      </c>
      <c r="H232" s="12">
        <v>43949.0</v>
      </c>
      <c r="I232" s="12" t="s">
        <v>343</v>
      </c>
    </row>
    <row r="233" ht="14.25" customHeight="1">
      <c r="B233" s="12" t="s">
        <v>237</v>
      </c>
      <c r="C233" s="12" t="s">
        <v>236</v>
      </c>
      <c r="D233" s="12" t="s">
        <v>182</v>
      </c>
      <c r="E233" s="12" t="s">
        <v>51</v>
      </c>
      <c r="F233" s="12" t="s">
        <v>336</v>
      </c>
      <c r="G233" s="12" t="s">
        <v>341</v>
      </c>
      <c r="H233" s="12">
        <v>43951.0</v>
      </c>
      <c r="I233" s="12" t="s">
        <v>343</v>
      </c>
    </row>
    <row r="234" ht="14.25" customHeight="1">
      <c r="B234" s="12" t="s">
        <v>192</v>
      </c>
      <c r="C234" s="12" t="s">
        <v>125</v>
      </c>
      <c r="D234" s="12" t="s">
        <v>113</v>
      </c>
      <c r="E234" s="12" t="s">
        <v>51</v>
      </c>
      <c r="F234" s="12" t="s">
        <v>336</v>
      </c>
      <c r="G234" s="12" t="s">
        <v>341</v>
      </c>
      <c r="H234" s="12">
        <v>43625.0</v>
      </c>
      <c r="I234" s="12" t="s">
        <v>343</v>
      </c>
    </row>
    <row r="235" ht="14.25" customHeight="1">
      <c r="B235" s="12" t="s">
        <v>192</v>
      </c>
      <c r="C235" s="12" t="s">
        <v>125</v>
      </c>
      <c r="D235" s="12" t="s">
        <v>113</v>
      </c>
      <c r="E235" s="12" t="s">
        <v>51</v>
      </c>
      <c r="F235" s="12" t="s">
        <v>336</v>
      </c>
      <c r="G235" s="12" t="s">
        <v>341</v>
      </c>
      <c r="H235" s="12">
        <v>43997.0</v>
      </c>
      <c r="I235" s="12" t="s">
        <v>343</v>
      </c>
    </row>
    <row r="236" ht="14.25" customHeight="1">
      <c r="B236" s="12" t="s">
        <v>262</v>
      </c>
      <c r="C236" s="12" t="s">
        <v>76</v>
      </c>
      <c r="D236" s="12" t="s">
        <v>116</v>
      </c>
      <c r="E236" s="12" t="s">
        <v>51</v>
      </c>
      <c r="F236" s="12" t="s">
        <v>336</v>
      </c>
      <c r="G236" s="12" t="s">
        <v>341</v>
      </c>
      <c r="H236" s="12">
        <v>44002.0</v>
      </c>
      <c r="I236" s="12" t="s">
        <v>343</v>
      </c>
    </row>
    <row r="237" ht="14.25" customHeight="1">
      <c r="B237" s="12" t="s">
        <v>108</v>
      </c>
      <c r="C237" s="12" t="s">
        <v>99</v>
      </c>
      <c r="D237" s="12" t="s">
        <v>100</v>
      </c>
      <c r="E237" s="12" t="s">
        <v>51</v>
      </c>
      <c r="F237" s="12" t="s">
        <v>336</v>
      </c>
      <c r="G237" s="12" t="s">
        <v>341</v>
      </c>
      <c r="H237" s="12">
        <v>44022.0</v>
      </c>
      <c r="I237" s="12" t="s">
        <v>343</v>
      </c>
    </row>
    <row r="238" ht="14.25" customHeight="1">
      <c r="B238" s="12" t="s">
        <v>192</v>
      </c>
      <c r="C238" s="12" t="s">
        <v>125</v>
      </c>
      <c r="D238" s="12" t="s">
        <v>113</v>
      </c>
      <c r="E238" s="12" t="s">
        <v>51</v>
      </c>
      <c r="F238" s="12" t="s">
        <v>336</v>
      </c>
      <c r="G238" s="12" t="s">
        <v>341</v>
      </c>
      <c r="H238" s="12">
        <v>44028.0</v>
      </c>
      <c r="I238" s="12" t="s">
        <v>343</v>
      </c>
    </row>
    <row r="239" ht="14.25" customHeight="1">
      <c r="B239" s="12" t="s">
        <v>192</v>
      </c>
      <c r="C239" s="12" t="s">
        <v>125</v>
      </c>
      <c r="D239" s="12" t="s">
        <v>113</v>
      </c>
      <c r="E239" s="12" t="s">
        <v>51</v>
      </c>
      <c r="F239" s="12" t="s">
        <v>336</v>
      </c>
      <c r="G239" s="12" t="s">
        <v>341</v>
      </c>
      <c r="H239" s="12">
        <v>44053.0</v>
      </c>
      <c r="I239" s="12" t="s">
        <v>343</v>
      </c>
    </row>
    <row r="240" ht="14.25" customHeight="1">
      <c r="B240" s="12" t="s">
        <v>192</v>
      </c>
      <c r="C240" s="12" t="s">
        <v>125</v>
      </c>
      <c r="D240" s="12" t="s">
        <v>113</v>
      </c>
      <c r="E240" s="12" t="s">
        <v>51</v>
      </c>
      <c r="F240" s="12" t="s">
        <v>336</v>
      </c>
      <c r="G240" s="12" t="s">
        <v>341</v>
      </c>
      <c r="H240" s="12">
        <v>44055.0</v>
      </c>
      <c r="I240" s="12" t="s">
        <v>343</v>
      </c>
    </row>
    <row r="241" ht="14.25" customHeight="1">
      <c r="B241" s="12" t="s">
        <v>108</v>
      </c>
      <c r="C241" s="12" t="s">
        <v>99</v>
      </c>
      <c r="D241" s="12" t="s">
        <v>100</v>
      </c>
      <c r="E241" s="12" t="s">
        <v>51</v>
      </c>
      <c r="F241" s="12" t="s">
        <v>336</v>
      </c>
      <c r="G241" s="12" t="s">
        <v>341</v>
      </c>
      <c r="H241" s="12">
        <v>44075.0</v>
      </c>
      <c r="I241" s="12" t="s">
        <v>343</v>
      </c>
    </row>
    <row r="242" ht="14.25" customHeight="1">
      <c r="B242" s="12" t="s">
        <v>179</v>
      </c>
      <c r="C242" s="12" t="s">
        <v>48</v>
      </c>
      <c r="D242" s="12" t="s">
        <v>40</v>
      </c>
      <c r="E242" s="12" t="s">
        <v>51</v>
      </c>
      <c r="F242" s="12" t="s">
        <v>336</v>
      </c>
      <c r="G242" s="12" t="s">
        <v>341</v>
      </c>
      <c r="H242" s="12">
        <v>44075.0</v>
      </c>
      <c r="I242" s="12" t="s">
        <v>343</v>
      </c>
    </row>
    <row r="243" ht="14.25" customHeight="1">
      <c r="B243" s="12" t="s">
        <v>192</v>
      </c>
      <c r="C243" s="12" t="s">
        <v>125</v>
      </c>
      <c r="D243" s="12" t="s">
        <v>113</v>
      </c>
      <c r="E243" s="12" t="s">
        <v>51</v>
      </c>
      <c r="F243" s="12" t="s">
        <v>336</v>
      </c>
      <c r="G243" s="12" t="s">
        <v>341</v>
      </c>
      <c r="H243" s="12">
        <v>44083.0</v>
      </c>
      <c r="I243" s="12" t="s">
        <v>343</v>
      </c>
    </row>
    <row r="244" ht="14.25" customHeight="1">
      <c r="B244" s="12" t="s">
        <v>192</v>
      </c>
      <c r="C244" s="12" t="s">
        <v>125</v>
      </c>
      <c r="D244" s="12" t="s">
        <v>113</v>
      </c>
      <c r="E244" s="12" t="s">
        <v>51</v>
      </c>
      <c r="F244" s="12" t="s">
        <v>336</v>
      </c>
      <c r="G244" s="12" t="s">
        <v>341</v>
      </c>
      <c r="H244" s="12">
        <v>44085.0</v>
      </c>
      <c r="I244" s="12" t="s">
        <v>343</v>
      </c>
    </row>
    <row r="245" ht="14.25" customHeight="1">
      <c r="B245" s="12" t="s">
        <v>187</v>
      </c>
      <c r="C245" s="12" t="s">
        <v>81</v>
      </c>
      <c r="D245" s="12" t="s">
        <v>173</v>
      </c>
      <c r="E245" s="12" t="s">
        <v>51</v>
      </c>
      <c r="F245" s="12" t="s">
        <v>336</v>
      </c>
      <c r="G245" s="12" t="s">
        <v>341</v>
      </c>
      <c r="H245" s="12">
        <v>44090.0</v>
      </c>
      <c r="I245" s="12" t="s">
        <v>343</v>
      </c>
    </row>
    <row r="246" ht="14.25" customHeight="1">
      <c r="B246" s="12" t="s">
        <v>192</v>
      </c>
      <c r="C246" s="12" t="s">
        <v>125</v>
      </c>
      <c r="D246" s="12" t="s">
        <v>113</v>
      </c>
      <c r="E246" s="12" t="s">
        <v>51</v>
      </c>
      <c r="F246" s="12" t="s">
        <v>336</v>
      </c>
      <c r="G246" s="12" t="s">
        <v>341</v>
      </c>
      <c r="H246" s="12">
        <v>44143.0</v>
      </c>
      <c r="I246" s="12" t="s">
        <v>343</v>
      </c>
    </row>
    <row r="247" ht="14.25" customHeight="1">
      <c r="B247" s="12" t="s">
        <v>192</v>
      </c>
      <c r="C247" s="12" t="s">
        <v>125</v>
      </c>
      <c r="D247" s="12" t="s">
        <v>113</v>
      </c>
      <c r="E247" s="12" t="s">
        <v>51</v>
      </c>
      <c r="F247" s="12" t="s">
        <v>336</v>
      </c>
      <c r="G247" s="12" t="s">
        <v>341</v>
      </c>
      <c r="H247" s="12">
        <v>44158.0</v>
      </c>
      <c r="I247" s="12" t="s">
        <v>343</v>
      </c>
    </row>
    <row r="248" ht="14.25" customHeight="1">
      <c r="B248" s="12" t="s">
        <v>192</v>
      </c>
      <c r="C248" s="12" t="s">
        <v>125</v>
      </c>
      <c r="D248" s="12" t="s">
        <v>113</v>
      </c>
      <c r="E248" s="12" t="s">
        <v>51</v>
      </c>
      <c r="F248" s="12" t="s">
        <v>336</v>
      </c>
      <c r="G248" s="12" t="s">
        <v>341</v>
      </c>
      <c r="H248" s="12">
        <v>44195.0</v>
      </c>
      <c r="I248" s="12" t="s">
        <v>343</v>
      </c>
    </row>
    <row r="249" ht="14.25" customHeight="1">
      <c r="B249" s="12" t="s">
        <v>243</v>
      </c>
      <c r="C249" s="12" t="s">
        <v>96</v>
      </c>
      <c r="D249" s="12" t="s">
        <v>166</v>
      </c>
      <c r="E249" s="12" t="s">
        <v>44</v>
      </c>
      <c r="F249" s="12" t="s">
        <v>337</v>
      </c>
      <c r="G249" s="12" t="s">
        <v>341</v>
      </c>
      <c r="H249" s="12">
        <v>43843.0</v>
      </c>
      <c r="I249" s="12" t="s">
        <v>343</v>
      </c>
    </row>
    <row r="250" ht="14.25" customHeight="1">
      <c r="B250" s="12" t="s">
        <v>279</v>
      </c>
      <c r="C250" s="12" t="s">
        <v>103</v>
      </c>
      <c r="D250" s="12" t="s">
        <v>246</v>
      </c>
      <c r="E250" s="12" t="s">
        <v>44</v>
      </c>
      <c r="F250" s="12" t="s">
        <v>337</v>
      </c>
      <c r="G250" s="12" t="s">
        <v>341</v>
      </c>
      <c r="H250" s="12">
        <v>43844.0</v>
      </c>
      <c r="I250" s="12" t="s">
        <v>343</v>
      </c>
    </row>
    <row r="251" ht="14.25" customHeight="1">
      <c r="B251" s="12" t="s">
        <v>183</v>
      </c>
      <c r="C251" s="12" t="s">
        <v>141</v>
      </c>
      <c r="D251" s="12" t="s">
        <v>79</v>
      </c>
      <c r="E251" s="12" t="s">
        <v>44</v>
      </c>
      <c r="F251" s="12" t="s">
        <v>337</v>
      </c>
      <c r="G251" s="12" t="s">
        <v>341</v>
      </c>
      <c r="H251" s="12">
        <v>43859.0</v>
      </c>
      <c r="I251" s="12" t="s">
        <v>343</v>
      </c>
    </row>
    <row r="252" ht="14.25" customHeight="1">
      <c r="B252" s="12" t="s">
        <v>243</v>
      </c>
      <c r="C252" s="12" t="s">
        <v>96</v>
      </c>
      <c r="D252" s="12" t="s">
        <v>166</v>
      </c>
      <c r="E252" s="12" t="s">
        <v>44</v>
      </c>
      <c r="F252" s="12" t="s">
        <v>337</v>
      </c>
      <c r="G252" s="12" t="s">
        <v>341</v>
      </c>
      <c r="H252" s="12">
        <v>43865.0</v>
      </c>
      <c r="I252" s="12" t="s">
        <v>343</v>
      </c>
    </row>
    <row r="253" ht="14.25" customHeight="1">
      <c r="B253" s="12" t="s">
        <v>261</v>
      </c>
      <c r="C253" s="12" t="s">
        <v>236</v>
      </c>
      <c r="D253" s="12" t="s">
        <v>246</v>
      </c>
      <c r="E253" s="12" t="s">
        <v>44</v>
      </c>
      <c r="F253" s="12" t="s">
        <v>337</v>
      </c>
      <c r="G253" s="12" t="s">
        <v>341</v>
      </c>
      <c r="H253" s="12">
        <v>43868.0</v>
      </c>
      <c r="I253" s="12" t="s">
        <v>343</v>
      </c>
    </row>
    <row r="254" ht="14.25" customHeight="1">
      <c r="B254" s="12" t="s">
        <v>106</v>
      </c>
      <c r="C254" s="12" t="s">
        <v>81</v>
      </c>
      <c r="D254" s="12" t="s">
        <v>107</v>
      </c>
      <c r="E254" s="12" t="s">
        <v>44</v>
      </c>
      <c r="F254" s="12" t="s">
        <v>337</v>
      </c>
      <c r="G254" s="12" t="s">
        <v>341</v>
      </c>
      <c r="H254" s="12">
        <v>43935.0</v>
      </c>
      <c r="I254" s="12" t="s">
        <v>343</v>
      </c>
    </row>
    <row r="255" ht="14.25" customHeight="1">
      <c r="B255" s="12" t="s">
        <v>261</v>
      </c>
      <c r="C255" s="12" t="s">
        <v>236</v>
      </c>
      <c r="D255" s="12" t="s">
        <v>246</v>
      </c>
      <c r="E255" s="12" t="s">
        <v>44</v>
      </c>
      <c r="F255" s="12" t="s">
        <v>337</v>
      </c>
      <c r="G255" s="12" t="s">
        <v>341</v>
      </c>
      <c r="H255" s="12">
        <v>43935.0</v>
      </c>
      <c r="I255" s="12" t="s">
        <v>343</v>
      </c>
    </row>
    <row r="256" ht="14.25" customHeight="1">
      <c r="B256" s="12" t="s">
        <v>261</v>
      </c>
      <c r="C256" s="12" t="s">
        <v>236</v>
      </c>
      <c r="D256" s="12" t="s">
        <v>246</v>
      </c>
      <c r="E256" s="12" t="s">
        <v>44</v>
      </c>
      <c r="F256" s="12" t="s">
        <v>337</v>
      </c>
      <c r="G256" s="12" t="s">
        <v>341</v>
      </c>
      <c r="H256" s="12">
        <v>43937.0</v>
      </c>
      <c r="I256" s="12" t="s">
        <v>343</v>
      </c>
    </row>
    <row r="257" ht="14.25" customHeight="1">
      <c r="B257" s="12" t="s">
        <v>112</v>
      </c>
      <c r="C257" s="12" t="s">
        <v>81</v>
      </c>
      <c r="D257" s="12" t="s">
        <v>113</v>
      </c>
      <c r="E257" s="12" t="s">
        <v>44</v>
      </c>
      <c r="F257" s="12" t="s">
        <v>337</v>
      </c>
      <c r="G257" s="12" t="s">
        <v>341</v>
      </c>
      <c r="H257" s="12">
        <v>43962.0</v>
      </c>
      <c r="I257" s="12" t="s">
        <v>343</v>
      </c>
    </row>
    <row r="258" ht="14.25" customHeight="1">
      <c r="B258" s="12" t="s">
        <v>228</v>
      </c>
      <c r="C258" s="12" t="s">
        <v>76</v>
      </c>
      <c r="D258" s="12" t="s">
        <v>129</v>
      </c>
      <c r="E258" s="12" t="s">
        <v>44</v>
      </c>
      <c r="F258" s="12" t="s">
        <v>337</v>
      </c>
      <c r="G258" s="12" t="s">
        <v>341</v>
      </c>
      <c r="H258" s="12">
        <v>43978.0</v>
      </c>
      <c r="I258" s="12" t="s">
        <v>343</v>
      </c>
    </row>
    <row r="259" ht="14.25" customHeight="1">
      <c r="B259" s="12" t="s">
        <v>261</v>
      </c>
      <c r="C259" s="12" t="s">
        <v>236</v>
      </c>
      <c r="D259" s="12" t="s">
        <v>246</v>
      </c>
      <c r="E259" s="12" t="s">
        <v>44</v>
      </c>
      <c r="F259" s="12" t="s">
        <v>337</v>
      </c>
      <c r="G259" s="12" t="s">
        <v>341</v>
      </c>
      <c r="H259" s="12">
        <v>43989.0</v>
      </c>
      <c r="I259" s="12" t="s">
        <v>343</v>
      </c>
    </row>
    <row r="260" ht="14.25" customHeight="1">
      <c r="B260" s="12" t="s">
        <v>227</v>
      </c>
      <c r="C260" s="12" t="s">
        <v>103</v>
      </c>
      <c r="D260" s="12" t="s">
        <v>142</v>
      </c>
      <c r="E260" s="12" t="s">
        <v>44</v>
      </c>
      <c r="F260" s="12" t="s">
        <v>337</v>
      </c>
      <c r="G260" s="12" t="s">
        <v>341</v>
      </c>
      <c r="H260" s="12">
        <v>43997.0</v>
      </c>
      <c r="I260" s="12" t="s">
        <v>343</v>
      </c>
    </row>
    <row r="261" ht="14.25" customHeight="1">
      <c r="B261" s="12" t="s">
        <v>261</v>
      </c>
      <c r="C261" s="12" t="s">
        <v>236</v>
      </c>
      <c r="D261" s="12" t="s">
        <v>246</v>
      </c>
      <c r="E261" s="12" t="s">
        <v>44</v>
      </c>
      <c r="F261" s="12" t="s">
        <v>337</v>
      </c>
      <c r="G261" s="12" t="s">
        <v>341</v>
      </c>
      <c r="H261" s="12">
        <v>44001.0</v>
      </c>
      <c r="I261" s="12" t="s">
        <v>343</v>
      </c>
    </row>
    <row r="262" ht="14.25" customHeight="1">
      <c r="B262" s="12" t="s">
        <v>338</v>
      </c>
      <c r="C262" s="12" t="s">
        <v>125</v>
      </c>
      <c r="D262" s="12" t="s">
        <v>97</v>
      </c>
      <c r="E262" s="12" t="s">
        <v>44</v>
      </c>
      <c r="F262" s="12" t="s">
        <v>337</v>
      </c>
      <c r="G262" s="12" t="s">
        <v>341</v>
      </c>
      <c r="H262" s="12">
        <v>44021.0</v>
      </c>
      <c r="I262" s="12" t="s">
        <v>343</v>
      </c>
    </row>
    <row r="263" ht="14.25" customHeight="1">
      <c r="B263" s="12" t="s">
        <v>338</v>
      </c>
      <c r="C263" s="12" t="s">
        <v>125</v>
      </c>
      <c r="D263" s="12" t="s">
        <v>97</v>
      </c>
      <c r="E263" s="12" t="s">
        <v>44</v>
      </c>
      <c r="F263" s="12" t="s">
        <v>337</v>
      </c>
      <c r="G263" s="12" t="s">
        <v>341</v>
      </c>
      <c r="H263" s="12">
        <v>44029.0</v>
      </c>
      <c r="I263" s="12" t="s">
        <v>343</v>
      </c>
    </row>
    <row r="264" ht="14.25" customHeight="1">
      <c r="B264" s="12" t="s">
        <v>261</v>
      </c>
      <c r="C264" s="12" t="s">
        <v>236</v>
      </c>
      <c r="D264" s="12" t="s">
        <v>246</v>
      </c>
      <c r="E264" s="12" t="s">
        <v>44</v>
      </c>
      <c r="F264" s="12" t="s">
        <v>337</v>
      </c>
      <c r="G264" s="12" t="s">
        <v>341</v>
      </c>
      <c r="H264" s="12">
        <v>44041.0</v>
      </c>
      <c r="I264" s="12" t="s">
        <v>343</v>
      </c>
    </row>
    <row r="265" ht="14.25" customHeight="1">
      <c r="B265" s="12" t="s">
        <v>203</v>
      </c>
      <c r="C265" s="12" t="s">
        <v>177</v>
      </c>
      <c r="D265" s="12" t="s">
        <v>126</v>
      </c>
      <c r="E265" s="12" t="s">
        <v>44</v>
      </c>
      <c r="F265" s="12" t="s">
        <v>337</v>
      </c>
      <c r="G265" s="12" t="s">
        <v>341</v>
      </c>
      <c r="H265" s="12">
        <v>44043.0</v>
      </c>
      <c r="I265" s="12" t="s">
        <v>343</v>
      </c>
    </row>
    <row r="266" ht="14.25" customHeight="1">
      <c r="B266" s="12" t="s">
        <v>338</v>
      </c>
      <c r="C266" s="12" t="s">
        <v>125</v>
      </c>
      <c r="D266" s="12" t="s">
        <v>97</v>
      </c>
      <c r="E266" s="12" t="s">
        <v>44</v>
      </c>
      <c r="F266" s="12" t="s">
        <v>337</v>
      </c>
      <c r="G266" s="12" t="s">
        <v>341</v>
      </c>
      <c r="H266" s="12">
        <v>44044.0</v>
      </c>
      <c r="I266" s="12" t="s">
        <v>343</v>
      </c>
    </row>
    <row r="267" ht="14.25" customHeight="1">
      <c r="B267" s="12" t="s">
        <v>106</v>
      </c>
      <c r="C267" s="12" t="s">
        <v>81</v>
      </c>
      <c r="D267" s="12" t="s">
        <v>107</v>
      </c>
      <c r="E267" s="12" t="s">
        <v>44</v>
      </c>
      <c r="F267" s="12" t="s">
        <v>337</v>
      </c>
      <c r="G267" s="12" t="s">
        <v>341</v>
      </c>
      <c r="H267" s="12">
        <v>44048.0</v>
      </c>
      <c r="I267" s="12" t="s">
        <v>343</v>
      </c>
    </row>
    <row r="268" ht="14.25" customHeight="1">
      <c r="B268" s="12" t="s">
        <v>98</v>
      </c>
      <c r="C268" s="12" t="s">
        <v>99</v>
      </c>
      <c r="D268" s="12" t="s">
        <v>100</v>
      </c>
      <c r="E268" s="12" t="s">
        <v>44</v>
      </c>
      <c r="F268" s="12" t="s">
        <v>337</v>
      </c>
      <c r="G268" s="12" t="s">
        <v>341</v>
      </c>
      <c r="H268" s="12">
        <v>44058.0</v>
      </c>
      <c r="I268" s="12" t="s">
        <v>343</v>
      </c>
    </row>
    <row r="269" ht="14.25" customHeight="1">
      <c r="B269" s="12" t="s">
        <v>104</v>
      </c>
      <c r="C269" s="12" t="s">
        <v>29</v>
      </c>
      <c r="D269" s="12" t="s">
        <v>105</v>
      </c>
      <c r="E269" s="12" t="s">
        <v>44</v>
      </c>
      <c r="F269" s="12" t="s">
        <v>337</v>
      </c>
      <c r="G269" s="12" t="s">
        <v>341</v>
      </c>
      <c r="H269" s="12">
        <v>44091.0</v>
      </c>
      <c r="I269" s="12" t="s">
        <v>343</v>
      </c>
    </row>
    <row r="270" ht="14.25" customHeight="1">
      <c r="B270" s="12" t="s">
        <v>153</v>
      </c>
      <c r="C270" s="12" t="s">
        <v>83</v>
      </c>
      <c r="D270" s="12" t="s">
        <v>55</v>
      </c>
      <c r="E270" s="12" t="s">
        <v>44</v>
      </c>
      <c r="F270" s="12" t="s">
        <v>337</v>
      </c>
      <c r="G270" s="12" t="s">
        <v>341</v>
      </c>
      <c r="H270" s="12">
        <v>44096.0</v>
      </c>
      <c r="I270" s="12" t="s">
        <v>343</v>
      </c>
    </row>
    <row r="271" ht="14.25" customHeight="1">
      <c r="B271" s="12" t="s">
        <v>106</v>
      </c>
      <c r="C271" s="12" t="s">
        <v>81</v>
      </c>
      <c r="D271" s="12" t="s">
        <v>107</v>
      </c>
      <c r="E271" s="12" t="s">
        <v>44</v>
      </c>
      <c r="F271" s="12" t="s">
        <v>337</v>
      </c>
      <c r="G271" s="12" t="s">
        <v>341</v>
      </c>
      <c r="H271" s="12">
        <v>44097.0</v>
      </c>
      <c r="I271" s="12" t="s">
        <v>343</v>
      </c>
    </row>
    <row r="272" ht="14.25" customHeight="1">
      <c r="B272" s="12" t="s">
        <v>106</v>
      </c>
      <c r="C272" s="12" t="s">
        <v>81</v>
      </c>
      <c r="D272" s="12" t="s">
        <v>107</v>
      </c>
      <c r="E272" s="12" t="s">
        <v>44</v>
      </c>
      <c r="F272" s="12" t="s">
        <v>337</v>
      </c>
      <c r="G272" s="12" t="s">
        <v>341</v>
      </c>
      <c r="H272" s="12">
        <v>44138.0</v>
      </c>
      <c r="I272" s="12" t="s">
        <v>343</v>
      </c>
    </row>
    <row r="273" ht="14.25" customHeight="1">
      <c r="B273" s="12" t="s">
        <v>261</v>
      </c>
      <c r="C273" s="12" t="s">
        <v>236</v>
      </c>
      <c r="D273" s="12" t="s">
        <v>246</v>
      </c>
      <c r="E273" s="12" t="s">
        <v>44</v>
      </c>
      <c r="F273" s="12" t="s">
        <v>337</v>
      </c>
      <c r="G273" s="12" t="s">
        <v>341</v>
      </c>
      <c r="H273" s="12">
        <v>44138.0</v>
      </c>
      <c r="I273" s="12" t="s">
        <v>343</v>
      </c>
    </row>
    <row r="274" ht="14.25" customHeight="1">
      <c r="B274" s="12" t="s">
        <v>106</v>
      </c>
      <c r="C274" s="12" t="s">
        <v>81</v>
      </c>
      <c r="D274" s="12" t="s">
        <v>107</v>
      </c>
      <c r="E274" s="12" t="s">
        <v>44</v>
      </c>
      <c r="F274" s="12" t="s">
        <v>337</v>
      </c>
      <c r="G274" s="12" t="s">
        <v>341</v>
      </c>
      <c r="H274" s="12">
        <v>44142.0</v>
      </c>
      <c r="I274" s="12" t="s">
        <v>343</v>
      </c>
    </row>
    <row r="275" ht="14.25" customHeight="1">
      <c r="B275" s="12" t="s">
        <v>261</v>
      </c>
      <c r="C275" s="12" t="s">
        <v>236</v>
      </c>
      <c r="D275" s="12" t="s">
        <v>246</v>
      </c>
      <c r="E275" s="12" t="s">
        <v>44</v>
      </c>
      <c r="F275" s="12" t="s">
        <v>337</v>
      </c>
      <c r="G275" s="12" t="s">
        <v>341</v>
      </c>
      <c r="H275" s="12">
        <v>44187.0</v>
      </c>
      <c r="I275" s="12" t="s">
        <v>343</v>
      </c>
    </row>
    <row r="276" ht="14.25" customHeight="1">
      <c r="B276" s="12" t="s">
        <v>243</v>
      </c>
      <c r="C276" s="12" t="s">
        <v>96</v>
      </c>
      <c r="D276" s="12" t="s">
        <v>166</v>
      </c>
      <c r="E276" s="12" t="s">
        <v>44</v>
      </c>
      <c r="F276" s="12" t="s">
        <v>337</v>
      </c>
      <c r="G276" s="12" t="s">
        <v>341</v>
      </c>
      <c r="H276" s="12">
        <v>44553.0</v>
      </c>
      <c r="I276" s="12" t="s">
        <v>343</v>
      </c>
    </row>
    <row r="277" ht="14.25" customHeight="1">
      <c r="B277" s="12" t="s">
        <v>195</v>
      </c>
      <c r="C277" s="12" t="s">
        <v>152</v>
      </c>
      <c r="D277" s="12" t="s">
        <v>72</v>
      </c>
      <c r="E277" s="12" t="s">
        <v>86</v>
      </c>
      <c r="F277" s="12" t="s">
        <v>339</v>
      </c>
      <c r="G277" s="12" t="s">
        <v>341</v>
      </c>
      <c r="H277" s="12">
        <v>43853.0</v>
      </c>
      <c r="I277" s="12" t="s">
        <v>343</v>
      </c>
    </row>
    <row r="278" ht="14.25" customHeight="1">
      <c r="B278" s="12" t="s">
        <v>211</v>
      </c>
      <c r="C278" s="12" t="s">
        <v>81</v>
      </c>
      <c r="D278" s="12" t="s">
        <v>148</v>
      </c>
      <c r="E278" s="12" t="s">
        <v>86</v>
      </c>
      <c r="F278" s="12" t="s">
        <v>339</v>
      </c>
      <c r="G278" s="12" t="s">
        <v>341</v>
      </c>
      <c r="H278" s="12">
        <v>43856.0</v>
      </c>
      <c r="I278" s="12" t="s">
        <v>343</v>
      </c>
    </row>
    <row r="279" ht="14.25" customHeight="1">
      <c r="B279" s="12" t="s">
        <v>255</v>
      </c>
      <c r="C279" s="12" t="s">
        <v>141</v>
      </c>
      <c r="D279" s="12" t="s">
        <v>90</v>
      </c>
      <c r="E279" s="12" t="s">
        <v>86</v>
      </c>
      <c r="F279" s="12" t="s">
        <v>339</v>
      </c>
      <c r="G279" s="12" t="s">
        <v>341</v>
      </c>
      <c r="H279" s="12">
        <v>43869.0</v>
      </c>
      <c r="I279" s="12" t="s">
        <v>343</v>
      </c>
    </row>
    <row r="280" ht="14.25" customHeight="1">
      <c r="B280" s="12" t="s">
        <v>226</v>
      </c>
      <c r="C280" s="12" t="s">
        <v>103</v>
      </c>
      <c r="D280" s="12" t="s">
        <v>40</v>
      </c>
      <c r="E280" s="12" t="s">
        <v>86</v>
      </c>
      <c r="F280" s="12" t="s">
        <v>339</v>
      </c>
      <c r="G280" s="12" t="s">
        <v>341</v>
      </c>
      <c r="H280" s="12">
        <v>43884.0</v>
      </c>
      <c r="I280" s="12" t="s">
        <v>343</v>
      </c>
    </row>
    <row r="281" ht="14.25" customHeight="1">
      <c r="B281" s="12" t="s">
        <v>101</v>
      </c>
      <c r="C281" s="12" t="s">
        <v>29</v>
      </c>
      <c r="D281" s="12" t="s">
        <v>79</v>
      </c>
      <c r="E281" s="12" t="s">
        <v>86</v>
      </c>
      <c r="F281" s="12" t="s">
        <v>339</v>
      </c>
      <c r="G281" s="12" t="s">
        <v>341</v>
      </c>
      <c r="H281" s="12">
        <v>43900.0</v>
      </c>
      <c r="I281" s="12" t="s">
        <v>343</v>
      </c>
    </row>
    <row r="282" ht="14.25" customHeight="1">
      <c r="B282" s="12" t="s">
        <v>268</v>
      </c>
      <c r="C282" s="12" t="s">
        <v>81</v>
      </c>
      <c r="D282" s="12" t="s">
        <v>113</v>
      </c>
      <c r="E282" s="12" t="s">
        <v>86</v>
      </c>
      <c r="F282" s="12" t="s">
        <v>339</v>
      </c>
      <c r="G282" s="12" t="s">
        <v>341</v>
      </c>
      <c r="H282" s="12">
        <v>43901.0</v>
      </c>
      <c r="I282" s="12" t="s">
        <v>343</v>
      </c>
    </row>
    <row r="283" ht="14.25" customHeight="1">
      <c r="B283" s="12" t="s">
        <v>226</v>
      </c>
      <c r="C283" s="12" t="s">
        <v>103</v>
      </c>
      <c r="D283" s="12" t="s">
        <v>40</v>
      </c>
      <c r="E283" s="12" t="s">
        <v>86</v>
      </c>
      <c r="F283" s="12" t="s">
        <v>339</v>
      </c>
      <c r="G283" s="12" t="s">
        <v>341</v>
      </c>
      <c r="H283" s="12">
        <v>43920.0</v>
      </c>
      <c r="I283" s="12" t="s">
        <v>343</v>
      </c>
    </row>
    <row r="284" ht="14.25" customHeight="1">
      <c r="B284" s="12" t="s">
        <v>250</v>
      </c>
      <c r="C284" s="12" t="s">
        <v>62</v>
      </c>
      <c r="D284" s="12" t="s">
        <v>197</v>
      </c>
      <c r="E284" s="12" t="s">
        <v>86</v>
      </c>
      <c r="F284" s="12" t="s">
        <v>339</v>
      </c>
      <c r="G284" s="12" t="s">
        <v>341</v>
      </c>
      <c r="H284" s="12">
        <v>43926.0</v>
      </c>
      <c r="I284" s="12" t="s">
        <v>343</v>
      </c>
    </row>
    <row r="285" ht="14.25" customHeight="1">
      <c r="B285" s="12" t="s">
        <v>226</v>
      </c>
      <c r="C285" s="12" t="s">
        <v>103</v>
      </c>
      <c r="D285" s="12" t="s">
        <v>40</v>
      </c>
      <c r="E285" s="12" t="s">
        <v>86</v>
      </c>
      <c r="F285" s="12" t="s">
        <v>339</v>
      </c>
      <c r="G285" s="12" t="s">
        <v>341</v>
      </c>
      <c r="H285" s="12">
        <v>43928.0</v>
      </c>
      <c r="I285" s="12" t="s">
        <v>343</v>
      </c>
    </row>
    <row r="286" ht="14.25" customHeight="1">
      <c r="B286" s="12" t="s">
        <v>255</v>
      </c>
      <c r="C286" s="12" t="s">
        <v>141</v>
      </c>
      <c r="D286" s="12" t="s">
        <v>90</v>
      </c>
      <c r="E286" s="12" t="s">
        <v>86</v>
      </c>
      <c r="F286" s="12" t="s">
        <v>339</v>
      </c>
      <c r="G286" s="12" t="s">
        <v>341</v>
      </c>
      <c r="H286" s="12">
        <v>43964.0</v>
      </c>
      <c r="I286" s="12" t="s">
        <v>343</v>
      </c>
    </row>
    <row r="287" ht="14.25" customHeight="1">
      <c r="B287" s="12" t="s">
        <v>139</v>
      </c>
      <c r="C287" s="12" t="s">
        <v>76</v>
      </c>
      <c r="D287" s="12" t="s">
        <v>40</v>
      </c>
      <c r="E287" s="12" t="s">
        <v>86</v>
      </c>
      <c r="F287" s="12" t="s">
        <v>339</v>
      </c>
      <c r="G287" s="12" t="s">
        <v>341</v>
      </c>
      <c r="H287" s="12">
        <v>43992.0</v>
      </c>
      <c r="I287" s="12" t="s">
        <v>343</v>
      </c>
    </row>
    <row r="288" ht="14.25" customHeight="1">
      <c r="B288" s="12" t="s">
        <v>267</v>
      </c>
      <c r="C288" s="12" t="s">
        <v>236</v>
      </c>
      <c r="D288" s="12" t="s">
        <v>142</v>
      </c>
      <c r="E288" s="12" t="s">
        <v>86</v>
      </c>
      <c r="F288" s="12" t="s">
        <v>339</v>
      </c>
      <c r="G288" s="12" t="s">
        <v>341</v>
      </c>
      <c r="H288" s="12">
        <v>44002.0</v>
      </c>
      <c r="I288" s="12" t="s">
        <v>343</v>
      </c>
    </row>
    <row r="289" ht="14.25" customHeight="1">
      <c r="B289" s="12" t="s">
        <v>247</v>
      </c>
      <c r="C289" s="12" t="s">
        <v>29</v>
      </c>
      <c r="D289" s="12" t="s">
        <v>248</v>
      </c>
      <c r="E289" s="12" t="s">
        <v>86</v>
      </c>
      <c r="F289" s="12" t="s">
        <v>339</v>
      </c>
      <c r="G289" s="12" t="s">
        <v>341</v>
      </c>
      <c r="H289" s="12">
        <v>44065.0</v>
      </c>
      <c r="I289" s="12" t="s">
        <v>343</v>
      </c>
    </row>
    <row r="290" ht="14.25" customHeight="1">
      <c r="B290" s="12" t="s">
        <v>252</v>
      </c>
      <c r="C290" s="12" t="s">
        <v>202</v>
      </c>
      <c r="D290" s="12" t="s">
        <v>94</v>
      </c>
      <c r="E290" s="12" t="s">
        <v>86</v>
      </c>
      <c r="F290" s="12" t="s">
        <v>339</v>
      </c>
      <c r="G290" s="12" t="s">
        <v>341</v>
      </c>
      <c r="H290" s="12">
        <v>44072.0</v>
      </c>
      <c r="I290" s="12" t="s">
        <v>343</v>
      </c>
    </row>
    <row r="291" ht="14.25" customHeight="1">
      <c r="B291" s="12" t="s">
        <v>211</v>
      </c>
      <c r="C291" s="12" t="s">
        <v>81</v>
      </c>
      <c r="D291" s="12" t="s">
        <v>148</v>
      </c>
      <c r="E291" s="12" t="s">
        <v>86</v>
      </c>
      <c r="F291" s="12" t="s">
        <v>339</v>
      </c>
      <c r="G291" s="12" t="s">
        <v>341</v>
      </c>
      <c r="H291" s="12">
        <v>44085.0</v>
      </c>
      <c r="I291" s="12" t="s">
        <v>343</v>
      </c>
    </row>
    <row r="292" ht="14.25" customHeight="1">
      <c r="B292" s="12" t="s">
        <v>101</v>
      </c>
      <c r="C292" s="12" t="s">
        <v>29</v>
      </c>
      <c r="D292" s="12" t="s">
        <v>79</v>
      </c>
      <c r="E292" s="12" t="s">
        <v>86</v>
      </c>
      <c r="F292" s="12" t="s">
        <v>339</v>
      </c>
      <c r="G292" s="12" t="s">
        <v>341</v>
      </c>
      <c r="H292" s="12">
        <v>44104.0</v>
      </c>
      <c r="I292" s="12" t="s">
        <v>343</v>
      </c>
    </row>
    <row r="293" ht="14.25" customHeight="1">
      <c r="B293" s="12" t="s">
        <v>114</v>
      </c>
      <c r="C293" s="12" t="s">
        <v>99</v>
      </c>
      <c r="D293" s="12" t="s">
        <v>90</v>
      </c>
      <c r="E293" s="12" t="s">
        <v>86</v>
      </c>
      <c r="F293" s="12" t="s">
        <v>339</v>
      </c>
      <c r="G293" s="12" t="s">
        <v>341</v>
      </c>
      <c r="H293" s="12">
        <v>44122.0</v>
      </c>
      <c r="I293" s="12" t="s">
        <v>343</v>
      </c>
    </row>
    <row r="294" ht="14.25" customHeight="1">
      <c r="B294" s="12" t="s">
        <v>101</v>
      </c>
      <c r="C294" s="12" t="s">
        <v>29</v>
      </c>
      <c r="D294" s="12" t="s">
        <v>79</v>
      </c>
      <c r="E294" s="12" t="s">
        <v>86</v>
      </c>
      <c r="F294" s="12" t="s">
        <v>339</v>
      </c>
      <c r="G294" s="12" t="s">
        <v>341</v>
      </c>
      <c r="H294" s="12">
        <v>44193.0</v>
      </c>
      <c r="I294" s="12" t="s">
        <v>343</v>
      </c>
    </row>
    <row r="295" ht="14.25" customHeight="1">
      <c r="B295" s="12" t="s">
        <v>235</v>
      </c>
      <c r="C295" s="12" t="s">
        <v>236</v>
      </c>
      <c r="D295" s="12" t="s">
        <v>129</v>
      </c>
      <c r="E295" s="12" t="s">
        <v>86</v>
      </c>
      <c r="F295" s="12" t="s">
        <v>339</v>
      </c>
      <c r="G295" s="12" t="s">
        <v>341</v>
      </c>
      <c r="H295" s="12">
        <v>44195.0</v>
      </c>
      <c r="I295" s="12" t="s">
        <v>343</v>
      </c>
    </row>
    <row r="296" ht="14.25" customHeight="1">
      <c r="B296" s="12" t="s">
        <v>167</v>
      </c>
      <c r="C296" s="12" t="s">
        <v>125</v>
      </c>
      <c r="D296" s="12" t="s">
        <v>107</v>
      </c>
      <c r="E296" s="12" t="s">
        <v>69</v>
      </c>
      <c r="F296" s="12" t="s">
        <v>340</v>
      </c>
      <c r="G296" s="12" t="s">
        <v>341</v>
      </c>
      <c r="H296" s="12">
        <v>43833.0</v>
      </c>
      <c r="I296" s="12" t="s">
        <v>343</v>
      </c>
    </row>
    <row r="297" ht="14.25" customHeight="1">
      <c r="B297" s="12" t="s">
        <v>216</v>
      </c>
      <c r="C297" s="12" t="s">
        <v>54</v>
      </c>
      <c r="D297" s="12" t="s">
        <v>161</v>
      </c>
      <c r="E297" s="12" t="s">
        <v>69</v>
      </c>
      <c r="F297" s="12" t="s">
        <v>340</v>
      </c>
      <c r="G297" s="12" t="s">
        <v>341</v>
      </c>
      <c r="H297" s="12">
        <v>43866.0</v>
      </c>
      <c r="I297" s="12" t="s">
        <v>343</v>
      </c>
    </row>
    <row r="298" ht="14.25" customHeight="1">
      <c r="B298" s="12" t="s">
        <v>258</v>
      </c>
      <c r="C298" s="12" t="s">
        <v>236</v>
      </c>
      <c r="D298" s="12" t="s">
        <v>107</v>
      </c>
      <c r="E298" s="12" t="s">
        <v>69</v>
      </c>
      <c r="F298" s="12" t="s">
        <v>340</v>
      </c>
      <c r="G298" s="12" t="s">
        <v>341</v>
      </c>
      <c r="H298" s="12">
        <v>43866.0</v>
      </c>
      <c r="I298" s="12" t="s">
        <v>343</v>
      </c>
    </row>
    <row r="299" ht="14.25" customHeight="1">
      <c r="B299" s="12" t="s">
        <v>171</v>
      </c>
      <c r="C299" s="12" t="s">
        <v>76</v>
      </c>
      <c r="D299" s="12" t="s">
        <v>90</v>
      </c>
      <c r="E299" s="12" t="s">
        <v>69</v>
      </c>
      <c r="F299" s="12" t="s">
        <v>340</v>
      </c>
      <c r="G299" s="12" t="s">
        <v>341</v>
      </c>
      <c r="H299" s="12">
        <v>43889.0</v>
      </c>
      <c r="I299" s="12" t="s">
        <v>343</v>
      </c>
    </row>
    <row r="300" ht="14.25" customHeight="1">
      <c r="B300" s="12" t="s">
        <v>167</v>
      </c>
      <c r="C300" s="12" t="s">
        <v>125</v>
      </c>
      <c r="D300" s="12" t="s">
        <v>107</v>
      </c>
      <c r="E300" s="12" t="s">
        <v>69</v>
      </c>
      <c r="F300" s="12" t="s">
        <v>340</v>
      </c>
      <c r="G300" s="12" t="s">
        <v>341</v>
      </c>
      <c r="H300" s="12">
        <v>43892.0</v>
      </c>
      <c r="I300" s="12" t="s">
        <v>343</v>
      </c>
    </row>
    <row r="301" ht="14.25" customHeight="1">
      <c r="B301" s="12" t="s">
        <v>216</v>
      </c>
      <c r="C301" s="12" t="s">
        <v>54</v>
      </c>
      <c r="D301" s="12" t="s">
        <v>161</v>
      </c>
      <c r="E301" s="12" t="s">
        <v>69</v>
      </c>
      <c r="F301" s="12" t="s">
        <v>340</v>
      </c>
      <c r="G301" s="12" t="s">
        <v>341</v>
      </c>
      <c r="H301" s="12">
        <v>43896.0</v>
      </c>
      <c r="I301" s="12" t="s">
        <v>343</v>
      </c>
    </row>
    <row r="302" ht="14.25" customHeight="1">
      <c r="B302" s="12" t="s">
        <v>270</v>
      </c>
      <c r="C302" s="12" t="s">
        <v>96</v>
      </c>
      <c r="D302" s="12" t="s">
        <v>97</v>
      </c>
      <c r="E302" s="12" t="s">
        <v>69</v>
      </c>
      <c r="F302" s="12" t="s">
        <v>340</v>
      </c>
      <c r="G302" s="12" t="s">
        <v>341</v>
      </c>
      <c r="H302" s="12">
        <v>43898.0</v>
      </c>
      <c r="I302" s="12" t="s">
        <v>343</v>
      </c>
    </row>
    <row r="303" ht="14.25" customHeight="1">
      <c r="B303" s="12" t="s">
        <v>259</v>
      </c>
      <c r="C303" s="12" t="s">
        <v>141</v>
      </c>
      <c r="D303" s="12" t="s">
        <v>166</v>
      </c>
      <c r="E303" s="12" t="s">
        <v>69</v>
      </c>
      <c r="F303" s="12" t="s">
        <v>340</v>
      </c>
      <c r="G303" s="12" t="s">
        <v>341</v>
      </c>
      <c r="H303" s="12">
        <v>43540.0</v>
      </c>
      <c r="I303" s="12" t="s">
        <v>343</v>
      </c>
    </row>
    <row r="304" ht="14.25" customHeight="1">
      <c r="B304" s="12" t="s">
        <v>172</v>
      </c>
      <c r="C304" s="12" t="s">
        <v>141</v>
      </c>
      <c r="D304" s="12" t="s">
        <v>173</v>
      </c>
      <c r="E304" s="12" t="s">
        <v>69</v>
      </c>
      <c r="F304" s="12" t="s">
        <v>340</v>
      </c>
      <c r="G304" s="12" t="s">
        <v>341</v>
      </c>
      <c r="H304" s="12">
        <v>43911.0</v>
      </c>
      <c r="I304" s="12" t="s">
        <v>343</v>
      </c>
    </row>
    <row r="305" ht="14.25" customHeight="1">
      <c r="B305" s="12" t="s">
        <v>256</v>
      </c>
      <c r="C305" s="12" t="s">
        <v>202</v>
      </c>
      <c r="D305" s="12" t="s">
        <v>248</v>
      </c>
      <c r="E305" s="12" t="s">
        <v>69</v>
      </c>
      <c r="F305" s="12" t="s">
        <v>340</v>
      </c>
      <c r="G305" s="12" t="s">
        <v>341</v>
      </c>
      <c r="H305" s="12">
        <v>43932.0</v>
      </c>
      <c r="I305" s="12" t="s">
        <v>343</v>
      </c>
    </row>
    <row r="306" ht="14.25" customHeight="1">
      <c r="B306" s="12" t="s">
        <v>167</v>
      </c>
      <c r="C306" s="12" t="s">
        <v>125</v>
      </c>
      <c r="D306" s="12" t="s">
        <v>107</v>
      </c>
      <c r="E306" s="12" t="s">
        <v>69</v>
      </c>
      <c r="F306" s="12" t="s">
        <v>340</v>
      </c>
      <c r="G306" s="12" t="s">
        <v>341</v>
      </c>
      <c r="H306" s="12">
        <v>43944.0</v>
      </c>
      <c r="I306" s="12" t="s">
        <v>343</v>
      </c>
    </row>
    <row r="307" ht="14.25" customHeight="1">
      <c r="B307" s="12" t="s">
        <v>258</v>
      </c>
      <c r="C307" s="12" t="s">
        <v>236</v>
      </c>
      <c r="D307" s="12" t="s">
        <v>107</v>
      </c>
      <c r="E307" s="12" t="s">
        <v>69</v>
      </c>
      <c r="F307" s="12" t="s">
        <v>340</v>
      </c>
      <c r="G307" s="12" t="s">
        <v>341</v>
      </c>
      <c r="H307" s="12">
        <v>43988.0</v>
      </c>
      <c r="I307" s="12" t="s">
        <v>343</v>
      </c>
    </row>
    <row r="308" ht="14.25" customHeight="1">
      <c r="B308" s="12" t="s">
        <v>91</v>
      </c>
      <c r="C308" s="12" t="s">
        <v>29</v>
      </c>
      <c r="D308" s="12" t="s">
        <v>92</v>
      </c>
      <c r="E308" s="12" t="s">
        <v>69</v>
      </c>
      <c r="F308" s="12" t="s">
        <v>340</v>
      </c>
      <c r="G308" s="12" t="s">
        <v>341</v>
      </c>
      <c r="H308" s="12">
        <v>44013.0</v>
      </c>
      <c r="I308" s="12" t="s">
        <v>343</v>
      </c>
    </row>
    <row r="309" ht="14.25" customHeight="1">
      <c r="B309" s="12" t="s">
        <v>259</v>
      </c>
      <c r="C309" s="12" t="s">
        <v>141</v>
      </c>
      <c r="D309" s="12" t="s">
        <v>166</v>
      </c>
      <c r="E309" s="12" t="s">
        <v>69</v>
      </c>
      <c r="F309" s="12" t="s">
        <v>340</v>
      </c>
      <c r="G309" s="12" t="s">
        <v>341</v>
      </c>
      <c r="H309" s="12">
        <v>44022.0</v>
      </c>
      <c r="I309" s="12" t="s">
        <v>343</v>
      </c>
    </row>
    <row r="310" ht="14.25" customHeight="1">
      <c r="B310" s="12" t="s">
        <v>196</v>
      </c>
      <c r="C310" s="12" t="s">
        <v>89</v>
      </c>
      <c r="D310" s="12" t="s">
        <v>197</v>
      </c>
      <c r="E310" s="12" t="s">
        <v>69</v>
      </c>
      <c r="F310" s="12" t="s">
        <v>340</v>
      </c>
      <c r="G310" s="12" t="s">
        <v>341</v>
      </c>
      <c r="H310" s="12">
        <v>44027.0</v>
      </c>
      <c r="I310" s="12" t="s">
        <v>343</v>
      </c>
    </row>
    <row r="311" ht="14.25" customHeight="1">
      <c r="B311" s="12" t="s">
        <v>169</v>
      </c>
      <c r="C311" s="12" t="s">
        <v>39</v>
      </c>
      <c r="D311" s="12" t="s">
        <v>105</v>
      </c>
      <c r="E311" s="12" t="s">
        <v>69</v>
      </c>
      <c r="F311" s="12" t="s">
        <v>340</v>
      </c>
      <c r="G311" s="12" t="s">
        <v>341</v>
      </c>
      <c r="H311" s="12">
        <v>44033.0</v>
      </c>
      <c r="I311" s="12" t="s">
        <v>343</v>
      </c>
    </row>
    <row r="312" ht="14.25" customHeight="1">
      <c r="B312" s="12" t="s">
        <v>256</v>
      </c>
      <c r="C312" s="12" t="s">
        <v>202</v>
      </c>
      <c r="D312" s="12" t="s">
        <v>248</v>
      </c>
      <c r="E312" s="12" t="s">
        <v>69</v>
      </c>
      <c r="F312" s="12" t="s">
        <v>340</v>
      </c>
      <c r="G312" s="12" t="s">
        <v>341</v>
      </c>
      <c r="H312" s="12">
        <v>44060.0</v>
      </c>
      <c r="I312" s="12" t="s">
        <v>343</v>
      </c>
    </row>
    <row r="313" ht="14.25" customHeight="1">
      <c r="B313" s="12" t="s">
        <v>259</v>
      </c>
      <c r="C313" s="12" t="s">
        <v>141</v>
      </c>
      <c r="D313" s="12" t="s">
        <v>166</v>
      </c>
      <c r="E313" s="12" t="s">
        <v>69</v>
      </c>
      <c r="F313" s="12" t="s">
        <v>340</v>
      </c>
      <c r="G313" s="12" t="s">
        <v>341</v>
      </c>
      <c r="H313" s="12">
        <v>44103.0</v>
      </c>
      <c r="I313" s="12" t="s">
        <v>343</v>
      </c>
    </row>
    <row r="314" ht="14.25" customHeight="1">
      <c r="B314" s="12" t="s">
        <v>196</v>
      </c>
      <c r="C314" s="12" t="s">
        <v>89</v>
      </c>
      <c r="D314" s="12" t="s">
        <v>197</v>
      </c>
      <c r="E314" s="12" t="s">
        <v>69</v>
      </c>
      <c r="F314" s="12" t="s">
        <v>340</v>
      </c>
      <c r="G314" s="12" t="s">
        <v>341</v>
      </c>
      <c r="H314" s="12">
        <v>44115.0</v>
      </c>
      <c r="I314" s="12" t="s">
        <v>343</v>
      </c>
    </row>
    <row r="315" ht="14.25" customHeight="1">
      <c r="B315" s="12" t="s">
        <v>225</v>
      </c>
      <c r="C315" s="12" t="s">
        <v>29</v>
      </c>
      <c r="D315" s="12" t="s">
        <v>129</v>
      </c>
      <c r="E315" s="12" t="s">
        <v>69</v>
      </c>
      <c r="F315" s="12" t="s">
        <v>340</v>
      </c>
      <c r="G315" s="12" t="s">
        <v>341</v>
      </c>
      <c r="H315" s="12">
        <v>44134.0</v>
      </c>
      <c r="I315" s="12" t="s">
        <v>343</v>
      </c>
    </row>
    <row r="316" ht="14.25" customHeight="1">
      <c r="B316" s="12" t="s">
        <v>204</v>
      </c>
      <c r="C316" s="12" t="s">
        <v>152</v>
      </c>
      <c r="D316" s="12" t="s">
        <v>111</v>
      </c>
      <c r="E316" s="12" t="s">
        <v>69</v>
      </c>
      <c r="F316" s="12" t="s">
        <v>340</v>
      </c>
      <c r="G316" s="12" t="s">
        <v>341</v>
      </c>
      <c r="H316" s="12">
        <v>44158.0</v>
      </c>
      <c r="I316" s="12" t="s">
        <v>343</v>
      </c>
    </row>
    <row r="317" ht="14.25" customHeight="1">
      <c r="B317" s="12" t="s">
        <v>225</v>
      </c>
      <c r="C317" s="12" t="s">
        <v>29</v>
      </c>
      <c r="D317" s="12" t="s">
        <v>129</v>
      </c>
      <c r="E317" s="12" t="s">
        <v>69</v>
      </c>
      <c r="F317" s="12" t="s">
        <v>340</v>
      </c>
      <c r="G317" s="12" t="s">
        <v>341</v>
      </c>
      <c r="H317" s="12">
        <v>44158.0</v>
      </c>
      <c r="I317" s="12" t="s">
        <v>343</v>
      </c>
    </row>
    <row r="318" ht="14.25" customHeight="1">
      <c r="B318" s="12" t="s">
        <v>190</v>
      </c>
      <c r="C318" s="12" t="s">
        <v>71</v>
      </c>
      <c r="D318" s="12" t="s">
        <v>191</v>
      </c>
      <c r="E318" s="12" t="s">
        <v>69</v>
      </c>
      <c r="F318" s="12" t="s">
        <v>340</v>
      </c>
      <c r="G318" s="12" t="s">
        <v>341</v>
      </c>
      <c r="H318" s="12">
        <v>44176.0</v>
      </c>
      <c r="I318" s="12" t="s">
        <v>343</v>
      </c>
    </row>
    <row r="319" ht="14.25" customHeight="1">
      <c r="B319" s="12" t="s">
        <v>216</v>
      </c>
      <c r="C319" s="12" t="s">
        <v>54</v>
      </c>
      <c r="D319" s="12" t="s">
        <v>161</v>
      </c>
      <c r="E319" s="12" t="s">
        <v>69</v>
      </c>
      <c r="F319" s="12" t="s">
        <v>340</v>
      </c>
      <c r="G319" s="12" t="s">
        <v>341</v>
      </c>
      <c r="H319" s="12">
        <v>44178.0</v>
      </c>
      <c r="I319" s="12" t="s">
        <v>343</v>
      </c>
    </row>
    <row r="320" ht="14.25" customHeight="1">
      <c r="B320" s="12" t="s">
        <v>270</v>
      </c>
      <c r="C320" s="12" t="s">
        <v>96</v>
      </c>
      <c r="D320" s="12" t="s">
        <v>97</v>
      </c>
      <c r="E320" s="12" t="s">
        <v>69</v>
      </c>
      <c r="F320" s="12" t="s">
        <v>340</v>
      </c>
      <c r="G320" s="12" t="s">
        <v>341</v>
      </c>
      <c r="H320" s="12">
        <v>44184.0</v>
      </c>
      <c r="I320" s="12" t="s">
        <v>343</v>
      </c>
    </row>
    <row r="321" ht="14.25" customHeight="1">
      <c r="B321" s="12" t="s">
        <v>172</v>
      </c>
      <c r="C321" s="12" t="s">
        <v>141</v>
      </c>
      <c r="D321" s="12" t="s">
        <v>173</v>
      </c>
      <c r="E321" s="12" t="s">
        <v>69</v>
      </c>
      <c r="F321" s="12" t="s">
        <v>340</v>
      </c>
      <c r="G321" s="12" t="s">
        <v>341</v>
      </c>
      <c r="H321" s="12">
        <v>44187.0</v>
      </c>
      <c r="I321" s="12" t="s">
        <v>343</v>
      </c>
    </row>
    <row r="322" ht="14.25" customHeight="1">
      <c r="B322" s="12" t="s">
        <v>256</v>
      </c>
      <c r="C322" s="12" t="s">
        <v>202</v>
      </c>
      <c r="D322" s="12" t="s">
        <v>248</v>
      </c>
      <c r="E322" s="12" t="s">
        <v>69</v>
      </c>
      <c r="F322" s="12" t="s">
        <v>340</v>
      </c>
      <c r="G322" s="12" t="s">
        <v>341</v>
      </c>
      <c r="H322" s="12">
        <v>44195.0</v>
      </c>
      <c r="I322" s="12" t="s">
        <v>343</v>
      </c>
    </row>
    <row r="323" ht="14.25" customHeight="1">
      <c r="B323" s="12" t="s">
        <v>249</v>
      </c>
      <c r="C323" s="12" t="s">
        <v>76</v>
      </c>
      <c r="D323" s="12" t="s">
        <v>79</v>
      </c>
      <c r="E323" s="12" t="s">
        <v>35</v>
      </c>
      <c r="F323" s="12" t="s">
        <v>332</v>
      </c>
      <c r="G323" s="12" t="s">
        <v>333</v>
      </c>
      <c r="H323" s="12">
        <v>43835.0</v>
      </c>
      <c r="I323" s="12" t="s">
        <v>342</v>
      </c>
    </row>
    <row r="324" ht="14.25" customHeight="1">
      <c r="B324" s="12" t="s">
        <v>146</v>
      </c>
      <c r="C324" s="12" t="s">
        <v>120</v>
      </c>
      <c r="D324" s="12" t="s">
        <v>40</v>
      </c>
      <c r="E324" s="12" t="s">
        <v>35</v>
      </c>
      <c r="F324" s="12" t="s">
        <v>332</v>
      </c>
      <c r="G324" s="12" t="s">
        <v>333</v>
      </c>
      <c r="H324" s="12">
        <v>43879.0</v>
      </c>
      <c r="I324" s="12" t="s">
        <v>342</v>
      </c>
    </row>
    <row r="325" ht="14.25" customHeight="1">
      <c r="B325" s="12" t="s">
        <v>174</v>
      </c>
      <c r="C325" s="12" t="s">
        <v>54</v>
      </c>
      <c r="D325" s="12" t="s">
        <v>49</v>
      </c>
      <c r="E325" s="12" t="s">
        <v>35</v>
      </c>
      <c r="F325" s="12" t="s">
        <v>332</v>
      </c>
      <c r="G325" s="12" t="s">
        <v>333</v>
      </c>
      <c r="H325" s="12">
        <v>43890.0</v>
      </c>
      <c r="I325" s="12" t="s">
        <v>342</v>
      </c>
    </row>
    <row r="326" ht="14.25" customHeight="1">
      <c r="B326" s="12" t="s">
        <v>124</v>
      </c>
      <c r="C326" s="12" t="s">
        <v>125</v>
      </c>
      <c r="D326" s="12" t="s">
        <v>126</v>
      </c>
      <c r="E326" s="12" t="s">
        <v>35</v>
      </c>
      <c r="F326" s="12" t="s">
        <v>332</v>
      </c>
      <c r="G326" s="12" t="s">
        <v>333</v>
      </c>
      <c r="H326" s="12">
        <v>43924.0</v>
      </c>
      <c r="I326" s="12" t="s">
        <v>342</v>
      </c>
    </row>
    <row r="327" ht="14.25" customHeight="1">
      <c r="B327" s="12" t="s">
        <v>27</v>
      </c>
      <c r="C327" s="12" t="s">
        <v>29</v>
      </c>
      <c r="D327" s="12" t="s">
        <v>30</v>
      </c>
      <c r="E327" s="12" t="s">
        <v>35</v>
      </c>
      <c r="F327" s="12" t="s">
        <v>332</v>
      </c>
      <c r="G327" s="12" t="s">
        <v>333</v>
      </c>
      <c r="H327" s="12">
        <v>43950.0</v>
      </c>
      <c r="I327" s="12" t="s">
        <v>342</v>
      </c>
    </row>
    <row r="328" ht="14.25" customHeight="1">
      <c r="B328" s="12" t="s">
        <v>124</v>
      </c>
      <c r="C328" s="12" t="s">
        <v>125</v>
      </c>
      <c r="D328" s="12" t="s">
        <v>126</v>
      </c>
      <c r="E328" s="12" t="s">
        <v>35</v>
      </c>
      <c r="F328" s="12" t="s">
        <v>332</v>
      </c>
      <c r="G328" s="12" t="s">
        <v>333</v>
      </c>
      <c r="H328" s="12">
        <v>43998.0</v>
      </c>
      <c r="I328" s="12" t="s">
        <v>342</v>
      </c>
    </row>
    <row r="329" ht="14.25" customHeight="1">
      <c r="B329" s="12" t="s">
        <v>217</v>
      </c>
      <c r="C329" s="12" t="s">
        <v>99</v>
      </c>
      <c r="D329" s="12" t="s">
        <v>148</v>
      </c>
      <c r="E329" s="12" t="s">
        <v>35</v>
      </c>
      <c r="F329" s="12" t="s">
        <v>332</v>
      </c>
      <c r="G329" s="12" t="s">
        <v>333</v>
      </c>
      <c r="H329" s="12">
        <v>43998.0</v>
      </c>
      <c r="I329" s="12" t="s">
        <v>342</v>
      </c>
    </row>
    <row r="330" ht="14.25" customHeight="1">
      <c r="B330" s="12" t="s">
        <v>174</v>
      </c>
      <c r="C330" s="12" t="s">
        <v>54</v>
      </c>
      <c r="D330" s="12" t="s">
        <v>49</v>
      </c>
      <c r="E330" s="12" t="s">
        <v>35</v>
      </c>
      <c r="F330" s="12" t="s">
        <v>332</v>
      </c>
      <c r="G330" s="12" t="s">
        <v>333</v>
      </c>
      <c r="H330" s="12">
        <v>44006.0</v>
      </c>
      <c r="I330" s="12" t="s">
        <v>342</v>
      </c>
    </row>
    <row r="331" ht="14.25" customHeight="1">
      <c r="B331" s="12" t="s">
        <v>266</v>
      </c>
      <c r="C331" s="12" t="s">
        <v>71</v>
      </c>
      <c r="D331" s="12" t="s">
        <v>40</v>
      </c>
      <c r="E331" s="12" t="s">
        <v>35</v>
      </c>
      <c r="F331" s="12" t="s">
        <v>332</v>
      </c>
      <c r="G331" s="12" t="s">
        <v>333</v>
      </c>
      <c r="H331" s="12">
        <v>44013.0</v>
      </c>
      <c r="I331" s="12" t="s">
        <v>342</v>
      </c>
    </row>
    <row r="332" ht="14.25" customHeight="1">
      <c r="B332" s="12" t="s">
        <v>165</v>
      </c>
      <c r="C332" s="12" t="s">
        <v>152</v>
      </c>
      <c r="D332" s="12" t="s">
        <v>166</v>
      </c>
      <c r="E332" s="12" t="s">
        <v>35</v>
      </c>
      <c r="F332" s="12" t="s">
        <v>332</v>
      </c>
      <c r="G332" s="12" t="s">
        <v>333</v>
      </c>
      <c r="H332" s="12">
        <v>44038.0</v>
      </c>
      <c r="I332" s="12" t="s">
        <v>342</v>
      </c>
    </row>
    <row r="333" ht="14.25" customHeight="1">
      <c r="B333" s="12" t="s">
        <v>206</v>
      </c>
      <c r="C333" s="12" t="s">
        <v>54</v>
      </c>
      <c r="D333" s="12" t="s">
        <v>207</v>
      </c>
      <c r="E333" s="12" t="s">
        <v>35</v>
      </c>
      <c r="F333" s="12" t="s">
        <v>332</v>
      </c>
      <c r="G333" s="12" t="s">
        <v>333</v>
      </c>
      <c r="H333" s="12">
        <v>44052.0</v>
      </c>
      <c r="I333" s="12" t="s">
        <v>342</v>
      </c>
    </row>
    <row r="334" ht="14.25" customHeight="1">
      <c r="B334" s="12" t="s">
        <v>266</v>
      </c>
      <c r="C334" s="12" t="s">
        <v>71</v>
      </c>
      <c r="D334" s="12" t="s">
        <v>40</v>
      </c>
      <c r="E334" s="12" t="s">
        <v>35</v>
      </c>
      <c r="F334" s="12" t="s">
        <v>332</v>
      </c>
      <c r="G334" s="12" t="s">
        <v>333</v>
      </c>
      <c r="H334" s="12">
        <v>44065.0</v>
      </c>
      <c r="I334" s="12" t="s">
        <v>342</v>
      </c>
    </row>
    <row r="335" ht="14.25" customHeight="1">
      <c r="B335" s="12" t="s">
        <v>165</v>
      </c>
      <c r="C335" s="12" t="s">
        <v>152</v>
      </c>
      <c r="D335" s="12" t="s">
        <v>166</v>
      </c>
      <c r="E335" s="12" t="s">
        <v>35</v>
      </c>
      <c r="F335" s="12" t="s">
        <v>332</v>
      </c>
      <c r="G335" s="12" t="s">
        <v>333</v>
      </c>
      <c r="H335" s="12">
        <v>44110.0</v>
      </c>
      <c r="I335" s="12" t="s">
        <v>342</v>
      </c>
    </row>
    <row r="336" ht="14.25" customHeight="1">
      <c r="B336" s="12" t="s">
        <v>124</v>
      </c>
      <c r="C336" s="12" t="s">
        <v>125</v>
      </c>
      <c r="D336" s="12" t="s">
        <v>126</v>
      </c>
      <c r="E336" s="12" t="s">
        <v>35</v>
      </c>
      <c r="F336" s="12" t="s">
        <v>332</v>
      </c>
      <c r="G336" s="12" t="s">
        <v>333</v>
      </c>
      <c r="H336" s="12">
        <v>44119.0</v>
      </c>
      <c r="I336" s="12" t="s">
        <v>342</v>
      </c>
    </row>
    <row r="337" ht="14.25" customHeight="1">
      <c r="B337" s="12" t="s">
        <v>93</v>
      </c>
      <c r="C337" s="12" t="s">
        <v>48</v>
      </c>
      <c r="D337" s="12" t="s">
        <v>94</v>
      </c>
      <c r="E337" s="12" t="s">
        <v>35</v>
      </c>
      <c r="F337" s="12" t="s">
        <v>332</v>
      </c>
      <c r="G337" s="12" t="s">
        <v>333</v>
      </c>
      <c r="H337" s="12">
        <v>44135.0</v>
      </c>
      <c r="I337" s="12" t="s">
        <v>342</v>
      </c>
    </row>
    <row r="338" ht="14.25" customHeight="1">
      <c r="B338" s="12" t="s">
        <v>174</v>
      </c>
      <c r="C338" s="12" t="s">
        <v>54</v>
      </c>
      <c r="D338" s="12" t="s">
        <v>49</v>
      </c>
      <c r="E338" s="12" t="s">
        <v>35</v>
      </c>
      <c r="F338" s="12" t="s">
        <v>332</v>
      </c>
      <c r="G338" s="12" t="s">
        <v>333</v>
      </c>
      <c r="H338" s="12">
        <v>44138.0</v>
      </c>
      <c r="I338" s="12" t="s">
        <v>342</v>
      </c>
    </row>
    <row r="339" ht="14.25" customHeight="1">
      <c r="B339" s="12" t="s">
        <v>257</v>
      </c>
      <c r="C339" s="12" t="s">
        <v>177</v>
      </c>
      <c r="D339" s="12" t="s">
        <v>116</v>
      </c>
      <c r="E339" s="12" t="s">
        <v>35</v>
      </c>
      <c r="F339" s="12" t="s">
        <v>332</v>
      </c>
      <c r="G339" s="12" t="s">
        <v>333</v>
      </c>
      <c r="H339" s="12">
        <v>44141.0</v>
      </c>
      <c r="I339" s="12" t="s">
        <v>342</v>
      </c>
    </row>
    <row r="340" ht="14.25" customHeight="1">
      <c r="B340" s="12" t="s">
        <v>249</v>
      </c>
      <c r="C340" s="12" t="s">
        <v>76</v>
      </c>
      <c r="D340" s="12" t="s">
        <v>79</v>
      </c>
      <c r="E340" s="12" t="s">
        <v>35</v>
      </c>
      <c r="F340" s="12" t="s">
        <v>332</v>
      </c>
      <c r="G340" s="12" t="s">
        <v>333</v>
      </c>
      <c r="H340" s="12">
        <v>44142.0</v>
      </c>
      <c r="I340" s="12" t="s">
        <v>342</v>
      </c>
    </row>
    <row r="341" ht="14.25" customHeight="1">
      <c r="B341" s="12" t="s">
        <v>266</v>
      </c>
      <c r="C341" s="12" t="s">
        <v>71</v>
      </c>
      <c r="D341" s="12" t="s">
        <v>40</v>
      </c>
      <c r="E341" s="12" t="s">
        <v>35</v>
      </c>
      <c r="F341" s="12" t="s">
        <v>332</v>
      </c>
      <c r="G341" s="12" t="s">
        <v>333</v>
      </c>
      <c r="H341" s="12">
        <v>44149.0</v>
      </c>
      <c r="I341" s="12" t="s">
        <v>342</v>
      </c>
    </row>
    <row r="342" ht="14.25" customHeight="1">
      <c r="B342" s="12" t="s">
        <v>213</v>
      </c>
      <c r="C342" s="12" t="s">
        <v>62</v>
      </c>
      <c r="D342" s="12" t="s">
        <v>161</v>
      </c>
      <c r="E342" s="12" t="s">
        <v>35</v>
      </c>
      <c r="F342" s="12" t="s">
        <v>332</v>
      </c>
      <c r="G342" s="12" t="s">
        <v>333</v>
      </c>
      <c r="H342" s="12">
        <v>43789.0</v>
      </c>
      <c r="I342" s="12" t="s">
        <v>342</v>
      </c>
    </row>
    <row r="343" ht="14.25" customHeight="1">
      <c r="B343" s="12" t="s">
        <v>165</v>
      </c>
      <c r="C343" s="12" t="s">
        <v>152</v>
      </c>
      <c r="D343" s="12" t="s">
        <v>166</v>
      </c>
      <c r="E343" s="12" t="s">
        <v>35</v>
      </c>
      <c r="F343" s="12" t="s">
        <v>332</v>
      </c>
      <c r="G343" s="12" t="s">
        <v>333</v>
      </c>
      <c r="H343" s="12">
        <v>44177.0</v>
      </c>
      <c r="I343" s="12" t="s">
        <v>342</v>
      </c>
    </row>
    <row r="344" ht="14.25" customHeight="1">
      <c r="B344" s="12" t="s">
        <v>146</v>
      </c>
      <c r="C344" s="12" t="s">
        <v>120</v>
      </c>
      <c r="D344" s="12" t="s">
        <v>40</v>
      </c>
      <c r="E344" s="12" t="s">
        <v>35</v>
      </c>
      <c r="F344" s="12" t="s">
        <v>332</v>
      </c>
      <c r="G344" s="12" t="s">
        <v>333</v>
      </c>
      <c r="H344" s="12">
        <v>44195.0</v>
      </c>
      <c r="I344" s="12" t="s">
        <v>342</v>
      </c>
    </row>
    <row r="345" ht="14.25" customHeight="1">
      <c r="B345" s="12" t="s">
        <v>213</v>
      </c>
      <c r="C345" s="12" t="s">
        <v>62</v>
      </c>
      <c r="D345" s="12" t="s">
        <v>161</v>
      </c>
      <c r="E345" s="12" t="s">
        <v>35</v>
      </c>
      <c r="F345" s="12" t="s">
        <v>332</v>
      </c>
      <c r="G345" s="12" t="s">
        <v>333</v>
      </c>
      <c r="H345" s="12">
        <v>44196.0</v>
      </c>
      <c r="I345" s="12" t="s">
        <v>342</v>
      </c>
    </row>
    <row r="346" ht="14.25" customHeight="1">
      <c r="B346" s="12" t="s">
        <v>229</v>
      </c>
      <c r="C346" s="12" t="s">
        <v>120</v>
      </c>
      <c r="D346" s="12" t="s">
        <v>129</v>
      </c>
      <c r="E346" s="12" t="s">
        <v>59</v>
      </c>
      <c r="F346" s="12" t="s">
        <v>335</v>
      </c>
      <c r="G346" s="12" t="s">
        <v>333</v>
      </c>
      <c r="H346" s="12">
        <v>43849.0</v>
      </c>
      <c r="I346" s="12" t="s">
        <v>342</v>
      </c>
    </row>
    <row r="347" ht="14.25" customHeight="1">
      <c r="B347" s="12" t="s">
        <v>102</v>
      </c>
      <c r="C347" s="12" t="s">
        <v>103</v>
      </c>
      <c r="D347" s="12" t="s">
        <v>55</v>
      </c>
      <c r="E347" s="12" t="s">
        <v>59</v>
      </c>
      <c r="F347" s="12" t="s">
        <v>335</v>
      </c>
      <c r="G347" s="12" t="s">
        <v>333</v>
      </c>
      <c r="H347" s="12">
        <v>43856.0</v>
      </c>
      <c r="I347" s="12" t="s">
        <v>342</v>
      </c>
    </row>
    <row r="348" ht="14.25" customHeight="1">
      <c r="B348" s="12" t="s">
        <v>188</v>
      </c>
      <c r="C348" s="12" t="s">
        <v>76</v>
      </c>
      <c r="D348" s="12" t="s">
        <v>100</v>
      </c>
      <c r="E348" s="12" t="s">
        <v>59</v>
      </c>
      <c r="F348" s="12" t="s">
        <v>335</v>
      </c>
      <c r="G348" s="12" t="s">
        <v>333</v>
      </c>
      <c r="H348" s="12">
        <v>43900.0</v>
      </c>
      <c r="I348" s="12" t="s">
        <v>342</v>
      </c>
    </row>
    <row r="349" ht="14.25" customHeight="1">
      <c r="B349" s="12" t="s">
        <v>209</v>
      </c>
      <c r="C349" s="12" t="s">
        <v>89</v>
      </c>
      <c r="D349" s="12" t="s">
        <v>210</v>
      </c>
      <c r="E349" s="12" t="s">
        <v>59</v>
      </c>
      <c r="F349" s="12" t="s">
        <v>335</v>
      </c>
      <c r="G349" s="12" t="s">
        <v>333</v>
      </c>
      <c r="H349" s="12">
        <v>43904.0</v>
      </c>
      <c r="I349" s="12" t="s">
        <v>342</v>
      </c>
    </row>
    <row r="350" ht="14.25" customHeight="1">
      <c r="B350" s="12" t="s">
        <v>231</v>
      </c>
      <c r="C350" s="12" t="s">
        <v>96</v>
      </c>
      <c r="D350" s="12" t="s">
        <v>113</v>
      </c>
      <c r="E350" s="12" t="s">
        <v>59</v>
      </c>
      <c r="F350" s="12" t="s">
        <v>335</v>
      </c>
      <c r="G350" s="12" t="s">
        <v>333</v>
      </c>
      <c r="H350" s="12">
        <v>43905.0</v>
      </c>
      <c r="I350" s="12" t="s">
        <v>342</v>
      </c>
    </row>
    <row r="351" ht="14.25" customHeight="1">
      <c r="B351" s="12" t="s">
        <v>231</v>
      </c>
      <c r="C351" s="12" t="s">
        <v>96</v>
      </c>
      <c r="D351" s="12" t="s">
        <v>113</v>
      </c>
      <c r="E351" s="12" t="s">
        <v>59</v>
      </c>
      <c r="F351" s="12" t="s">
        <v>335</v>
      </c>
      <c r="G351" s="12" t="s">
        <v>333</v>
      </c>
      <c r="H351" s="12">
        <v>43906.0</v>
      </c>
      <c r="I351" s="12" t="s">
        <v>342</v>
      </c>
    </row>
    <row r="352" ht="14.25" customHeight="1">
      <c r="B352" s="12" t="s">
        <v>102</v>
      </c>
      <c r="C352" s="12" t="s">
        <v>103</v>
      </c>
      <c r="D352" s="12" t="s">
        <v>55</v>
      </c>
      <c r="E352" s="12" t="s">
        <v>59</v>
      </c>
      <c r="F352" s="12" t="s">
        <v>335</v>
      </c>
      <c r="G352" s="12" t="s">
        <v>333</v>
      </c>
      <c r="H352" s="12">
        <v>43931.0</v>
      </c>
      <c r="I352" s="12" t="s">
        <v>342</v>
      </c>
    </row>
    <row r="353" ht="14.25" customHeight="1">
      <c r="B353" s="12" t="s">
        <v>212</v>
      </c>
      <c r="C353" s="12" t="s">
        <v>123</v>
      </c>
      <c r="D353" s="12" t="s">
        <v>150</v>
      </c>
      <c r="E353" s="12" t="s">
        <v>59</v>
      </c>
      <c r="F353" s="12" t="s">
        <v>335</v>
      </c>
      <c r="G353" s="12" t="s">
        <v>333</v>
      </c>
      <c r="H353" s="12">
        <v>43934.0</v>
      </c>
      <c r="I353" s="12" t="s">
        <v>342</v>
      </c>
    </row>
    <row r="354" ht="14.25" customHeight="1">
      <c r="B354" s="12" t="s">
        <v>276</v>
      </c>
      <c r="C354" s="12" t="s">
        <v>141</v>
      </c>
      <c r="D354" s="12" t="s">
        <v>79</v>
      </c>
      <c r="E354" s="12" t="s">
        <v>59</v>
      </c>
      <c r="F354" s="12" t="s">
        <v>335</v>
      </c>
      <c r="G354" s="12" t="s">
        <v>333</v>
      </c>
      <c r="H354" s="12">
        <v>43987.0</v>
      </c>
      <c r="I354" s="12" t="s">
        <v>342</v>
      </c>
    </row>
    <row r="355" ht="14.25" customHeight="1">
      <c r="B355" s="12" t="s">
        <v>234</v>
      </c>
      <c r="C355" s="12" t="s">
        <v>96</v>
      </c>
      <c r="D355" s="12" t="s">
        <v>142</v>
      </c>
      <c r="E355" s="12" t="s">
        <v>59</v>
      </c>
      <c r="F355" s="12" t="s">
        <v>335</v>
      </c>
      <c r="G355" s="12" t="s">
        <v>333</v>
      </c>
      <c r="H355" s="12">
        <v>43994.0</v>
      </c>
      <c r="I355" s="12" t="s">
        <v>342</v>
      </c>
    </row>
    <row r="356" ht="14.25" customHeight="1">
      <c r="B356" s="12" t="s">
        <v>271</v>
      </c>
      <c r="C356" s="12" t="s">
        <v>71</v>
      </c>
      <c r="D356" s="12" t="s">
        <v>116</v>
      </c>
      <c r="E356" s="12" t="s">
        <v>59</v>
      </c>
      <c r="F356" s="12" t="s">
        <v>335</v>
      </c>
      <c r="G356" s="12" t="s">
        <v>333</v>
      </c>
      <c r="H356" s="12">
        <v>43995.0</v>
      </c>
      <c r="I356" s="12" t="s">
        <v>342</v>
      </c>
    </row>
    <row r="357" ht="14.25" customHeight="1">
      <c r="B357" s="12" t="s">
        <v>176</v>
      </c>
      <c r="C357" s="12" t="s">
        <v>177</v>
      </c>
      <c r="D357" s="12" t="s">
        <v>161</v>
      </c>
      <c r="E357" s="12" t="s">
        <v>59</v>
      </c>
      <c r="F357" s="12" t="s">
        <v>335</v>
      </c>
      <c r="G357" s="12" t="s">
        <v>333</v>
      </c>
      <c r="H357" s="12">
        <v>44008.0</v>
      </c>
      <c r="I357" s="12" t="s">
        <v>342</v>
      </c>
    </row>
    <row r="358" ht="14.25" customHeight="1">
      <c r="B358" s="12" t="s">
        <v>271</v>
      </c>
      <c r="C358" s="12" t="s">
        <v>71</v>
      </c>
      <c r="D358" s="12" t="s">
        <v>116</v>
      </c>
      <c r="E358" s="12" t="s">
        <v>59</v>
      </c>
      <c r="F358" s="12" t="s">
        <v>335</v>
      </c>
      <c r="G358" s="12" t="s">
        <v>333</v>
      </c>
      <c r="H358" s="12">
        <v>44012.0</v>
      </c>
      <c r="I358" s="12" t="s">
        <v>342</v>
      </c>
    </row>
    <row r="359" ht="14.25" customHeight="1">
      <c r="B359" s="12" t="s">
        <v>127</v>
      </c>
      <c r="C359" s="12" t="s">
        <v>128</v>
      </c>
      <c r="D359" s="12" t="s">
        <v>129</v>
      </c>
      <c r="E359" s="12" t="s">
        <v>59</v>
      </c>
      <c r="F359" s="12" t="s">
        <v>335</v>
      </c>
      <c r="G359" s="12" t="s">
        <v>333</v>
      </c>
      <c r="H359" s="12">
        <v>44040.0</v>
      </c>
      <c r="I359" s="12" t="s">
        <v>342</v>
      </c>
    </row>
    <row r="360" ht="14.25" customHeight="1">
      <c r="B360" s="12" t="s">
        <v>344</v>
      </c>
      <c r="C360" s="12" t="s">
        <v>54</v>
      </c>
      <c r="D360" s="12" t="s">
        <v>150</v>
      </c>
      <c r="E360" s="12" t="s">
        <v>59</v>
      </c>
      <c r="F360" s="12" t="s">
        <v>335</v>
      </c>
      <c r="G360" s="12" t="s">
        <v>333</v>
      </c>
      <c r="H360" s="12">
        <v>44089.0</v>
      </c>
      <c r="I360" s="12" t="s">
        <v>342</v>
      </c>
    </row>
    <row r="361" ht="14.25" customHeight="1">
      <c r="B361" s="12" t="s">
        <v>102</v>
      </c>
      <c r="C361" s="12" t="s">
        <v>103</v>
      </c>
      <c r="D361" s="12" t="s">
        <v>55</v>
      </c>
      <c r="E361" s="12" t="s">
        <v>59</v>
      </c>
      <c r="F361" s="12" t="s">
        <v>335</v>
      </c>
      <c r="G361" s="12" t="s">
        <v>333</v>
      </c>
      <c r="H361" s="12">
        <v>44127.0</v>
      </c>
      <c r="I361" s="12" t="s">
        <v>342</v>
      </c>
    </row>
    <row r="362" ht="14.25" customHeight="1">
      <c r="B362" s="12" t="s">
        <v>220</v>
      </c>
      <c r="C362" s="12" t="s">
        <v>221</v>
      </c>
      <c r="D362" s="12" t="s">
        <v>92</v>
      </c>
      <c r="E362" s="12" t="s">
        <v>59</v>
      </c>
      <c r="F362" s="12" t="s">
        <v>335</v>
      </c>
      <c r="G362" s="12" t="s">
        <v>333</v>
      </c>
      <c r="H362" s="12">
        <v>44142.0</v>
      </c>
      <c r="I362" s="12" t="s">
        <v>342</v>
      </c>
    </row>
    <row r="363" ht="14.25" customHeight="1">
      <c r="B363" s="12" t="s">
        <v>212</v>
      </c>
      <c r="C363" s="12" t="s">
        <v>123</v>
      </c>
      <c r="D363" s="12" t="s">
        <v>150</v>
      </c>
      <c r="E363" s="12" t="s">
        <v>59</v>
      </c>
      <c r="F363" s="12" t="s">
        <v>335</v>
      </c>
      <c r="G363" s="12" t="s">
        <v>333</v>
      </c>
      <c r="H363" s="12">
        <v>44144.0</v>
      </c>
      <c r="I363" s="12" t="s">
        <v>342</v>
      </c>
    </row>
    <row r="364" ht="14.25" customHeight="1">
      <c r="B364" s="12" t="s">
        <v>127</v>
      </c>
      <c r="C364" s="12" t="s">
        <v>128</v>
      </c>
      <c r="D364" s="12" t="s">
        <v>129</v>
      </c>
      <c r="E364" s="12" t="s">
        <v>59</v>
      </c>
      <c r="F364" s="12" t="s">
        <v>335</v>
      </c>
      <c r="G364" s="12" t="s">
        <v>333</v>
      </c>
      <c r="H364" s="12">
        <v>44149.0</v>
      </c>
      <c r="I364" s="12" t="s">
        <v>342</v>
      </c>
    </row>
    <row r="365" ht="14.25" customHeight="1">
      <c r="B365" s="12" t="s">
        <v>271</v>
      </c>
      <c r="C365" s="12" t="s">
        <v>71</v>
      </c>
      <c r="D365" s="12" t="s">
        <v>116</v>
      </c>
      <c r="E365" s="12" t="s">
        <v>59</v>
      </c>
      <c r="F365" s="12" t="s">
        <v>335</v>
      </c>
      <c r="G365" s="12" t="s">
        <v>333</v>
      </c>
      <c r="H365" s="12">
        <v>44159.0</v>
      </c>
      <c r="I365" s="12" t="s">
        <v>342</v>
      </c>
    </row>
    <row r="366" ht="14.25" customHeight="1">
      <c r="B366" s="12" t="s">
        <v>212</v>
      </c>
      <c r="C366" s="12" t="s">
        <v>123</v>
      </c>
      <c r="D366" s="12" t="s">
        <v>150</v>
      </c>
      <c r="E366" s="12" t="s">
        <v>59</v>
      </c>
      <c r="F366" s="12" t="s">
        <v>335</v>
      </c>
      <c r="G366" s="12" t="s">
        <v>333</v>
      </c>
      <c r="H366" s="12">
        <v>44171.0</v>
      </c>
      <c r="I366" s="12" t="s">
        <v>342</v>
      </c>
    </row>
    <row r="367" ht="14.25" customHeight="1">
      <c r="B367" s="12" t="s">
        <v>262</v>
      </c>
      <c r="C367" s="12" t="s">
        <v>76</v>
      </c>
      <c r="D367" s="12" t="s">
        <v>116</v>
      </c>
      <c r="E367" s="12" t="s">
        <v>51</v>
      </c>
      <c r="F367" s="12" t="s">
        <v>336</v>
      </c>
      <c r="G367" s="12" t="s">
        <v>333</v>
      </c>
      <c r="H367" s="12">
        <v>43832.0</v>
      </c>
      <c r="I367" s="12" t="s">
        <v>342</v>
      </c>
    </row>
    <row r="368" ht="14.25" customHeight="1">
      <c r="B368" s="12" t="s">
        <v>46</v>
      </c>
      <c r="C368" s="12" t="s">
        <v>48</v>
      </c>
      <c r="D368" s="12" t="s">
        <v>49</v>
      </c>
      <c r="E368" s="12" t="s">
        <v>51</v>
      </c>
      <c r="F368" s="12" t="s">
        <v>336</v>
      </c>
      <c r="G368" s="12" t="s">
        <v>333</v>
      </c>
      <c r="H368" s="12">
        <v>43846.0</v>
      </c>
      <c r="I368" s="12" t="s">
        <v>342</v>
      </c>
    </row>
    <row r="369" ht="14.25" customHeight="1">
      <c r="B369" s="12" t="s">
        <v>187</v>
      </c>
      <c r="C369" s="12" t="s">
        <v>81</v>
      </c>
      <c r="D369" s="12" t="s">
        <v>173</v>
      </c>
      <c r="E369" s="12" t="s">
        <v>51</v>
      </c>
      <c r="F369" s="12" t="s">
        <v>336</v>
      </c>
      <c r="G369" s="12" t="s">
        <v>333</v>
      </c>
      <c r="H369" s="12">
        <v>43855.0</v>
      </c>
      <c r="I369" s="12" t="s">
        <v>342</v>
      </c>
    </row>
    <row r="370" ht="14.25" customHeight="1">
      <c r="B370" s="12" t="s">
        <v>265</v>
      </c>
      <c r="C370" s="12" t="s">
        <v>89</v>
      </c>
      <c r="D370" s="12" t="s">
        <v>246</v>
      </c>
      <c r="E370" s="12" t="s">
        <v>51</v>
      </c>
      <c r="F370" s="12" t="s">
        <v>336</v>
      </c>
      <c r="G370" s="12" t="s">
        <v>333</v>
      </c>
      <c r="H370" s="12">
        <v>43863.0</v>
      </c>
      <c r="I370" s="12" t="s">
        <v>342</v>
      </c>
    </row>
    <row r="371" ht="14.25" customHeight="1">
      <c r="B371" s="12" t="s">
        <v>192</v>
      </c>
      <c r="C371" s="12" t="s">
        <v>125</v>
      </c>
      <c r="D371" s="12" t="s">
        <v>113</v>
      </c>
      <c r="E371" s="12" t="s">
        <v>51</v>
      </c>
      <c r="F371" s="12" t="s">
        <v>336</v>
      </c>
      <c r="G371" s="12" t="s">
        <v>333</v>
      </c>
      <c r="H371" s="12">
        <v>43866.0</v>
      </c>
      <c r="I371" s="12" t="s">
        <v>342</v>
      </c>
    </row>
    <row r="372" ht="14.25" customHeight="1">
      <c r="B372" s="12" t="s">
        <v>237</v>
      </c>
      <c r="C372" s="12" t="s">
        <v>236</v>
      </c>
      <c r="D372" s="12" t="s">
        <v>182</v>
      </c>
      <c r="E372" s="12" t="s">
        <v>51</v>
      </c>
      <c r="F372" s="12" t="s">
        <v>336</v>
      </c>
      <c r="G372" s="12" t="s">
        <v>333</v>
      </c>
      <c r="H372" s="12">
        <v>43867.0</v>
      </c>
      <c r="I372" s="12" t="s">
        <v>342</v>
      </c>
    </row>
    <row r="373" ht="14.25" customHeight="1">
      <c r="B373" s="12" t="s">
        <v>273</v>
      </c>
      <c r="C373" s="12" t="s">
        <v>141</v>
      </c>
      <c r="D373" s="12" t="s">
        <v>105</v>
      </c>
      <c r="E373" s="12" t="s">
        <v>51</v>
      </c>
      <c r="F373" s="12" t="s">
        <v>336</v>
      </c>
      <c r="G373" s="12" t="s">
        <v>333</v>
      </c>
      <c r="H373" s="12">
        <v>43871.0</v>
      </c>
      <c r="I373" s="12" t="s">
        <v>342</v>
      </c>
    </row>
    <row r="374" ht="14.25" customHeight="1">
      <c r="B374" s="12" t="s">
        <v>237</v>
      </c>
      <c r="C374" s="12" t="s">
        <v>236</v>
      </c>
      <c r="D374" s="12" t="s">
        <v>182</v>
      </c>
      <c r="E374" s="12" t="s">
        <v>51</v>
      </c>
      <c r="F374" s="12" t="s">
        <v>336</v>
      </c>
      <c r="G374" s="12" t="s">
        <v>333</v>
      </c>
      <c r="H374" s="12">
        <v>43929.0</v>
      </c>
      <c r="I374" s="12" t="s">
        <v>342</v>
      </c>
    </row>
    <row r="375" ht="14.25" customHeight="1">
      <c r="B375" s="12" t="s">
        <v>61</v>
      </c>
      <c r="C375" s="12" t="s">
        <v>62</v>
      </c>
      <c r="D375" s="12" t="s">
        <v>63</v>
      </c>
      <c r="E375" s="12" t="s">
        <v>51</v>
      </c>
      <c r="F375" s="12" t="s">
        <v>336</v>
      </c>
      <c r="G375" s="12" t="s">
        <v>333</v>
      </c>
      <c r="H375" s="12">
        <v>43941.0</v>
      </c>
      <c r="I375" s="12" t="s">
        <v>342</v>
      </c>
    </row>
    <row r="376" ht="14.25" customHeight="1">
      <c r="B376" s="12" t="s">
        <v>262</v>
      </c>
      <c r="C376" s="12" t="s">
        <v>76</v>
      </c>
      <c r="D376" s="12" t="s">
        <v>116</v>
      </c>
      <c r="E376" s="12" t="s">
        <v>51</v>
      </c>
      <c r="F376" s="12" t="s">
        <v>336</v>
      </c>
      <c r="G376" s="12" t="s">
        <v>333</v>
      </c>
      <c r="H376" s="12">
        <v>43953.0</v>
      </c>
      <c r="I376" s="12" t="s">
        <v>342</v>
      </c>
    </row>
    <row r="377" ht="14.25" customHeight="1">
      <c r="B377" s="12" t="s">
        <v>192</v>
      </c>
      <c r="C377" s="12" t="s">
        <v>125</v>
      </c>
      <c r="D377" s="12" t="s">
        <v>113</v>
      </c>
      <c r="E377" s="12" t="s">
        <v>51</v>
      </c>
      <c r="F377" s="12" t="s">
        <v>336</v>
      </c>
      <c r="G377" s="12" t="s">
        <v>333</v>
      </c>
      <c r="H377" s="12">
        <v>43982.0</v>
      </c>
      <c r="I377" s="12" t="s">
        <v>342</v>
      </c>
    </row>
    <row r="378" ht="14.25" customHeight="1">
      <c r="B378" s="12" t="s">
        <v>131</v>
      </c>
      <c r="C378" s="12" t="s">
        <v>83</v>
      </c>
      <c r="D378" s="12" t="s">
        <v>30</v>
      </c>
      <c r="E378" s="12" t="s">
        <v>51</v>
      </c>
      <c r="F378" s="12" t="s">
        <v>336</v>
      </c>
      <c r="G378" s="12" t="s">
        <v>333</v>
      </c>
      <c r="H378" s="12">
        <v>44006.0</v>
      </c>
      <c r="I378" s="12" t="s">
        <v>342</v>
      </c>
    </row>
    <row r="379" ht="14.25" customHeight="1">
      <c r="B379" s="12" t="s">
        <v>108</v>
      </c>
      <c r="C379" s="12" t="s">
        <v>99</v>
      </c>
      <c r="D379" s="12" t="s">
        <v>100</v>
      </c>
      <c r="E379" s="12" t="s">
        <v>51</v>
      </c>
      <c r="F379" s="12" t="s">
        <v>336</v>
      </c>
      <c r="G379" s="12" t="s">
        <v>333</v>
      </c>
      <c r="H379" s="12">
        <v>43651.0</v>
      </c>
      <c r="I379" s="12" t="s">
        <v>342</v>
      </c>
    </row>
    <row r="380" ht="14.25" customHeight="1">
      <c r="B380" s="12" t="s">
        <v>242</v>
      </c>
      <c r="C380" s="12" t="s">
        <v>152</v>
      </c>
      <c r="D380" s="12" t="s">
        <v>163</v>
      </c>
      <c r="E380" s="12" t="s">
        <v>51</v>
      </c>
      <c r="F380" s="12" t="s">
        <v>336</v>
      </c>
      <c r="G380" s="12" t="s">
        <v>333</v>
      </c>
      <c r="H380" s="12">
        <v>44053.0</v>
      </c>
      <c r="I380" s="12" t="s">
        <v>342</v>
      </c>
    </row>
    <row r="381" ht="14.25" customHeight="1">
      <c r="B381" s="12" t="s">
        <v>280</v>
      </c>
      <c r="C381" s="12" t="s">
        <v>103</v>
      </c>
      <c r="D381" s="12" t="s">
        <v>210</v>
      </c>
      <c r="E381" s="12" t="s">
        <v>51</v>
      </c>
      <c r="F381" s="12" t="s">
        <v>336</v>
      </c>
      <c r="G381" s="12" t="s">
        <v>333</v>
      </c>
      <c r="H381" s="12">
        <v>44055.0</v>
      </c>
      <c r="I381" s="12" t="s">
        <v>342</v>
      </c>
    </row>
    <row r="382" ht="14.25" customHeight="1">
      <c r="B382" s="12" t="s">
        <v>237</v>
      </c>
      <c r="C382" s="12" t="s">
        <v>236</v>
      </c>
      <c r="D382" s="12" t="s">
        <v>182</v>
      </c>
      <c r="E382" s="12" t="s">
        <v>51</v>
      </c>
      <c r="F382" s="12" t="s">
        <v>336</v>
      </c>
      <c r="G382" s="12" t="s">
        <v>333</v>
      </c>
      <c r="H382" s="12">
        <v>44071.0</v>
      </c>
      <c r="I382" s="12" t="s">
        <v>342</v>
      </c>
    </row>
    <row r="383" ht="14.25" customHeight="1">
      <c r="B383" s="12" t="s">
        <v>237</v>
      </c>
      <c r="C383" s="12" t="s">
        <v>236</v>
      </c>
      <c r="D383" s="12" t="s">
        <v>182</v>
      </c>
      <c r="E383" s="12" t="s">
        <v>51</v>
      </c>
      <c r="F383" s="12" t="s">
        <v>336</v>
      </c>
      <c r="G383" s="12" t="s">
        <v>333</v>
      </c>
      <c r="H383" s="12">
        <v>44074.0</v>
      </c>
      <c r="I383" s="12" t="s">
        <v>342</v>
      </c>
    </row>
    <row r="384" ht="14.25" customHeight="1">
      <c r="B384" s="12" t="s">
        <v>88</v>
      </c>
      <c r="C384" s="12" t="s">
        <v>89</v>
      </c>
      <c r="D384" s="12" t="s">
        <v>90</v>
      </c>
      <c r="E384" s="12" t="s">
        <v>51</v>
      </c>
      <c r="F384" s="12" t="s">
        <v>336</v>
      </c>
      <c r="G384" s="12" t="s">
        <v>333</v>
      </c>
      <c r="H384" s="12">
        <v>44081.0</v>
      </c>
      <c r="I384" s="12" t="s">
        <v>342</v>
      </c>
    </row>
    <row r="385" ht="14.25" customHeight="1">
      <c r="B385" s="12" t="s">
        <v>155</v>
      </c>
      <c r="C385" s="12" t="s">
        <v>81</v>
      </c>
      <c r="D385" s="12" t="s">
        <v>30</v>
      </c>
      <c r="E385" s="12" t="s">
        <v>51</v>
      </c>
      <c r="F385" s="12" t="s">
        <v>336</v>
      </c>
      <c r="G385" s="12" t="s">
        <v>333</v>
      </c>
      <c r="H385" s="12">
        <v>44088.0</v>
      </c>
      <c r="I385" s="12" t="s">
        <v>342</v>
      </c>
    </row>
    <row r="386" ht="14.25" customHeight="1">
      <c r="B386" s="12" t="s">
        <v>192</v>
      </c>
      <c r="C386" s="12" t="s">
        <v>125</v>
      </c>
      <c r="D386" s="12" t="s">
        <v>113</v>
      </c>
      <c r="E386" s="12" t="s">
        <v>51</v>
      </c>
      <c r="F386" s="12" t="s">
        <v>336</v>
      </c>
      <c r="G386" s="12" t="s">
        <v>333</v>
      </c>
      <c r="H386" s="12">
        <v>44113.0</v>
      </c>
      <c r="I386" s="12" t="s">
        <v>342</v>
      </c>
    </row>
    <row r="387" ht="14.25" customHeight="1">
      <c r="B387" s="12" t="s">
        <v>239</v>
      </c>
      <c r="C387" s="12" t="s">
        <v>96</v>
      </c>
      <c r="D387" s="12" t="s">
        <v>30</v>
      </c>
      <c r="E387" s="12" t="s">
        <v>51</v>
      </c>
      <c r="F387" s="12" t="s">
        <v>336</v>
      </c>
      <c r="G387" s="12" t="s">
        <v>333</v>
      </c>
      <c r="H387" s="12">
        <v>44115.0</v>
      </c>
      <c r="I387" s="12" t="s">
        <v>342</v>
      </c>
    </row>
    <row r="388" ht="14.25" customHeight="1">
      <c r="B388" s="12" t="s">
        <v>80</v>
      </c>
      <c r="C388" s="12" t="s">
        <v>81</v>
      </c>
      <c r="D388" s="12" t="s">
        <v>40</v>
      </c>
      <c r="E388" s="12" t="s">
        <v>51</v>
      </c>
      <c r="F388" s="12" t="s">
        <v>336</v>
      </c>
      <c r="G388" s="12" t="s">
        <v>333</v>
      </c>
      <c r="H388" s="12">
        <v>44136.0</v>
      </c>
      <c r="I388" s="12" t="s">
        <v>342</v>
      </c>
    </row>
    <row r="389" ht="14.25" customHeight="1">
      <c r="B389" s="12" t="s">
        <v>155</v>
      </c>
      <c r="C389" s="12" t="s">
        <v>81</v>
      </c>
      <c r="D389" s="12" t="s">
        <v>30</v>
      </c>
      <c r="E389" s="12" t="s">
        <v>51</v>
      </c>
      <c r="F389" s="12" t="s">
        <v>336</v>
      </c>
      <c r="G389" s="12" t="s">
        <v>333</v>
      </c>
      <c r="H389" s="12">
        <v>44137.0</v>
      </c>
      <c r="I389" s="12" t="s">
        <v>342</v>
      </c>
    </row>
    <row r="390" ht="14.25" customHeight="1">
      <c r="B390" s="12" t="s">
        <v>187</v>
      </c>
      <c r="C390" s="12" t="s">
        <v>81</v>
      </c>
      <c r="D390" s="12" t="s">
        <v>173</v>
      </c>
      <c r="E390" s="12" t="s">
        <v>51</v>
      </c>
      <c r="F390" s="12" t="s">
        <v>336</v>
      </c>
      <c r="G390" s="12" t="s">
        <v>333</v>
      </c>
      <c r="H390" s="12">
        <v>44145.0</v>
      </c>
      <c r="I390" s="12" t="s">
        <v>342</v>
      </c>
    </row>
    <row r="391" ht="14.25" customHeight="1">
      <c r="B391" s="12" t="s">
        <v>187</v>
      </c>
      <c r="C391" s="12" t="s">
        <v>81</v>
      </c>
      <c r="D391" s="12" t="s">
        <v>173</v>
      </c>
      <c r="E391" s="12" t="s">
        <v>51</v>
      </c>
      <c r="F391" s="12" t="s">
        <v>336</v>
      </c>
      <c r="G391" s="12" t="s">
        <v>333</v>
      </c>
      <c r="H391" s="12">
        <v>44171.0</v>
      </c>
      <c r="I391" s="12" t="s">
        <v>342</v>
      </c>
    </row>
    <row r="392" ht="14.25" customHeight="1">
      <c r="B392" s="12" t="s">
        <v>237</v>
      </c>
      <c r="C392" s="12" t="s">
        <v>236</v>
      </c>
      <c r="D392" s="12" t="s">
        <v>182</v>
      </c>
      <c r="E392" s="12" t="s">
        <v>51</v>
      </c>
      <c r="F392" s="12" t="s">
        <v>336</v>
      </c>
      <c r="G392" s="12" t="s">
        <v>333</v>
      </c>
      <c r="H392" s="12">
        <v>44171.0</v>
      </c>
      <c r="I392" s="12" t="s">
        <v>342</v>
      </c>
    </row>
    <row r="393" ht="14.25" customHeight="1">
      <c r="B393" s="12" t="s">
        <v>192</v>
      </c>
      <c r="C393" s="12" t="s">
        <v>125</v>
      </c>
      <c r="D393" s="12" t="s">
        <v>113</v>
      </c>
      <c r="E393" s="12" t="s">
        <v>51</v>
      </c>
      <c r="F393" s="12" t="s">
        <v>336</v>
      </c>
      <c r="G393" s="12" t="s">
        <v>333</v>
      </c>
      <c r="H393" s="12">
        <v>44179.0</v>
      </c>
      <c r="I393" s="12" t="s">
        <v>342</v>
      </c>
    </row>
    <row r="394" ht="14.25" customHeight="1">
      <c r="B394" s="12" t="s">
        <v>187</v>
      </c>
      <c r="C394" s="12" t="s">
        <v>81</v>
      </c>
      <c r="D394" s="12" t="s">
        <v>173</v>
      </c>
      <c r="E394" s="12" t="s">
        <v>51</v>
      </c>
      <c r="F394" s="12" t="s">
        <v>336</v>
      </c>
      <c r="G394" s="12" t="s">
        <v>333</v>
      </c>
      <c r="H394" s="12">
        <v>44182.0</v>
      </c>
      <c r="I394" s="12" t="s">
        <v>342</v>
      </c>
    </row>
    <row r="395" ht="14.25" customHeight="1">
      <c r="B395" s="12" t="s">
        <v>338</v>
      </c>
      <c r="C395" s="12" t="s">
        <v>125</v>
      </c>
      <c r="D395" s="12" t="s">
        <v>97</v>
      </c>
      <c r="E395" s="12" t="s">
        <v>44</v>
      </c>
      <c r="F395" s="12" t="s">
        <v>337</v>
      </c>
      <c r="G395" s="12" t="s">
        <v>333</v>
      </c>
      <c r="H395" s="12">
        <v>43857.0</v>
      </c>
      <c r="I395" s="12" t="s">
        <v>342</v>
      </c>
    </row>
    <row r="396" ht="14.25" customHeight="1">
      <c r="B396" s="12" t="s">
        <v>338</v>
      </c>
      <c r="C396" s="12" t="s">
        <v>125</v>
      </c>
      <c r="D396" s="12" t="s">
        <v>97</v>
      </c>
      <c r="E396" s="12" t="s">
        <v>44</v>
      </c>
      <c r="F396" s="12" t="s">
        <v>337</v>
      </c>
      <c r="G396" s="12" t="s">
        <v>333</v>
      </c>
      <c r="H396" s="12">
        <v>43869.0</v>
      </c>
      <c r="I396" s="12" t="s">
        <v>342</v>
      </c>
    </row>
    <row r="397" ht="14.25" customHeight="1">
      <c r="B397" s="12" t="s">
        <v>227</v>
      </c>
      <c r="C397" s="12" t="s">
        <v>103</v>
      </c>
      <c r="D397" s="12" t="s">
        <v>142</v>
      </c>
      <c r="E397" s="12" t="s">
        <v>44</v>
      </c>
      <c r="F397" s="12" t="s">
        <v>337</v>
      </c>
      <c r="G397" s="12" t="s">
        <v>333</v>
      </c>
      <c r="H397" s="12">
        <v>43891.0</v>
      </c>
      <c r="I397" s="12" t="s">
        <v>342</v>
      </c>
    </row>
    <row r="398" ht="14.25" customHeight="1">
      <c r="B398" s="12" t="s">
        <v>338</v>
      </c>
      <c r="C398" s="12" t="s">
        <v>125</v>
      </c>
      <c r="D398" s="12" t="s">
        <v>97</v>
      </c>
      <c r="E398" s="12" t="s">
        <v>44</v>
      </c>
      <c r="F398" s="12" t="s">
        <v>337</v>
      </c>
      <c r="G398" s="12" t="s">
        <v>333</v>
      </c>
      <c r="H398" s="12">
        <v>43900.0</v>
      </c>
      <c r="I398" s="12" t="s">
        <v>342</v>
      </c>
    </row>
    <row r="399" ht="14.25" customHeight="1">
      <c r="B399" s="12" t="s">
        <v>106</v>
      </c>
      <c r="C399" s="12" t="s">
        <v>81</v>
      </c>
      <c r="D399" s="12" t="s">
        <v>107</v>
      </c>
      <c r="E399" s="12" t="s">
        <v>44</v>
      </c>
      <c r="F399" s="12" t="s">
        <v>337</v>
      </c>
      <c r="G399" s="12" t="s">
        <v>333</v>
      </c>
      <c r="H399" s="12">
        <v>43902.0</v>
      </c>
      <c r="I399" s="12" t="s">
        <v>342</v>
      </c>
    </row>
    <row r="400" ht="14.25" customHeight="1">
      <c r="B400" s="12" t="s">
        <v>279</v>
      </c>
      <c r="C400" s="12" t="s">
        <v>103</v>
      </c>
      <c r="D400" s="12" t="s">
        <v>246</v>
      </c>
      <c r="E400" s="12" t="s">
        <v>44</v>
      </c>
      <c r="F400" s="12" t="s">
        <v>337</v>
      </c>
      <c r="G400" s="12" t="s">
        <v>333</v>
      </c>
      <c r="H400" s="12">
        <v>43904.0</v>
      </c>
      <c r="I400" s="12" t="s">
        <v>342</v>
      </c>
    </row>
    <row r="401" ht="14.25" customHeight="1">
      <c r="B401" s="12" t="s">
        <v>106</v>
      </c>
      <c r="C401" s="12" t="s">
        <v>81</v>
      </c>
      <c r="D401" s="12" t="s">
        <v>107</v>
      </c>
      <c r="E401" s="12" t="s">
        <v>44</v>
      </c>
      <c r="F401" s="12" t="s">
        <v>337</v>
      </c>
      <c r="G401" s="12" t="s">
        <v>333</v>
      </c>
      <c r="H401" s="12">
        <v>43907.0</v>
      </c>
      <c r="I401" s="12" t="s">
        <v>342</v>
      </c>
    </row>
    <row r="402" ht="14.25" customHeight="1">
      <c r="B402" s="12" t="s">
        <v>243</v>
      </c>
      <c r="C402" s="12" t="s">
        <v>96</v>
      </c>
      <c r="D402" s="12" t="s">
        <v>166</v>
      </c>
      <c r="E402" s="12" t="s">
        <v>44</v>
      </c>
      <c r="F402" s="12" t="s">
        <v>337</v>
      </c>
      <c r="G402" s="12" t="s">
        <v>333</v>
      </c>
      <c r="H402" s="12">
        <v>43907.0</v>
      </c>
      <c r="I402" s="12" t="s">
        <v>342</v>
      </c>
    </row>
    <row r="403" ht="14.25" customHeight="1">
      <c r="B403" s="12" t="s">
        <v>338</v>
      </c>
      <c r="C403" s="12" t="s">
        <v>125</v>
      </c>
      <c r="D403" s="12" t="s">
        <v>97</v>
      </c>
      <c r="E403" s="12" t="s">
        <v>44</v>
      </c>
      <c r="F403" s="12" t="s">
        <v>337</v>
      </c>
      <c r="G403" s="12" t="s">
        <v>333</v>
      </c>
      <c r="H403" s="12">
        <v>43917.0</v>
      </c>
      <c r="I403" s="12" t="s">
        <v>342</v>
      </c>
    </row>
    <row r="404" ht="14.25" customHeight="1">
      <c r="B404" s="12" t="s">
        <v>244</v>
      </c>
      <c r="C404" s="12" t="s">
        <v>103</v>
      </c>
      <c r="D404" s="12" t="s">
        <v>90</v>
      </c>
      <c r="E404" s="12" t="s">
        <v>44</v>
      </c>
      <c r="F404" s="12" t="s">
        <v>337</v>
      </c>
      <c r="G404" s="12" t="s">
        <v>333</v>
      </c>
      <c r="H404" s="12">
        <v>43922.0</v>
      </c>
      <c r="I404" s="12" t="s">
        <v>342</v>
      </c>
    </row>
    <row r="405" ht="14.25" customHeight="1">
      <c r="B405" s="12" t="s">
        <v>183</v>
      </c>
      <c r="C405" s="12" t="s">
        <v>141</v>
      </c>
      <c r="D405" s="12" t="s">
        <v>79</v>
      </c>
      <c r="E405" s="12" t="s">
        <v>44</v>
      </c>
      <c r="F405" s="12" t="s">
        <v>337</v>
      </c>
      <c r="G405" s="12" t="s">
        <v>333</v>
      </c>
      <c r="H405" s="12">
        <v>43923.0</v>
      </c>
      <c r="I405" s="12" t="s">
        <v>342</v>
      </c>
    </row>
    <row r="406" ht="14.25" customHeight="1">
      <c r="B406" s="12" t="s">
        <v>106</v>
      </c>
      <c r="C406" s="12" t="s">
        <v>81</v>
      </c>
      <c r="D406" s="12" t="s">
        <v>107</v>
      </c>
      <c r="E406" s="12" t="s">
        <v>44</v>
      </c>
      <c r="F406" s="12" t="s">
        <v>337</v>
      </c>
      <c r="G406" s="12" t="s">
        <v>333</v>
      </c>
      <c r="H406" s="12">
        <v>43964.0</v>
      </c>
      <c r="I406" s="12" t="s">
        <v>342</v>
      </c>
    </row>
    <row r="407" ht="14.25" customHeight="1">
      <c r="B407" s="12" t="s">
        <v>98</v>
      </c>
      <c r="C407" s="12" t="s">
        <v>99</v>
      </c>
      <c r="D407" s="12" t="s">
        <v>100</v>
      </c>
      <c r="E407" s="12" t="s">
        <v>44</v>
      </c>
      <c r="F407" s="12" t="s">
        <v>337</v>
      </c>
      <c r="G407" s="12" t="s">
        <v>333</v>
      </c>
      <c r="H407" s="12">
        <v>43965.0</v>
      </c>
      <c r="I407" s="12" t="s">
        <v>342</v>
      </c>
    </row>
    <row r="408" ht="14.25" customHeight="1">
      <c r="B408" s="12" t="s">
        <v>104</v>
      </c>
      <c r="C408" s="12" t="s">
        <v>29</v>
      </c>
      <c r="D408" s="12" t="s">
        <v>105</v>
      </c>
      <c r="E408" s="12" t="s">
        <v>44</v>
      </c>
      <c r="F408" s="12" t="s">
        <v>337</v>
      </c>
      <c r="G408" s="12" t="s">
        <v>333</v>
      </c>
      <c r="H408" s="12">
        <v>43983.0</v>
      </c>
      <c r="I408" s="12" t="s">
        <v>342</v>
      </c>
    </row>
    <row r="409" ht="14.25" customHeight="1">
      <c r="B409" s="12" t="s">
        <v>106</v>
      </c>
      <c r="C409" s="12" t="s">
        <v>81</v>
      </c>
      <c r="D409" s="12" t="s">
        <v>107</v>
      </c>
      <c r="E409" s="12" t="s">
        <v>44</v>
      </c>
      <c r="F409" s="12" t="s">
        <v>337</v>
      </c>
      <c r="G409" s="12" t="s">
        <v>333</v>
      </c>
      <c r="H409" s="12">
        <v>43985.0</v>
      </c>
      <c r="I409" s="12" t="s">
        <v>342</v>
      </c>
    </row>
    <row r="410" ht="14.25" customHeight="1">
      <c r="B410" s="12" t="s">
        <v>261</v>
      </c>
      <c r="C410" s="12" t="s">
        <v>236</v>
      </c>
      <c r="D410" s="12" t="s">
        <v>246</v>
      </c>
      <c r="E410" s="12" t="s">
        <v>44</v>
      </c>
      <c r="F410" s="12" t="s">
        <v>337</v>
      </c>
      <c r="G410" s="12" t="s">
        <v>333</v>
      </c>
      <c r="H410" s="12">
        <v>44020.0</v>
      </c>
      <c r="I410" s="12" t="s">
        <v>342</v>
      </c>
    </row>
    <row r="411" ht="14.25" customHeight="1">
      <c r="B411" s="12" t="s">
        <v>106</v>
      </c>
      <c r="C411" s="12" t="s">
        <v>81</v>
      </c>
      <c r="D411" s="12" t="s">
        <v>107</v>
      </c>
      <c r="E411" s="12" t="s">
        <v>44</v>
      </c>
      <c r="F411" s="12" t="s">
        <v>337</v>
      </c>
      <c r="G411" s="12" t="s">
        <v>333</v>
      </c>
      <c r="H411" s="12">
        <v>44029.0</v>
      </c>
      <c r="I411" s="12" t="s">
        <v>342</v>
      </c>
    </row>
    <row r="412" ht="14.25" customHeight="1">
      <c r="B412" s="12" t="s">
        <v>243</v>
      </c>
      <c r="C412" s="12" t="s">
        <v>96</v>
      </c>
      <c r="D412" s="12" t="s">
        <v>166</v>
      </c>
      <c r="E412" s="12" t="s">
        <v>44</v>
      </c>
      <c r="F412" s="12" t="s">
        <v>337</v>
      </c>
      <c r="G412" s="12" t="s">
        <v>333</v>
      </c>
      <c r="H412" s="12">
        <v>44031.0</v>
      </c>
      <c r="I412" s="12" t="s">
        <v>342</v>
      </c>
    </row>
    <row r="413" ht="14.25" customHeight="1">
      <c r="B413" s="12" t="s">
        <v>106</v>
      </c>
      <c r="C413" s="12" t="s">
        <v>81</v>
      </c>
      <c r="D413" s="12" t="s">
        <v>107</v>
      </c>
      <c r="E413" s="12" t="s">
        <v>44</v>
      </c>
      <c r="F413" s="12" t="s">
        <v>337</v>
      </c>
      <c r="G413" s="12" t="s">
        <v>333</v>
      </c>
      <c r="H413" s="12">
        <v>44038.0</v>
      </c>
      <c r="I413" s="12" t="s">
        <v>342</v>
      </c>
    </row>
    <row r="414" ht="14.25" customHeight="1">
      <c r="B414" s="12" t="s">
        <v>261</v>
      </c>
      <c r="C414" s="12" t="s">
        <v>236</v>
      </c>
      <c r="D414" s="12" t="s">
        <v>246</v>
      </c>
      <c r="E414" s="12" t="s">
        <v>44</v>
      </c>
      <c r="F414" s="12" t="s">
        <v>337</v>
      </c>
      <c r="G414" s="12" t="s">
        <v>333</v>
      </c>
      <c r="H414" s="12">
        <v>44041.0</v>
      </c>
      <c r="I414" s="12" t="s">
        <v>342</v>
      </c>
    </row>
    <row r="415" ht="14.25" customHeight="1">
      <c r="B415" s="12" t="s">
        <v>228</v>
      </c>
      <c r="C415" s="12" t="s">
        <v>76</v>
      </c>
      <c r="D415" s="12" t="s">
        <v>129</v>
      </c>
      <c r="E415" s="12" t="s">
        <v>44</v>
      </c>
      <c r="F415" s="12" t="s">
        <v>337</v>
      </c>
      <c r="G415" s="12" t="s">
        <v>333</v>
      </c>
      <c r="H415" s="12">
        <v>44042.0</v>
      </c>
      <c r="I415" s="12" t="s">
        <v>342</v>
      </c>
    </row>
    <row r="416" ht="14.25" customHeight="1">
      <c r="B416" s="12" t="s">
        <v>183</v>
      </c>
      <c r="C416" s="12" t="s">
        <v>141</v>
      </c>
      <c r="D416" s="12" t="s">
        <v>79</v>
      </c>
      <c r="E416" s="12" t="s">
        <v>44</v>
      </c>
      <c r="F416" s="12" t="s">
        <v>337</v>
      </c>
      <c r="G416" s="12" t="s">
        <v>333</v>
      </c>
      <c r="H416" s="12">
        <v>44048.0</v>
      </c>
      <c r="I416" s="12" t="s">
        <v>342</v>
      </c>
    </row>
    <row r="417" ht="14.25" customHeight="1">
      <c r="B417" s="12" t="s">
        <v>203</v>
      </c>
      <c r="C417" s="12" t="s">
        <v>177</v>
      </c>
      <c r="D417" s="12" t="s">
        <v>126</v>
      </c>
      <c r="E417" s="12" t="s">
        <v>44</v>
      </c>
      <c r="F417" s="12" t="s">
        <v>337</v>
      </c>
      <c r="G417" s="12" t="s">
        <v>333</v>
      </c>
      <c r="H417" s="12">
        <v>44048.0</v>
      </c>
      <c r="I417" s="12" t="s">
        <v>342</v>
      </c>
    </row>
    <row r="418" ht="14.25" customHeight="1">
      <c r="B418" s="12" t="s">
        <v>243</v>
      </c>
      <c r="C418" s="12" t="s">
        <v>96</v>
      </c>
      <c r="D418" s="12" t="s">
        <v>166</v>
      </c>
      <c r="E418" s="12" t="s">
        <v>44</v>
      </c>
      <c r="F418" s="12" t="s">
        <v>337</v>
      </c>
      <c r="G418" s="12" t="s">
        <v>333</v>
      </c>
      <c r="H418" s="12">
        <v>44092.0</v>
      </c>
      <c r="I418" s="12" t="s">
        <v>342</v>
      </c>
    </row>
    <row r="419" ht="14.25" customHeight="1">
      <c r="B419" s="12" t="s">
        <v>106</v>
      </c>
      <c r="C419" s="12" t="s">
        <v>81</v>
      </c>
      <c r="D419" s="12" t="s">
        <v>107</v>
      </c>
      <c r="E419" s="12" t="s">
        <v>44</v>
      </c>
      <c r="F419" s="12" t="s">
        <v>337</v>
      </c>
      <c r="G419" s="12" t="s">
        <v>333</v>
      </c>
      <c r="H419" s="12">
        <v>44102.0</v>
      </c>
      <c r="I419" s="12" t="s">
        <v>342</v>
      </c>
    </row>
    <row r="420" ht="14.25" customHeight="1">
      <c r="B420" s="12" t="s">
        <v>183</v>
      </c>
      <c r="C420" s="12" t="s">
        <v>141</v>
      </c>
      <c r="D420" s="12" t="s">
        <v>79</v>
      </c>
      <c r="E420" s="12" t="s">
        <v>44</v>
      </c>
      <c r="F420" s="12" t="s">
        <v>337</v>
      </c>
      <c r="G420" s="12" t="s">
        <v>333</v>
      </c>
      <c r="H420" s="12">
        <v>44111.0</v>
      </c>
      <c r="I420" s="12" t="s">
        <v>342</v>
      </c>
    </row>
    <row r="421" ht="14.25" customHeight="1">
      <c r="B421" s="12" t="s">
        <v>264</v>
      </c>
      <c r="C421" s="12" t="s">
        <v>123</v>
      </c>
      <c r="D421" s="12" t="s">
        <v>105</v>
      </c>
      <c r="E421" s="12" t="s">
        <v>44</v>
      </c>
      <c r="F421" s="12" t="s">
        <v>337</v>
      </c>
      <c r="G421" s="12" t="s">
        <v>333</v>
      </c>
      <c r="H421" s="12">
        <v>44126.0</v>
      </c>
      <c r="I421" s="12" t="s">
        <v>342</v>
      </c>
    </row>
    <row r="422" ht="14.25" customHeight="1">
      <c r="B422" s="12" t="s">
        <v>228</v>
      </c>
      <c r="C422" s="12" t="s">
        <v>76</v>
      </c>
      <c r="D422" s="12" t="s">
        <v>129</v>
      </c>
      <c r="E422" s="12" t="s">
        <v>44</v>
      </c>
      <c r="F422" s="12" t="s">
        <v>337</v>
      </c>
      <c r="G422" s="12" t="s">
        <v>333</v>
      </c>
      <c r="H422" s="12">
        <v>44149.0</v>
      </c>
      <c r="I422" s="12" t="s">
        <v>342</v>
      </c>
    </row>
    <row r="423" ht="14.25" customHeight="1">
      <c r="B423" s="12" t="s">
        <v>243</v>
      </c>
      <c r="C423" s="12" t="s">
        <v>96</v>
      </c>
      <c r="D423" s="12" t="s">
        <v>166</v>
      </c>
      <c r="E423" s="12" t="s">
        <v>44</v>
      </c>
      <c r="F423" s="12" t="s">
        <v>337</v>
      </c>
      <c r="G423" s="12" t="s">
        <v>333</v>
      </c>
      <c r="H423" s="12">
        <v>44196.0</v>
      </c>
      <c r="I423" s="12" t="s">
        <v>342</v>
      </c>
    </row>
    <row r="424" ht="14.25" customHeight="1">
      <c r="B424" s="12" t="s">
        <v>269</v>
      </c>
      <c r="C424" s="12" t="s">
        <v>48</v>
      </c>
      <c r="D424" s="12" t="s">
        <v>163</v>
      </c>
      <c r="E424" s="12" t="s">
        <v>86</v>
      </c>
      <c r="F424" s="12" t="s">
        <v>339</v>
      </c>
      <c r="G424" s="12" t="s">
        <v>333</v>
      </c>
      <c r="H424" s="12">
        <v>43844.0</v>
      </c>
      <c r="I424" s="12" t="s">
        <v>342</v>
      </c>
    </row>
    <row r="425" ht="14.25" customHeight="1">
      <c r="B425" s="12" t="s">
        <v>186</v>
      </c>
      <c r="C425" s="12" t="s">
        <v>71</v>
      </c>
      <c r="D425" s="12" t="s">
        <v>30</v>
      </c>
      <c r="E425" s="12" t="s">
        <v>86</v>
      </c>
      <c r="F425" s="12" t="s">
        <v>339</v>
      </c>
      <c r="G425" s="12" t="s">
        <v>333</v>
      </c>
      <c r="H425" s="12">
        <v>43845.0</v>
      </c>
      <c r="I425" s="12" t="s">
        <v>342</v>
      </c>
    </row>
    <row r="426" ht="14.25" customHeight="1">
      <c r="B426" s="12" t="s">
        <v>195</v>
      </c>
      <c r="C426" s="12" t="s">
        <v>152</v>
      </c>
      <c r="D426" s="12" t="s">
        <v>72</v>
      </c>
      <c r="E426" s="12" t="s">
        <v>86</v>
      </c>
      <c r="F426" s="12" t="s">
        <v>339</v>
      </c>
      <c r="G426" s="12" t="s">
        <v>333</v>
      </c>
      <c r="H426" s="12">
        <v>43857.0</v>
      </c>
      <c r="I426" s="12" t="s">
        <v>342</v>
      </c>
    </row>
    <row r="427" ht="14.25" customHeight="1">
      <c r="B427" s="12" t="s">
        <v>250</v>
      </c>
      <c r="C427" s="12" t="s">
        <v>62</v>
      </c>
      <c r="D427" s="12" t="s">
        <v>197</v>
      </c>
      <c r="E427" s="12" t="s">
        <v>86</v>
      </c>
      <c r="F427" s="12" t="s">
        <v>339</v>
      </c>
      <c r="G427" s="12" t="s">
        <v>333</v>
      </c>
      <c r="H427" s="12">
        <v>43894.0</v>
      </c>
      <c r="I427" s="12" t="s">
        <v>342</v>
      </c>
    </row>
    <row r="428" ht="14.25" customHeight="1">
      <c r="B428" s="12" t="s">
        <v>252</v>
      </c>
      <c r="C428" s="12" t="s">
        <v>202</v>
      </c>
      <c r="D428" s="12" t="s">
        <v>94</v>
      </c>
      <c r="E428" s="12" t="s">
        <v>86</v>
      </c>
      <c r="F428" s="12" t="s">
        <v>339</v>
      </c>
      <c r="G428" s="12" t="s">
        <v>333</v>
      </c>
      <c r="H428" s="12">
        <v>43899.0</v>
      </c>
      <c r="I428" s="12" t="s">
        <v>342</v>
      </c>
    </row>
    <row r="429" ht="14.25" customHeight="1">
      <c r="B429" s="12" t="s">
        <v>255</v>
      </c>
      <c r="C429" s="12" t="s">
        <v>141</v>
      </c>
      <c r="D429" s="12" t="s">
        <v>90</v>
      </c>
      <c r="E429" s="12" t="s">
        <v>86</v>
      </c>
      <c r="F429" s="12" t="s">
        <v>339</v>
      </c>
      <c r="G429" s="12" t="s">
        <v>333</v>
      </c>
      <c r="H429" s="12">
        <v>43904.0</v>
      </c>
      <c r="I429" s="12" t="s">
        <v>342</v>
      </c>
    </row>
    <row r="430" ht="14.25" customHeight="1">
      <c r="B430" s="12" t="s">
        <v>186</v>
      </c>
      <c r="C430" s="12" t="s">
        <v>71</v>
      </c>
      <c r="D430" s="12" t="s">
        <v>30</v>
      </c>
      <c r="E430" s="12" t="s">
        <v>86</v>
      </c>
      <c r="F430" s="12" t="s">
        <v>339</v>
      </c>
      <c r="G430" s="12" t="s">
        <v>333</v>
      </c>
      <c r="H430" s="12">
        <v>43908.0</v>
      </c>
      <c r="I430" s="12" t="s">
        <v>342</v>
      </c>
    </row>
    <row r="431" ht="14.25" customHeight="1">
      <c r="B431" s="12" t="s">
        <v>101</v>
      </c>
      <c r="C431" s="12" t="s">
        <v>29</v>
      </c>
      <c r="D431" s="12" t="s">
        <v>79</v>
      </c>
      <c r="E431" s="12" t="s">
        <v>86</v>
      </c>
      <c r="F431" s="12" t="s">
        <v>339</v>
      </c>
      <c r="G431" s="12" t="s">
        <v>333</v>
      </c>
      <c r="H431" s="12">
        <v>43909.0</v>
      </c>
      <c r="I431" s="12" t="s">
        <v>342</v>
      </c>
    </row>
    <row r="432" ht="14.25" customHeight="1">
      <c r="B432" s="12" t="s">
        <v>101</v>
      </c>
      <c r="C432" s="12" t="s">
        <v>29</v>
      </c>
      <c r="D432" s="12" t="s">
        <v>79</v>
      </c>
      <c r="E432" s="12" t="s">
        <v>86</v>
      </c>
      <c r="F432" s="12" t="s">
        <v>339</v>
      </c>
      <c r="G432" s="12" t="s">
        <v>333</v>
      </c>
      <c r="H432" s="12">
        <v>43920.0</v>
      </c>
      <c r="I432" s="12" t="s">
        <v>342</v>
      </c>
    </row>
    <row r="433" ht="14.25" customHeight="1">
      <c r="B433" s="12" t="s">
        <v>226</v>
      </c>
      <c r="C433" s="12" t="s">
        <v>103</v>
      </c>
      <c r="D433" s="12" t="s">
        <v>40</v>
      </c>
      <c r="E433" s="12" t="s">
        <v>86</v>
      </c>
      <c r="F433" s="12" t="s">
        <v>339</v>
      </c>
      <c r="G433" s="12" t="s">
        <v>333</v>
      </c>
      <c r="H433" s="12">
        <v>43932.0</v>
      </c>
      <c r="I433" s="12" t="s">
        <v>342</v>
      </c>
    </row>
    <row r="434" ht="14.25" customHeight="1">
      <c r="B434" s="12" t="s">
        <v>101</v>
      </c>
      <c r="C434" s="12" t="s">
        <v>29</v>
      </c>
      <c r="D434" s="12" t="s">
        <v>79</v>
      </c>
      <c r="E434" s="12" t="s">
        <v>86</v>
      </c>
      <c r="F434" s="12" t="s">
        <v>339</v>
      </c>
      <c r="G434" s="12" t="s">
        <v>333</v>
      </c>
      <c r="H434" s="12">
        <v>43952.0</v>
      </c>
      <c r="I434" s="12" t="s">
        <v>342</v>
      </c>
    </row>
    <row r="435" ht="14.25" customHeight="1">
      <c r="B435" s="12" t="s">
        <v>101</v>
      </c>
      <c r="C435" s="12" t="s">
        <v>29</v>
      </c>
      <c r="D435" s="12" t="s">
        <v>79</v>
      </c>
      <c r="E435" s="12" t="s">
        <v>86</v>
      </c>
      <c r="F435" s="12" t="s">
        <v>339</v>
      </c>
      <c r="G435" s="12" t="s">
        <v>333</v>
      </c>
      <c r="H435" s="12">
        <v>43974.0</v>
      </c>
      <c r="I435" s="12" t="s">
        <v>342</v>
      </c>
    </row>
    <row r="436" ht="14.25" customHeight="1">
      <c r="B436" s="12" t="s">
        <v>101</v>
      </c>
      <c r="C436" s="12" t="s">
        <v>29</v>
      </c>
      <c r="D436" s="12" t="s">
        <v>79</v>
      </c>
      <c r="E436" s="12" t="s">
        <v>86</v>
      </c>
      <c r="F436" s="12" t="s">
        <v>339</v>
      </c>
      <c r="G436" s="12" t="s">
        <v>333</v>
      </c>
      <c r="H436" s="12">
        <v>44010.0</v>
      </c>
      <c r="I436" s="12" t="s">
        <v>342</v>
      </c>
    </row>
    <row r="437" ht="14.25" customHeight="1">
      <c r="B437" s="12" t="s">
        <v>211</v>
      </c>
      <c r="C437" s="12" t="s">
        <v>81</v>
      </c>
      <c r="D437" s="12" t="s">
        <v>148</v>
      </c>
      <c r="E437" s="12" t="s">
        <v>86</v>
      </c>
      <c r="F437" s="12" t="s">
        <v>339</v>
      </c>
      <c r="G437" s="12" t="s">
        <v>333</v>
      </c>
      <c r="H437" s="12">
        <v>44023.0</v>
      </c>
      <c r="I437" s="12" t="s">
        <v>342</v>
      </c>
    </row>
    <row r="438" ht="14.25" customHeight="1">
      <c r="B438" s="12" t="s">
        <v>267</v>
      </c>
      <c r="C438" s="12" t="s">
        <v>236</v>
      </c>
      <c r="D438" s="12" t="s">
        <v>142</v>
      </c>
      <c r="E438" s="12" t="s">
        <v>86</v>
      </c>
      <c r="F438" s="12" t="s">
        <v>339</v>
      </c>
      <c r="G438" s="12" t="s">
        <v>333</v>
      </c>
      <c r="H438" s="12">
        <v>44033.0</v>
      </c>
      <c r="I438" s="12" t="s">
        <v>342</v>
      </c>
    </row>
    <row r="439" ht="14.25" customHeight="1">
      <c r="B439" s="12" t="s">
        <v>260</v>
      </c>
      <c r="C439" s="12" t="s">
        <v>54</v>
      </c>
      <c r="D439" s="12" t="s">
        <v>191</v>
      </c>
      <c r="E439" s="12" t="s">
        <v>86</v>
      </c>
      <c r="F439" s="12" t="s">
        <v>339</v>
      </c>
      <c r="G439" s="12" t="s">
        <v>333</v>
      </c>
      <c r="H439" s="12">
        <v>44063.0</v>
      </c>
      <c r="I439" s="12" t="s">
        <v>342</v>
      </c>
    </row>
    <row r="440" ht="14.25" customHeight="1">
      <c r="B440" s="12" t="s">
        <v>267</v>
      </c>
      <c r="C440" s="12" t="s">
        <v>236</v>
      </c>
      <c r="D440" s="12" t="s">
        <v>142</v>
      </c>
      <c r="E440" s="12" t="s">
        <v>86</v>
      </c>
      <c r="F440" s="12" t="s">
        <v>339</v>
      </c>
      <c r="G440" s="12" t="s">
        <v>333</v>
      </c>
      <c r="H440" s="12">
        <v>44063.0</v>
      </c>
      <c r="I440" s="12" t="s">
        <v>342</v>
      </c>
    </row>
    <row r="441" ht="14.25" customHeight="1">
      <c r="B441" s="12" t="s">
        <v>268</v>
      </c>
      <c r="C441" s="12" t="s">
        <v>81</v>
      </c>
      <c r="D441" s="12" t="s">
        <v>113</v>
      </c>
      <c r="E441" s="12" t="s">
        <v>86</v>
      </c>
      <c r="F441" s="12" t="s">
        <v>339</v>
      </c>
      <c r="G441" s="12" t="s">
        <v>333</v>
      </c>
      <c r="H441" s="12">
        <v>44069.0</v>
      </c>
      <c r="I441" s="12" t="s">
        <v>342</v>
      </c>
    </row>
    <row r="442" ht="14.25" customHeight="1">
      <c r="B442" s="12" t="s">
        <v>255</v>
      </c>
      <c r="C442" s="12" t="s">
        <v>141</v>
      </c>
      <c r="D442" s="12" t="s">
        <v>90</v>
      </c>
      <c r="E442" s="12" t="s">
        <v>86</v>
      </c>
      <c r="F442" s="12" t="s">
        <v>339</v>
      </c>
      <c r="G442" s="12" t="s">
        <v>333</v>
      </c>
      <c r="H442" s="12">
        <v>44089.0</v>
      </c>
      <c r="I442" s="12" t="s">
        <v>342</v>
      </c>
    </row>
    <row r="443" ht="14.25" customHeight="1">
      <c r="B443" s="12" t="s">
        <v>226</v>
      </c>
      <c r="C443" s="12" t="s">
        <v>103</v>
      </c>
      <c r="D443" s="12" t="s">
        <v>40</v>
      </c>
      <c r="E443" s="12" t="s">
        <v>86</v>
      </c>
      <c r="F443" s="12" t="s">
        <v>339</v>
      </c>
      <c r="G443" s="12" t="s">
        <v>333</v>
      </c>
      <c r="H443" s="12">
        <v>44107.0</v>
      </c>
      <c r="I443" s="12" t="s">
        <v>342</v>
      </c>
    </row>
    <row r="444" ht="14.25" customHeight="1">
      <c r="B444" s="12" t="s">
        <v>252</v>
      </c>
      <c r="C444" s="12" t="s">
        <v>202</v>
      </c>
      <c r="D444" s="12" t="s">
        <v>94</v>
      </c>
      <c r="E444" s="12" t="s">
        <v>86</v>
      </c>
      <c r="F444" s="12" t="s">
        <v>339</v>
      </c>
      <c r="G444" s="12" t="s">
        <v>333</v>
      </c>
      <c r="H444" s="12">
        <v>44109.0</v>
      </c>
      <c r="I444" s="12" t="s">
        <v>342</v>
      </c>
    </row>
    <row r="445" ht="14.25" customHeight="1">
      <c r="B445" s="12" t="s">
        <v>101</v>
      </c>
      <c r="C445" s="12" t="s">
        <v>29</v>
      </c>
      <c r="D445" s="12" t="s">
        <v>79</v>
      </c>
      <c r="E445" s="12" t="s">
        <v>86</v>
      </c>
      <c r="F445" s="12" t="s">
        <v>339</v>
      </c>
      <c r="G445" s="12" t="s">
        <v>333</v>
      </c>
      <c r="H445" s="12">
        <v>44112.0</v>
      </c>
      <c r="I445" s="12" t="s">
        <v>342</v>
      </c>
    </row>
    <row r="446" ht="14.25" customHeight="1">
      <c r="B446" s="12" t="s">
        <v>211</v>
      </c>
      <c r="C446" s="12" t="s">
        <v>81</v>
      </c>
      <c r="D446" s="12" t="s">
        <v>148</v>
      </c>
      <c r="E446" s="12" t="s">
        <v>86</v>
      </c>
      <c r="F446" s="12" t="s">
        <v>339</v>
      </c>
      <c r="G446" s="12" t="s">
        <v>333</v>
      </c>
      <c r="H446" s="12">
        <v>44134.0</v>
      </c>
      <c r="I446" s="12" t="s">
        <v>342</v>
      </c>
    </row>
    <row r="447" ht="14.25" customHeight="1">
      <c r="B447" s="12" t="s">
        <v>260</v>
      </c>
      <c r="C447" s="12" t="s">
        <v>54</v>
      </c>
      <c r="D447" s="12" t="s">
        <v>191</v>
      </c>
      <c r="E447" s="12" t="s">
        <v>86</v>
      </c>
      <c r="F447" s="12" t="s">
        <v>339</v>
      </c>
      <c r="G447" s="12" t="s">
        <v>333</v>
      </c>
      <c r="H447" s="12">
        <v>44156.0</v>
      </c>
      <c r="I447" s="12" t="s">
        <v>342</v>
      </c>
    </row>
    <row r="448" ht="14.25" customHeight="1">
      <c r="B448" s="12" t="s">
        <v>195</v>
      </c>
      <c r="C448" s="12" t="s">
        <v>152</v>
      </c>
      <c r="D448" s="12" t="s">
        <v>72</v>
      </c>
      <c r="E448" s="12" t="s">
        <v>86</v>
      </c>
      <c r="F448" s="12" t="s">
        <v>339</v>
      </c>
      <c r="G448" s="12" t="s">
        <v>333</v>
      </c>
      <c r="H448" s="12">
        <v>44188.0</v>
      </c>
      <c r="I448" s="12" t="s">
        <v>342</v>
      </c>
    </row>
    <row r="449" ht="14.25" customHeight="1">
      <c r="B449" s="12" t="s">
        <v>101</v>
      </c>
      <c r="C449" s="12" t="s">
        <v>29</v>
      </c>
      <c r="D449" s="12" t="s">
        <v>79</v>
      </c>
      <c r="E449" s="12" t="s">
        <v>86</v>
      </c>
      <c r="F449" s="12" t="s">
        <v>339</v>
      </c>
      <c r="G449" s="12" t="s">
        <v>333</v>
      </c>
      <c r="H449" s="12">
        <v>44194.0</v>
      </c>
      <c r="I449" s="12" t="s">
        <v>342</v>
      </c>
    </row>
    <row r="450" ht="14.25" customHeight="1">
      <c r="B450" s="12" t="s">
        <v>132</v>
      </c>
      <c r="C450" s="12" t="s">
        <v>133</v>
      </c>
      <c r="D450" s="12" t="s">
        <v>134</v>
      </c>
      <c r="E450" s="12" t="s">
        <v>137</v>
      </c>
      <c r="F450" s="12" t="s">
        <v>345</v>
      </c>
      <c r="G450" s="12" t="s">
        <v>333</v>
      </c>
      <c r="H450" s="12">
        <v>43832.0</v>
      </c>
      <c r="I450" s="12" t="s">
        <v>342</v>
      </c>
    </row>
    <row r="451" ht="14.25" customHeight="1">
      <c r="B451" s="12" t="s">
        <v>281</v>
      </c>
      <c r="C451" s="12" t="s">
        <v>62</v>
      </c>
      <c r="D451" s="12" t="s">
        <v>105</v>
      </c>
      <c r="E451" s="12" t="s">
        <v>69</v>
      </c>
      <c r="F451" s="12" t="s">
        <v>340</v>
      </c>
      <c r="G451" s="12" t="s">
        <v>333</v>
      </c>
      <c r="H451" s="12">
        <v>43833.0</v>
      </c>
      <c r="I451" s="12" t="s">
        <v>342</v>
      </c>
    </row>
    <row r="452" ht="14.25" customHeight="1">
      <c r="B452" s="12" t="s">
        <v>225</v>
      </c>
      <c r="C452" s="12" t="s">
        <v>29</v>
      </c>
      <c r="D452" s="12" t="s">
        <v>129</v>
      </c>
      <c r="E452" s="12" t="s">
        <v>69</v>
      </c>
      <c r="F452" s="12" t="s">
        <v>340</v>
      </c>
      <c r="G452" s="12" t="s">
        <v>333</v>
      </c>
      <c r="H452" s="12">
        <v>43846.0</v>
      </c>
      <c r="I452" s="12" t="s">
        <v>342</v>
      </c>
    </row>
    <row r="453" ht="14.25" customHeight="1">
      <c r="B453" s="12" t="s">
        <v>204</v>
      </c>
      <c r="C453" s="12" t="s">
        <v>152</v>
      </c>
      <c r="D453" s="12" t="s">
        <v>111</v>
      </c>
      <c r="E453" s="12" t="s">
        <v>69</v>
      </c>
      <c r="F453" s="12" t="s">
        <v>340</v>
      </c>
      <c r="G453" s="12" t="s">
        <v>333</v>
      </c>
      <c r="H453" s="12">
        <v>43854.0</v>
      </c>
      <c r="I453" s="12" t="s">
        <v>342</v>
      </c>
    </row>
    <row r="454" ht="14.25" customHeight="1">
      <c r="B454" s="12" t="s">
        <v>167</v>
      </c>
      <c r="C454" s="12" t="s">
        <v>125</v>
      </c>
      <c r="D454" s="12" t="s">
        <v>107</v>
      </c>
      <c r="E454" s="12" t="s">
        <v>69</v>
      </c>
      <c r="F454" s="12" t="s">
        <v>340</v>
      </c>
      <c r="G454" s="12" t="s">
        <v>333</v>
      </c>
      <c r="H454" s="12">
        <v>43866.0</v>
      </c>
      <c r="I454" s="12" t="s">
        <v>342</v>
      </c>
    </row>
    <row r="455" ht="14.25" customHeight="1">
      <c r="B455" s="12" t="s">
        <v>169</v>
      </c>
      <c r="C455" s="12" t="s">
        <v>39</v>
      </c>
      <c r="D455" s="12" t="s">
        <v>105</v>
      </c>
      <c r="E455" s="12" t="s">
        <v>69</v>
      </c>
      <c r="F455" s="12" t="s">
        <v>340</v>
      </c>
      <c r="G455" s="12" t="s">
        <v>333</v>
      </c>
      <c r="H455" s="12">
        <v>43874.0</v>
      </c>
      <c r="I455" s="12" t="s">
        <v>342</v>
      </c>
    </row>
    <row r="456" ht="14.25" customHeight="1">
      <c r="B456" s="12" t="s">
        <v>259</v>
      </c>
      <c r="C456" s="12" t="s">
        <v>141</v>
      </c>
      <c r="D456" s="12" t="s">
        <v>166</v>
      </c>
      <c r="E456" s="12" t="s">
        <v>69</v>
      </c>
      <c r="F456" s="12" t="s">
        <v>340</v>
      </c>
      <c r="G456" s="12" t="s">
        <v>333</v>
      </c>
      <c r="H456" s="12">
        <v>43910.0</v>
      </c>
      <c r="I456" s="12" t="s">
        <v>342</v>
      </c>
    </row>
    <row r="457" ht="14.25" customHeight="1">
      <c r="B457" s="12" t="s">
        <v>216</v>
      </c>
      <c r="C457" s="12" t="s">
        <v>54</v>
      </c>
      <c r="D457" s="12" t="s">
        <v>161</v>
      </c>
      <c r="E457" s="12" t="s">
        <v>69</v>
      </c>
      <c r="F457" s="12" t="s">
        <v>340</v>
      </c>
      <c r="G457" s="12" t="s">
        <v>333</v>
      </c>
      <c r="H457" s="12">
        <v>43930.0</v>
      </c>
      <c r="I457" s="12" t="s">
        <v>342</v>
      </c>
    </row>
    <row r="458" ht="14.25" customHeight="1">
      <c r="B458" s="12" t="s">
        <v>259</v>
      </c>
      <c r="C458" s="12" t="s">
        <v>141</v>
      </c>
      <c r="D458" s="12" t="s">
        <v>166</v>
      </c>
      <c r="E458" s="12" t="s">
        <v>69</v>
      </c>
      <c r="F458" s="12" t="s">
        <v>340</v>
      </c>
      <c r="G458" s="12" t="s">
        <v>333</v>
      </c>
      <c r="H458" s="12">
        <v>43931.0</v>
      </c>
      <c r="I458" s="12" t="s">
        <v>342</v>
      </c>
    </row>
    <row r="459" ht="14.25" customHeight="1">
      <c r="B459" s="12" t="s">
        <v>167</v>
      </c>
      <c r="C459" s="12" t="s">
        <v>125</v>
      </c>
      <c r="D459" s="12" t="s">
        <v>107</v>
      </c>
      <c r="E459" s="12" t="s">
        <v>69</v>
      </c>
      <c r="F459" s="12" t="s">
        <v>340</v>
      </c>
      <c r="G459" s="12" t="s">
        <v>333</v>
      </c>
      <c r="H459" s="12">
        <v>43934.0</v>
      </c>
      <c r="I459" s="12" t="s">
        <v>342</v>
      </c>
    </row>
    <row r="460" ht="14.25" customHeight="1">
      <c r="B460" s="12" t="s">
        <v>204</v>
      </c>
      <c r="C460" s="12" t="s">
        <v>152</v>
      </c>
      <c r="D460" s="12" t="s">
        <v>111</v>
      </c>
      <c r="E460" s="12" t="s">
        <v>69</v>
      </c>
      <c r="F460" s="12" t="s">
        <v>340</v>
      </c>
      <c r="G460" s="12" t="s">
        <v>333</v>
      </c>
      <c r="H460" s="12">
        <v>43943.0</v>
      </c>
      <c r="I460" s="12" t="s">
        <v>342</v>
      </c>
    </row>
    <row r="461" ht="14.25" customHeight="1">
      <c r="B461" s="12" t="s">
        <v>258</v>
      </c>
      <c r="C461" s="12" t="s">
        <v>236</v>
      </c>
      <c r="D461" s="12" t="s">
        <v>107</v>
      </c>
      <c r="E461" s="12" t="s">
        <v>69</v>
      </c>
      <c r="F461" s="12" t="s">
        <v>340</v>
      </c>
      <c r="G461" s="12" t="s">
        <v>333</v>
      </c>
      <c r="H461" s="12">
        <v>43949.0</v>
      </c>
      <c r="I461" s="12" t="s">
        <v>342</v>
      </c>
    </row>
    <row r="462" ht="14.25" customHeight="1">
      <c r="B462" s="12" t="s">
        <v>222</v>
      </c>
      <c r="C462" s="12" t="s">
        <v>96</v>
      </c>
      <c r="D462" s="12" t="s">
        <v>105</v>
      </c>
      <c r="E462" s="12" t="s">
        <v>69</v>
      </c>
      <c r="F462" s="12" t="s">
        <v>340</v>
      </c>
      <c r="G462" s="12" t="s">
        <v>333</v>
      </c>
      <c r="H462" s="12">
        <v>43956.0</v>
      </c>
      <c r="I462" s="12" t="s">
        <v>342</v>
      </c>
    </row>
    <row r="463" ht="14.25" customHeight="1">
      <c r="B463" s="12" t="s">
        <v>169</v>
      </c>
      <c r="C463" s="12" t="s">
        <v>39</v>
      </c>
      <c r="D463" s="12" t="s">
        <v>105</v>
      </c>
      <c r="E463" s="12" t="s">
        <v>69</v>
      </c>
      <c r="F463" s="12" t="s">
        <v>340</v>
      </c>
      <c r="G463" s="12" t="s">
        <v>333</v>
      </c>
      <c r="H463" s="12">
        <v>43962.0</v>
      </c>
      <c r="I463" s="12" t="s">
        <v>342</v>
      </c>
    </row>
    <row r="464" ht="14.25" customHeight="1">
      <c r="B464" s="12" t="s">
        <v>222</v>
      </c>
      <c r="C464" s="12" t="s">
        <v>96</v>
      </c>
      <c r="D464" s="12" t="s">
        <v>105</v>
      </c>
      <c r="E464" s="12" t="s">
        <v>69</v>
      </c>
      <c r="F464" s="12" t="s">
        <v>340</v>
      </c>
      <c r="G464" s="12" t="s">
        <v>333</v>
      </c>
      <c r="H464" s="12">
        <v>44011.0</v>
      </c>
      <c r="I464" s="12" t="s">
        <v>342</v>
      </c>
    </row>
    <row r="465" ht="14.25" customHeight="1">
      <c r="B465" s="12" t="s">
        <v>130</v>
      </c>
      <c r="C465" s="12" t="s">
        <v>76</v>
      </c>
      <c r="D465" s="12" t="s">
        <v>118</v>
      </c>
      <c r="E465" s="12" t="s">
        <v>69</v>
      </c>
      <c r="F465" s="12" t="s">
        <v>340</v>
      </c>
      <c r="G465" s="12" t="s">
        <v>333</v>
      </c>
      <c r="H465" s="12">
        <v>44029.0</v>
      </c>
      <c r="I465" s="12" t="s">
        <v>342</v>
      </c>
    </row>
    <row r="466" ht="14.25" customHeight="1">
      <c r="B466" s="12" t="s">
        <v>216</v>
      </c>
      <c r="C466" s="12" t="s">
        <v>54</v>
      </c>
      <c r="D466" s="12" t="s">
        <v>161</v>
      </c>
      <c r="E466" s="12" t="s">
        <v>69</v>
      </c>
      <c r="F466" s="12" t="s">
        <v>340</v>
      </c>
      <c r="G466" s="12" t="s">
        <v>333</v>
      </c>
      <c r="H466" s="12">
        <v>44043.0</v>
      </c>
      <c r="I466" s="12" t="s">
        <v>342</v>
      </c>
    </row>
    <row r="467" ht="14.25" customHeight="1">
      <c r="B467" s="12" t="s">
        <v>222</v>
      </c>
      <c r="C467" s="12" t="s">
        <v>96</v>
      </c>
      <c r="D467" s="12" t="s">
        <v>105</v>
      </c>
      <c r="E467" s="12" t="s">
        <v>69</v>
      </c>
      <c r="F467" s="12" t="s">
        <v>340</v>
      </c>
      <c r="G467" s="12" t="s">
        <v>333</v>
      </c>
      <c r="H467" s="12">
        <v>44047.0</v>
      </c>
      <c r="I467" s="12" t="s">
        <v>342</v>
      </c>
    </row>
    <row r="468" ht="14.25" customHeight="1">
      <c r="B468" s="12" t="s">
        <v>196</v>
      </c>
      <c r="C468" s="12" t="s">
        <v>89</v>
      </c>
      <c r="D468" s="12" t="s">
        <v>197</v>
      </c>
      <c r="E468" s="12" t="s">
        <v>69</v>
      </c>
      <c r="F468" s="12" t="s">
        <v>340</v>
      </c>
      <c r="G468" s="12" t="s">
        <v>333</v>
      </c>
      <c r="H468" s="12">
        <v>44054.0</v>
      </c>
      <c r="I468" s="12" t="s">
        <v>342</v>
      </c>
    </row>
    <row r="469" ht="14.25" customHeight="1">
      <c r="B469" s="12" t="s">
        <v>281</v>
      </c>
      <c r="C469" s="12" t="s">
        <v>62</v>
      </c>
      <c r="D469" s="12" t="s">
        <v>105</v>
      </c>
      <c r="E469" s="12" t="s">
        <v>69</v>
      </c>
      <c r="F469" s="12" t="s">
        <v>340</v>
      </c>
      <c r="G469" s="12" t="s">
        <v>333</v>
      </c>
      <c r="H469" s="12">
        <v>44062.0</v>
      </c>
      <c r="I469" s="12" t="s">
        <v>342</v>
      </c>
    </row>
    <row r="470" ht="14.25" customHeight="1">
      <c r="B470" s="12" t="s">
        <v>167</v>
      </c>
      <c r="C470" s="12" t="s">
        <v>125</v>
      </c>
      <c r="D470" s="12" t="s">
        <v>107</v>
      </c>
      <c r="E470" s="12" t="s">
        <v>69</v>
      </c>
      <c r="F470" s="12" t="s">
        <v>340</v>
      </c>
      <c r="G470" s="12" t="s">
        <v>333</v>
      </c>
      <c r="H470" s="12">
        <v>44070.0</v>
      </c>
      <c r="I470" s="12" t="s">
        <v>342</v>
      </c>
    </row>
    <row r="471" ht="14.25" customHeight="1">
      <c r="B471" s="12" t="s">
        <v>216</v>
      </c>
      <c r="C471" s="12" t="s">
        <v>54</v>
      </c>
      <c r="D471" s="12" t="s">
        <v>161</v>
      </c>
      <c r="E471" s="12" t="s">
        <v>69</v>
      </c>
      <c r="F471" s="12" t="s">
        <v>340</v>
      </c>
      <c r="G471" s="12" t="s">
        <v>333</v>
      </c>
      <c r="H471" s="12">
        <v>44114.0</v>
      </c>
      <c r="I471" s="12" t="s">
        <v>342</v>
      </c>
    </row>
    <row r="472" ht="14.25" customHeight="1">
      <c r="B472" s="12" t="s">
        <v>281</v>
      </c>
      <c r="C472" s="12" t="s">
        <v>62</v>
      </c>
      <c r="D472" s="12" t="s">
        <v>105</v>
      </c>
      <c r="E472" s="12" t="s">
        <v>69</v>
      </c>
      <c r="F472" s="12" t="s">
        <v>340</v>
      </c>
      <c r="G472" s="12" t="s">
        <v>333</v>
      </c>
      <c r="H472" s="12">
        <v>44117.0</v>
      </c>
      <c r="I472" s="12" t="s">
        <v>342</v>
      </c>
    </row>
    <row r="473" ht="14.25" customHeight="1">
      <c r="B473" s="12" t="s">
        <v>167</v>
      </c>
      <c r="C473" s="12" t="s">
        <v>125</v>
      </c>
      <c r="D473" s="12" t="s">
        <v>107</v>
      </c>
      <c r="E473" s="12" t="s">
        <v>69</v>
      </c>
      <c r="F473" s="12" t="s">
        <v>340</v>
      </c>
      <c r="G473" s="12" t="s">
        <v>333</v>
      </c>
      <c r="H473" s="12">
        <v>44122.0</v>
      </c>
      <c r="I473" s="12" t="s">
        <v>342</v>
      </c>
    </row>
    <row r="474" ht="14.25" customHeight="1">
      <c r="B474" s="12" t="s">
        <v>274</v>
      </c>
      <c r="C474" s="12" t="s">
        <v>99</v>
      </c>
      <c r="D474" s="12" t="s">
        <v>182</v>
      </c>
      <c r="E474" s="12" t="s">
        <v>69</v>
      </c>
      <c r="F474" s="12" t="s">
        <v>340</v>
      </c>
      <c r="G474" s="12" t="s">
        <v>333</v>
      </c>
      <c r="H474" s="12">
        <v>44141.0</v>
      </c>
      <c r="I474" s="12" t="s">
        <v>342</v>
      </c>
    </row>
    <row r="475" ht="14.25" customHeight="1">
      <c r="B475" s="12" t="s">
        <v>217</v>
      </c>
      <c r="C475" s="12" t="s">
        <v>99</v>
      </c>
      <c r="D475" s="12" t="s">
        <v>148</v>
      </c>
      <c r="E475" s="12" t="s">
        <v>35</v>
      </c>
      <c r="F475" s="12" t="s">
        <v>332</v>
      </c>
      <c r="G475" s="12" t="s">
        <v>341</v>
      </c>
      <c r="H475" s="12">
        <v>43843.0</v>
      </c>
      <c r="I475" s="12" t="s">
        <v>346</v>
      </c>
    </row>
    <row r="476" ht="14.25" customHeight="1">
      <c r="B476" s="12" t="s">
        <v>124</v>
      </c>
      <c r="C476" s="12" t="s">
        <v>125</v>
      </c>
      <c r="D476" s="12" t="s">
        <v>126</v>
      </c>
      <c r="E476" s="12" t="s">
        <v>35</v>
      </c>
      <c r="F476" s="12" t="s">
        <v>332</v>
      </c>
      <c r="G476" s="12" t="s">
        <v>341</v>
      </c>
      <c r="H476" s="12">
        <v>43846.0</v>
      </c>
      <c r="I476" s="12" t="s">
        <v>346</v>
      </c>
    </row>
    <row r="477" ht="14.25" customHeight="1">
      <c r="B477" s="12" t="s">
        <v>156</v>
      </c>
      <c r="C477" s="12" t="s">
        <v>54</v>
      </c>
      <c r="D477" s="12" t="s">
        <v>30</v>
      </c>
      <c r="E477" s="12" t="s">
        <v>35</v>
      </c>
      <c r="F477" s="12" t="s">
        <v>332</v>
      </c>
      <c r="G477" s="12" t="s">
        <v>341</v>
      </c>
      <c r="H477" s="12">
        <v>43850.0</v>
      </c>
      <c r="I477" s="12" t="s">
        <v>346</v>
      </c>
    </row>
    <row r="478" ht="14.25" customHeight="1">
      <c r="B478" s="12" t="s">
        <v>215</v>
      </c>
      <c r="C478" s="12" t="s">
        <v>54</v>
      </c>
      <c r="D478" s="12" t="s">
        <v>63</v>
      </c>
      <c r="E478" s="12" t="s">
        <v>35</v>
      </c>
      <c r="F478" s="12" t="s">
        <v>332</v>
      </c>
      <c r="G478" s="12" t="s">
        <v>341</v>
      </c>
      <c r="H478" s="12">
        <v>43869.0</v>
      </c>
      <c r="I478" s="12" t="s">
        <v>346</v>
      </c>
    </row>
    <row r="479" ht="14.25" customHeight="1">
      <c r="B479" s="12" t="s">
        <v>347</v>
      </c>
      <c r="C479" s="12" t="s">
        <v>76</v>
      </c>
      <c r="D479" s="12" t="s">
        <v>77</v>
      </c>
      <c r="E479" s="12" t="s">
        <v>35</v>
      </c>
      <c r="F479" s="12" t="s">
        <v>332</v>
      </c>
      <c r="G479" s="12" t="s">
        <v>341</v>
      </c>
      <c r="H479" s="12">
        <v>43880.0</v>
      </c>
      <c r="I479" s="12" t="s">
        <v>346</v>
      </c>
    </row>
    <row r="480" ht="14.25" customHeight="1">
      <c r="B480" s="12" t="s">
        <v>205</v>
      </c>
      <c r="C480" s="12" t="s">
        <v>103</v>
      </c>
      <c r="D480" s="12" t="s">
        <v>49</v>
      </c>
      <c r="E480" s="12" t="s">
        <v>35</v>
      </c>
      <c r="F480" s="12" t="s">
        <v>332</v>
      </c>
      <c r="G480" s="12" t="s">
        <v>341</v>
      </c>
      <c r="H480" s="12">
        <v>43892.0</v>
      </c>
      <c r="I480" s="12" t="s">
        <v>346</v>
      </c>
    </row>
    <row r="481" ht="14.25" customHeight="1">
      <c r="B481" s="12" t="s">
        <v>266</v>
      </c>
      <c r="C481" s="12" t="s">
        <v>71</v>
      </c>
      <c r="D481" s="12" t="s">
        <v>40</v>
      </c>
      <c r="E481" s="12" t="s">
        <v>35</v>
      </c>
      <c r="F481" s="12" t="s">
        <v>332</v>
      </c>
      <c r="G481" s="12" t="s">
        <v>341</v>
      </c>
      <c r="H481" s="12">
        <v>43892.0</v>
      </c>
      <c r="I481" s="12" t="s">
        <v>346</v>
      </c>
    </row>
    <row r="482" ht="14.25" customHeight="1">
      <c r="B482" s="12" t="s">
        <v>249</v>
      </c>
      <c r="C482" s="12" t="s">
        <v>76</v>
      </c>
      <c r="D482" s="12" t="s">
        <v>79</v>
      </c>
      <c r="E482" s="12" t="s">
        <v>35</v>
      </c>
      <c r="F482" s="12" t="s">
        <v>332</v>
      </c>
      <c r="G482" s="12" t="s">
        <v>341</v>
      </c>
      <c r="H482" s="12">
        <v>43903.0</v>
      </c>
      <c r="I482" s="12" t="s">
        <v>346</v>
      </c>
    </row>
    <row r="483" ht="14.25" customHeight="1">
      <c r="B483" s="12" t="s">
        <v>213</v>
      </c>
      <c r="C483" s="12" t="s">
        <v>62</v>
      </c>
      <c r="D483" s="12" t="s">
        <v>161</v>
      </c>
      <c r="E483" s="12" t="s">
        <v>35</v>
      </c>
      <c r="F483" s="12" t="s">
        <v>332</v>
      </c>
      <c r="G483" s="12" t="s">
        <v>341</v>
      </c>
      <c r="H483" s="12">
        <v>43947.0</v>
      </c>
      <c r="I483" s="12" t="s">
        <v>346</v>
      </c>
    </row>
    <row r="484" ht="14.25" customHeight="1">
      <c r="B484" s="12" t="s">
        <v>254</v>
      </c>
      <c r="C484" s="12" t="s">
        <v>48</v>
      </c>
      <c r="D484" s="12" t="s">
        <v>66</v>
      </c>
      <c r="E484" s="12" t="s">
        <v>35</v>
      </c>
      <c r="F484" s="12" t="s">
        <v>332</v>
      </c>
      <c r="G484" s="12" t="s">
        <v>341</v>
      </c>
      <c r="H484" s="12">
        <v>43972.0</v>
      </c>
      <c r="I484" s="12" t="s">
        <v>346</v>
      </c>
    </row>
    <row r="485" ht="14.25" customHeight="1">
      <c r="B485" s="12" t="s">
        <v>109</v>
      </c>
      <c r="C485" s="12" t="s">
        <v>110</v>
      </c>
      <c r="D485" s="12" t="s">
        <v>111</v>
      </c>
      <c r="E485" s="12" t="s">
        <v>35</v>
      </c>
      <c r="F485" s="12" t="s">
        <v>332</v>
      </c>
      <c r="G485" s="12" t="s">
        <v>341</v>
      </c>
      <c r="H485" s="12">
        <v>43975.0</v>
      </c>
      <c r="I485" s="12" t="s">
        <v>346</v>
      </c>
    </row>
    <row r="486" ht="14.25" customHeight="1">
      <c r="B486" s="12" t="s">
        <v>277</v>
      </c>
      <c r="C486" s="12" t="s">
        <v>152</v>
      </c>
      <c r="D486" s="12" t="s">
        <v>94</v>
      </c>
      <c r="E486" s="12" t="s">
        <v>35</v>
      </c>
      <c r="F486" s="12" t="s">
        <v>332</v>
      </c>
      <c r="G486" s="12" t="s">
        <v>341</v>
      </c>
      <c r="H486" s="12">
        <v>43978.0</v>
      </c>
      <c r="I486" s="12" t="s">
        <v>346</v>
      </c>
    </row>
    <row r="487" ht="14.25" customHeight="1">
      <c r="B487" s="12" t="s">
        <v>348</v>
      </c>
      <c r="C487" s="12" t="s">
        <v>71</v>
      </c>
      <c r="D487" s="12" t="s">
        <v>116</v>
      </c>
      <c r="E487" s="12" t="s">
        <v>35</v>
      </c>
      <c r="F487" s="12" t="s">
        <v>332</v>
      </c>
      <c r="G487" s="12" t="s">
        <v>341</v>
      </c>
      <c r="H487" s="12">
        <v>44008.0</v>
      </c>
      <c r="I487" s="12" t="s">
        <v>346</v>
      </c>
    </row>
    <row r="488" ht="14.25" customHeight="1">
      <c r="B488" s="12" t="s">
        <v>157</v>
      </c>
      <c r="C488" s="12" t="s">
        <v>99</v>
      </c>
      <c r="D488" s="12" t="s">
        <v>158</v>
      </c>
      <c r="E488" s="12" t="s">
        <v>35</v>
      </c>
      <c r="F488" s="12" t="s">
        <v>332</v>
      </c>
      <c r="G488" s="12" t="s">
        <v>341</v>
      </c>
      <c r="H488" s="12">
        <v>44012.0</v>
      </c>
      <c r="I488" s="12" t="s">
        <v>346</v>
      </c>
    </row>
    <row r="489" ht="14.25" customHeight="1">
      <c r="B489" s="12" t="s">
        <v>147</v>
      </c>
      <c r="C489" s="12" t="s">
        <v>103</v>
      </c>
      <c r="D489" s="12" t="s">
        <v>148</v>
      </c>
      <c r="E489" s="12" t="s">
        <v>35</v>
      </c>
      <c r="F489" s="12" t="s">
        <v>332</v>
      </c>
      <c r="G489" s="12" t="s">
        <v>341</v>
      </c>
      <c r="H489" s="12">
        <v>44024.0</v>
      </c>
      <c r="I489" s="12" t="s">
        <v>346</v>
      </c>
    </row>
    <row r="490" ht="14.25" customHeight="1">
      <c r="B490" s="12" t="s">
        <v>278</v>
      </c>
      <c r="C490" s="12" t="s">
        <v>48</v>
      </c>
      <c r="D490" s="12" t="s">
        <v>113</v>
      </c>
      <c r="E490" s="12" t="s">
        <v>35</v>
      </c>
      <c r="F490" s="12" t="s">
        <v>332</v>
      </c>
      <c r="G490" s="12" t="s">
        <v>341</v>
      </c>
      <c r="H490" s="12">
        <v>44039.0</v>
      </c>
      <c r="I490" s="12" t="s">
        <v>346</v>
      </c>
    </row>
    <row r="491" ht="14.25" customHeight="1">
      <c r="B491" s="12" t="s">
        <v>146</v>
      </c>
      <c r="C491" s="12" t="s">
        <v>120</v>
      </c>
      <c r="D491" s="12" t="s">
        <v>40</v>
      </c>
      <c r="E491" s="12" t="s">
        <v>35</v>
      </c>
      <c r="F491" s="12" t="s">
        <v>332</v>
      </c>
      <c r="G491" s="12" t="s">
        <v>341</v>
      </c>
      <c r="H491" s="12">
        <v>44045.0</v>
      </c>
      <c r="I491" s="12" t="s">
        <v>346</v>
      </c>
    </row>
    <row r="492" ht="14.25" customHeight="1">
      <c r="B492" s="12" t="s">
        <v>232</v>
      </c>
      <c r="C492" s="12" t="s">
        <v>103</v>
      </c>
      <c r="D492" s="12" t="s">
        <v>210</v>
      </c>
      <c r="E492" s="12" t="s">
        <v>35</v>
      </c>
      <c r="F492" s="12" t="s">
        <v>332</v>
      </c>
      <c r="G492" s="12" t="s">
        <v>341</v>
      </c>
      <c r="H492" s="12">
        <v>44064.0</v>
      </c>
      <c r="I492" s="12" t="s">
        <v>346</v>
      </c>
    </row>
    <row r="493" ht="14.25" customHeight="1">
      <c r="B493" s="12" t="s">
        <v>165</v>
      </c>
      <c r="C493" s="12" t="s">
        <v>152</v>
      </c>
      <c r="D493" s="12" t="s">
        <v>166</v>
      </c>
      <c r="E493" s="12" t="s">
        <v>35</v>
      </c>
      <c r="F493" s="12" t="s">
        <v>332</v>
      </c>
      <c r="G493" s="12" t="s">
        <v>341</v>
      </c>
      <c r="H493" s="12">
        <v>44065.0</v>
      </c>
      <c r="I493" s="12" t="s">
        <v>346</v>
      </c>
    </row>
    <row r="494" ht="14.25" customHeight="1">
      <c r="B494" s="12" t="s">
        <v>223</v>
      </c>
      <c r="C494" s="12" t="s">
        <v>54</v>
      </c>
      <c r="D494" s="12" t="s">
        <v>224</v>
      </c>
      <c r="E494" s="12" t="s">
        <v>35</v>
      </c>
      <c r="F494" s="12" t="s">
        <v>332</v>
      </c>
      <c r="G494" s="12" t="s">
        <v>341</v>
      </c>
      <c r="H494" s="12">
        <v>44109.0</v>
      </c>
      <c r="I494" s="12" t="s">
        <v>346</v>
      </c>
    </row>
    <row r="495" ht="14.25" customHeight="1">
      <c r="B495" s="12" t="s">
        <v>174</v>
      </c>
      <c r="C495" s="12" t="s">
        <v>54</v>
      </c>
      <c r="D495" s="12" t="s">
        <v>49</v>
      </c>
      <c r="E495" s="12" t="s">
        <v>35</v>
      </c>
      <c r="F495" s="12" t="s">
        <v>332</v>
      </c>
      <c r="G495" s="12" t="s">
        <v>341</v>
      </c>
      <c r="H495" s="12">
        <v>44112.0</v>
      </c>
      <c r="I495" s="12" t="s">
        <v>346</v>
      </c>
    </row>
    <row r="496" ht="14.25" customHeight="1">
      <c r="B496" s="12" t="s">
        <v>219</v>
      </c>
      <c r="C496" s="12" t="s">
        <v>76</v>
      </c>
      <c r="D496" s="12" t="s">
        <v>72</v>
      </c>
      <c r="E496" s="12" t="s">
        <v>35</v>
      </c>
      <c r="F496" s="12" t="s">
        <v>332</v>
      </c>
      <c r="G496" s="12" t="s">
        <v>341</v>
      </c>
      <c r="H496" s="12">
        <v>44128.0</v>
      </c>
      <c r="I496" s="12" t="s">
        <v>346</v>
      </c>
    </row>
    <row r="497" ht="14.25" customHeight="1">
      <c r="B497" s="12" t="s">
        <v>272</v>
      </c>
      <c r="C497" s="12" t="s">
        <v>152</v>
      </c>
      <c r="D497" s="12" t="s">
        <v>30</v>
      </c>
      <c r="E497" s="12" t="s">
        <v>35</v>
      </c>
      <c r="F497" s="12" t="s">
        <v>332</v>
      </c>
      <c r="G497" s="12" t="s">
        <v>341</v>
      </c>
      <c r="H497" s="12">
        <v>44132.0</v>
      </c>
      <c r="I497" s="12" t="s">
        <v>346</v>
      </c>
    </row>
    <row r="498" ht="14.25" customHeight="1">
      <c r="B498" s="12" t="s">
        <v>206</v>
      </c>
      <c r="C498" s="12" t="s">
        <v>54</v>
      </c>
      <c r="D498" s="12" t="s">
        <v>207</v>
      </c>
      <c r="E498" s="12" t="s">
        <v>35</v>
      </c>
      <c r="F498" s="12" t="s">
        <v>332</v>
      </c>
      <c r="G498" s="12" t="s">
        <v>341</v>
      </c>
      <c r="H498" s="12">
        <v>44155.0</v>
      </c>
      <c r="I498" s="12" t="s">
        <v>346</v>
      </c>
    </row>
    <row r="499" ht="14.25" customHeight="1">
      <c r="B499" s="12" t="s">
        <v>159</v>
      </c>
      <c r="C499" s="12" t="s">
        <v>160</v>
      </c>
      <c r="D499" s="12" t="s">
        <v>161</v>
      </c>
      <c r="E499" s="12" t="s">
        <v>35</v>
      </c>
      <c r="F499" s="12" t="s">
        <v>332</v>
      </c>
      <c r="G499" s="12" t="s">
        <v>341</v>
      </c>
      <c r="H499" s="12">
        <v>44166.0</v>
      </c>
      <c r="I499" s="12" t="s">
        <v>346</v>
      </c>
    </row>
    <row r="500" ht="14.25" customHeight="1">
      <c r="B500" s="12" t="s">
        <v>257</v>
      </c>
      <c r="C500" s="12" t="s">
        <v>177</v>
      </c>
      <c r="D500" s="12" t="s">
        <v>116</v>
      </c>
      <c r="E500" s="12" t="s">
        <v>35</v>
      </c>
      <c r="F500" s="12" t="s">
        <v>332</v>
      </c>
      <c r="G500" s="12" t="s">
        <v>341</v>
      </c>
      <c r="H500" s="12">
        <v>44169.0</v>
      </c>
      <c r="I500" s="12" t="s">
        <v>346</v>
      </c>
    </row>
    <row r="501" ht="14.25" customHeight="1">
      <c r="B501" s="12" t="s">
        <v>93</v>
      </c>
      <c r="C501" s="12" t="s">
        <v>48</v>
      </c>
      <c r="D501" s="12" t="s">
        <v>94</v>
      </c>
      <c r="E501" s="12" t="s">
        <v>35</v>
      </c>
      <c r="F501" s="12" t="s">
        <v>332</v>
      </c>
      <c r="G501" s="12" t="s">
        <v>341</v>
      </c>
      <c r="H501" s="12">
        <v>44170.0</v>
      </c>
      <c r="I501" s="12" t="s">
        <v>346</v>
      </c>
    </row>
    <row r="502" ht="14.25" customHeight="1">
      <c r="B502" s="12" t="s">
        <v>234</v>
      </c>
      <c r="C502" s="12" t="s">
        <v>96</v>
      </c>
      <c r="D502" s="12" t="s">
        <v>142</v>
      </c>
      <c r="E502" s="12" t="s">
        <v>59</v>
      </c>
      <c r="F502" s="12" t="s">
        <v>335</v>
      </c>
      <c r="G502" s="12" t="s">
        <v>341</v>
      </c>
      <c r="H502" s="12">
        <v>43857.0</v>
      </c>
      <c r="I502" s="12" t="s">
        <v>346</v>
      </c>
    </row>
    <row r="503" ht="14.25" customHeight="1">
      <c r="B503" s="12" t="s">
        <v>200</v>
      </c>
      <c r="C503" s="12" t="s">
        <v>99</v>
      </c>
      <c r="D503" s="12" t="s">
        <v>126</v>
      </c>
      <c r="E503" s="12" t="s">
        <v>59</v>
      </c>
      <c r="F503" s="12" t="s">
        <v>335</v>
      </c>
      <c r="G503" s="12" t="s">
        <v>341</v>
      </c>
      <c r="H503" s="12">
        <v>43862.0</v>
      </c>
      <c r="I503" s="12" t="s">
        <v>346</v>
      </c>
    </row>
    <row r="504" ht="14.25" customHeight="1">
      <c r="B504" s="12" t="s">
        <v>176</v>
      </c>
      <c r="C504" s="12" t="s">
        <v>177</v>
      </c>
      <c r="D504" s="12" t="s">
        <v>161</v>
      </c>
      <c r="E504" s="12" t="s">
        <v>59</v>
      </c>
      <c r="F504" s="12" t="s">
        <v>335</v>
      </c>
      <c r="G504" s="12" t="s">
        <v>341</v>
      </c>
      <c r="H504" s="12">
        <v>43864.0</v>
      </c>
      <c r="I504" s="12" t="s">
        <v>346</v>
      </c>
    </row>
    <row r="505" ht="14.25" customHeight="1">
      <c r="B505" s="12" t="s">
        <v>154</v>
      </c>
      <c r="C505" s="12" t="s">
        <v>54</v>
      </c>
      <c r="D505" s="12" t="s">
        <v>118</v>
      </c>
      <c r="E505" s="12" t="s">
        <v>59</v>
      </c>
      <c r="F505" s="12" t="s">
        <v>335</v>
      </c>
      <c r="G505" s="12" t="s">
        <v>341</v>
      </c>
      <c r="H505" s="12">
        <v>43871.0</v>
      </c>
      <c r="I505" s="12" t="s">
        <v>346</v>
      </c>
    </row>
    <row r="506" ht="14.25" customHeight="1">
      <c r="B506" s="12" t="s">
        <v>271</v>
      </c>
      <c r="C506" s="12" t="s">
        <v>71</v>
      </c>
      <c r="D506" s="12" t="s">
        <v>116</v>
      </c>
      <c r="E506" s="12" t="s">
        <v>59</v>
      </c>
      <c r="F506" s="12" t="s">
        <v>335</v>
      </c>
      <c r="G506" s="12" t="s">
        <v>341</v>
      </c>
      <c r="H506" s="12">
        <v>43880.0</v>
      </c>
      <c r="I506" s="12" t="s">
        <v>346</v>
      </c>
    </row>
    <row r="507" ht="14.25" customHeight="1">
      <c r="B507" s="12" t="s">
        <v>117</v>
      </c>
      <c r="C507" s="12" t="s">
        <v>96</v>
      </c>
      <c r="D507" s="12" t="s">
        <v>118</v>
      </c>
      <c r="E507" s="12" t="s">
        <v>59</v>
      </c>
      <c r="F507" s="12" t="s">
        <v>335</v>
      </c>
      <c r="G507" s="12" t="s">
        <v>341</v>
      </c>
      <c r="H507" s="12">
        <v>43893.0</v>
      </c>
      <c r="I507" s="12" t="s">
        <v>346</v>
      </c>
    </row>
    <row r="508" ht="14.25" customHeight="1">
      <c r="B508" s="12" t="s">
        <v>212</v>
      </c>
      <c r="C508" s="12" t="s">
        <v>123</v>
      </c>
      <c r="D508" s="12" t="s">
        <v>150</v>
      </c>
      <c r="E508" s="12" t="s">
        <v>59</v>
      </c>
      <c r="F508" s="12" t="s">
        <v>335</v>
      </c>
      <c r="G508" s="12" t="s">
        <v>341</v>
      </c>
      <c r="H508" s="12">
        <v>43893.0</v>
      </c>
      <c r="I508" s="12" t="s">
        <v>346</v>
      </c>
    </row>
    <row r="509" ht="14.25" customHeight="1">
      <c r="B509" s="12" t="s">
        <v>220</v>
      </c>
      <c r="C509" s="12" t="s">
        <v>221</v>
      </c>
      <c r="D509" s="12" t="s">
        <v>92</v>
      </c>
      <c r="E509" s="12" t="s">
        <v>59</v>
      </c>
      <c r="F509" s="12" t="s">
        <v>335</v>
      </c>
      <c r="G509" s="12" t="s">
        <v>341</v>
      </c>
      <c r="H509" s="12">
        <v>43898.0</v>
      </c>
      <c r="I509" s="12" t="s">
        <v>346</v>
      </c>
    </row>
    <row r="510" ht="14.25" customHeight="1">
      <c r="B510" s="12" t="s">
        <v>229</v>
      </c>
      <c r="C510" s="12" t="s">
        <v>120</v>
      </c>
      <c r="D510" s="12" t="s">
        <v>129</v>
      </c>
      <c r="E510" s="12" t="s">
        <v>59</v>
      </c>
      <c r="F510" s="12" t="s">
        <v>335</v>
      </c>
      <c r="G510" s="12" t="s">
        <v>341</v>
      </c>
      <c r="H510" s="12">
        <v>43923.0</v>
      </c>
      <c r="I510" s="12" t="s">
        <v>346</v>
      </c>
    </row>
    <row r="511" ht="14.25" customHeight="1">
      <c r="B511" s="12" t="s">
        <v>201</v>
      </c>
      <c r="C511" s="12" t="s">
        <v>202</v>
      </c>
      <c r="D511" s="12" t="s">
        <v>97</v>
      </c>
      <c r="E511" s="12" t="s">
        <v>59</v>
      </c>
      <c r="F511" s="12" t="s">
        <v>335</v>
      </c>
      <c r="G511" s="12" t="s">
        <v>341</v>
      </c>
      <c r="H511" s="12">
        <v>43938.0</v>
      </c>
      <c r="I511" s="12" t="s">
        <v>346</v>
      </c>
    </row>
    <row r="512" ht="14.25" customHeight="1">
      <c r="B512" s="12" t="s">
        <v>53</v>
      </c>
      <c r="C512" s="12" t="s">
        <v>54</v>
      </c>
      <c r="D512" s="12" t="s">
        <v>55</v>
      </c>
      <c r="E512" s="12" t="s">
        <v>59</v>
      </c>
      <c r="F512" s="12" t="s">
        <v>335</v>
      </c>
      <c r="G512" s="12" t="s">
        <v>341</v>
      </c>
      <c r="H512" s="12">
        <v>43941.0</v>
      </c>
      <c r="I512" s="12" t="s">
        <v>346</v>
      </c>
    </row>
    <row r="513" ht="14.25" customHeight="1">
      <c r="B513" s="12" t="s">
        <v>181</v>
      </c>
      <c r="C513" s="12" t="s">
        <v>103</v>
      </c>
      <c r="D513" s="12" t="s">
        <v>182</v>
      </c>
      <c r="E513" s="12" t="s">
        <v>59</v>
      </c>
      <c r="F513" s="12" t="s">
        <v>335</v>
      </c>
      <c r="G513" s="12" t="s">
        <v>341</v>
      </c>
      <c r="H513" s="12">
        <v>43951.0</v>
      </c>
      <c r="I513" s="12" t="s">
        <v>346</v>
      </c>
    </row>
    <row r="514" ht="14.25" customHeight="1">
      <c r="B514" s="12" t="s">
        <v>127</v>
      </c>
      <c r="C514" s="12" t="s">
        <v>128</v>
      </c>
      <c r="D514" s="12" t="s">
        <v>129</v>
      </c>
      <c r="E514" s="12" t="s">
        <v>59</v>
      </c>
      <c r="F514" s="12" t="s">
        <v>335</v>
      </c>
      <c r="G514" s="12" t="s">
        <v>341</v>
      </c>
      <c r="H514" s="12">
        <v>44019.0</v>
      </c>
      <c r="I514" s="12" t="s">
        <v>346</v>
      </c>
    </row>
    <row r="515" ht="14.25" customHeight="1">
      <c r="B515" s="12" t="s">
        <v>209</v>
      </c>
      <c r="C515" s="12" t="s">
        <v>89</v>
      </c>
      <c r="D515" s="12" t="s">
        <v>210</v>
      </c>
      <c r="E515" s="12" t="s">
        <v>59</v>
      </c>
      <c r="F515" s="12" t="s">
        <v>335</v>
      </c>
      <c r="G515" s="12" t="s">
        <v>341</v>
      </c>
      <c r="H515" s="12">
        <v>44038.0</v>
      </c>
      <c r="I515" s="12" t="s">
        <v>346</v>
      </c>
    </row>
    <row r="516" ht="14.25" customHeight="1">
      <c r="B516" s="12" t="s">
        <v>344</v>
      </c>
      <c r="C516" s="12" t="s">
        <v>54</v>
      </c>
      <c r="D516" s="12" t="s">
        <v>150</v>
      </c>
      <c r="E516" s="12" t="s">
        <v>59</v>
      </c>
      <c r="F516" s="12" t="s">
        <v>335</v>
      </c>
      <c r="G516" s="12" t="s">
        <v>341</v>
      </c>
      <c r="H516" s="12">
        <v>44048.0</v>
      </c>
      <c r="I516" s="12" t="s">
        <v>346</v>
      </c>
    </row>
    <row r="517" ht="14.25" customHeight="1">
      <c r="B517" s="12" t="s">
        <v>102</v>
      </c>
      <c r="C517" s="12" t="s">
        <v>103</v>
      </c>
      <c r="D517" s="12" t="s">
        <v>55</v>
      </c>
      <c r="E517" s="12" t="s">
        <v>59</v>
      </c>
      <c r="F517" s="12" t="s">
        <v>335</v>
      </c>
      <c r="G517" s="12" t="s">
        <v>341</v>
      </c>
      <c r="H517" s="12">
        <v>44074.0</v>
      </c>
      <c r="I517" s="12" t="s">
        <v>346</v>
      </c>
    </row>
    <row r="518" ht="14.25" customHeight="1">
      <c r="B518" s="12" t="s">
        <v>149</v>
      </c>
      <c r="C518" s="12" t="s">
        <v>54</v>
      </c>
      <c r="D518" s="12" t="s">
        <v>150</v>
      </c>
      <c r="E518" s="12" t="s">
        <v>59</v>
      </c>
      <c r="F518" s="12" t="s">
        <v>335</v>
      </c>
      <c r="G518" s="12" t="s">
        <v>341</v>
      </c>
      <c r="H518" s="12">
        <v>44104.0</v>
      </c>
      <c r="I518" s="12" t="s">
        <v>346</v>
      </c>
    </row>
    <row r="519" ht="14.25" customHeight="1">
      <c r="B519" s="12" t="s">
        <v>241</v>
      </c>
      <c r="C519" s="12" t="s">
        <v>123</v>
      </c>
      <c r="D519" s="12" t="s">
        <v>150</v>
      </c>
      <c r="E519" s="12" t="s">
        <v>59</v>
      </c>
      <c r="F519" s="12" t="s">
        <v>335</v>
      </c>
      <c r="G519" s="12" t="s">
        <v>341</v>
      </c>
      <c r="H519" s="12">
        <v>44113.0</v>
      </c>
      <c r="I519" s="12" t="s">
        <v>346</v>
      </c>
    </row>
    <row r="520" ht="14.25" customHeight="1">
      <c r="B520" s="12" t="s">
        <v>231</v>
      </c>
      <c r="C520" s="12" t="s">
        <v>96</v>
      </c>
      <c r="D520" s="12" t="s">
        <v>113</v>
      </c>
      <c r="E520" s="12" t="s">
        <v>59</v>
      </c>
      <c r="F520" s="12" t="s">
        <v>335</v>
      </c>
      <c r="G520" s="12" t="s">
        <v>341</v>
      </c>
      <c r="H520" s="12">
        <v>44140.0</v>
      </c>
      <c r="I520" s="12" t="s">
        <v>346</v>
      </c>
    </row>
    <row r="521" ht="14.25" customHeight="1">
      <c r="B521" s="12" t="s">
        <v>199</v>
      </c>
      <c r="C521" s="12" t="s">
        <v>62</v>
      </c>
      <c r="D521" s="12" t="s">
        <v>30</v>
      </c>
      <c r="E521" s="12" t="s">
        <v>59</v>
      </c>
      <c r="F521" s="12" t="s">
        <v>335</v>
      </c>
      <c r="G521" s="12" t="s">
        <v>341</v>
      </c>
      <c r="H521" s="12">
        <v>44143.0</v>
      </c>
      <c r="I521" s="12" t="s">
        <v>346</v>
      </c>
    </row>
    <row r="522" ht="14.25" customHeight="1">
      <c r="B522" s="12" t="s">
        <v>188</v>
      </c>
      <c r="C522" s="12" t="s">
        <v>76</v>
      </c>
      <c r="D522" s="12" t="s">
        <v>100</v>
      </c>
      <c r="E522" s="12" t="s">
        <v>59</v>
      </c>
      <c r="F522" s="12" t="s">
        <v>335</v>
      </c>
      <c r="G522" s="12" t="s">
        <v>341</v>
      </c>
      <c r="H522" s="12">
        <v>44149.0</v>
      </c>
      <c r="I522" s="12" t="s">
        <v>346</v>
      </c>
    </row>
    <row r="523" ht="14.25" customHeight="1">
      <c r="B523" s="12" t="s">
        <v>276</v>
      </c>
      <c r="C523" s="12" t="s">
        <v>141</v>
      </c>
      <c r="D523" s="12" t="s">
        <v>79</v>
      </c>
      <c r="E523" s="12" t="s">
        <v>59</v>
      </c>
      <c r="F523" s="12" t="s">
        <v>335</v>
      </c>
      <c r="G523" s="12" t="s">
        <v>341</v>
      </c>
      <c r="H523" s="12">
        <v>44151.0</v>
      </c>
      <c r="I523" s="12" t="s">
        <v>346</v>
      </c>
    </row>
    <row r="524" ht="14.25" customHeight="1">
      <c r="B524" s="12" t="s">
        <v>151</v>
      </c>
      <c r="C524" s="12" t="s">
        <v>152</v>
      </c>
      <c r="D524" s="12" t="s">
        <v>63</v>
      </c>
      <c r="E524" s="12" t="s">
        <v>59</v>
      </c>
      <c r="F524" s="12" t="s">
        <v>335</v>
      </c>
      <c r="G524" s="12" t="s">
        <v>341</v>
      </c>
      <c r="H524" s="12">
        <v>44182.0</v>
      </c>
      <c r="I524" s="12" t="s">
        <v>346</v>
      </c>
    </row>
    <row r="525" ht="14.25" customHeight="1">
      <c r="B525" s="12" t="s">
        <v>180</v>
      </c>
      <c r="C525" s="12" t="s">
        <v>99</v>
      </c>
      <c r="D525" s="12" t="s">
        <v>166</v>
      </c>
      <c r="E525" s="12" t="s">
        <v>51</v>
      </c>
      <c r="F525" s="12" t="s">
        <v>336</v>
      </c>
      <c r="G525" s="12" t="s">
        <v>341</v>
      </c>
      <c r="H525" s="12">
        <v>43845.0</v>
      </c>
      <c r="I525" s="12" t="s">
        <v>346</v>
      </c>
    </row>
    <row r="526" ht="14.25" customHeight="1">
      <c r="B526" s="12" t="s">
        <v>262</v>
      </c>
      <c r="C526" s="12" t="s">
        <v>76</v>
      </c>
      <c r="D526" s="12" t="s">
        <v>116</v>
      </c>
      <c r="E526" s="12" t="s">
        <v>51</v>
      </c>
      <c r="F526" s="12" t="s">
        <v>336</v>
      </c>
      <c r="G526" s="12" t="s">
        <v>341</v>
      </c>
      <c r="H526" s="12">
        <v>43847.0</v>
      </c>
      <c r="I526" s="12" t="s">
        <v>346</v>
      </c>
    </row>
    <row r="527" ht="14.25" customHeight="1">
      <c r="B527" s="12" t="s">
        <v>88</v>
      </c>
      <c r="C527" s="12" t="s">
        <v>89</v>
      </c>
      <c r="D527" s="12" t="s">
        <v>90</v>
      </c>
      <c r="E527" s="12" t="s">
        <v>51</v>
      </c>
      <c r="F527" s="12" t="s">
        <v>336</v>
      </c>
      <c r="G527" s="12" t="s">
        <v>341</v>
      </c>
      <c r="H527" s="12">
        <v>43855.0</v>
      </c>
      <c r="I527" s="12" t="s">
        <v>346</v>
      </c>
    </row>
    <row r="528" ht="14.25" customHeight="1">
      <c r="B528" s="12" t="s">
        <v>155</v>
      </c>
      <c r="C528" s="12" t="s">
        <v>81</v>
      </c>
      <c r="D528" s="12" t="s">
        <v>30</v>
      </c>
      <c r="E528" s="12" t="s">
        <v>51</v>
      </c>
      <c r="F528" s="12" t="s">
        <v>336</v>
      </c>
      <c r="G528" s="12" t="s">
        <v>341</v>
      </c>
      <c r="H528" s="12">
        <v>43859.0</v>
      </c>
      <c r="I528" s="12" t="s">
        <v>346</v>
      </c>
    </row>
    <row r="529" ht="14.25" customHeight="1">
      <c r="B529" s="12" t="s">
        <v>131</v>
      </c>
      <c r="C529" s="12" t="s">
        <v>83</v>
      </c>
      <c r="D529" s="12" t="s">
        <v>30</v>
      </c>
      <c r="E529" s="12" t="s">
        <v>51</v>
      </c>
      <c r="F529" s="12" t="s">
        <v>336</v>
      </c>
      <c r="G529" s="12" t="s">
        <v>341</v>
      </c>
      <c r="H529" s="12">
        <v>43871.0</v>
      </c>
      <c r="I529" s="12" t="s">
        <v>346</v>
      </c>
    </row>
    <row r="530" ht="14.25" customHeight="1">
      <c r="B530" s="12" t="s">
        <v>164</v>
      </c>
      <c r="C530" s="12" t="s">
        <v>152</v>
      </c>
      <c r="D530" s="12" t="s">
        <v>49</v>
      </c>
      <c r="E530" s="12" t="s">
        <v>51</v>
      </c>
      <c r="F530" s="12" t="s">
        <v>336</v>
      </c>
      <c r="G530" s="12" t="s">
        <v>341</v>
      </c>
      <c r="H530" s="12">
        <v>43871.0</v>
      </c>
      <c r="I530" s="12" t="s">
        <v>346</v>
      </c>
    </row>
    <row r="531" ht="14.25" customHeight="1">
      <c r="B531" s="12" t="s">
        <v>108</v>
      </c>
      <c r="C531" s="12" t="s">
        <v>99</v>
      </c>
      <c r="D531" s="12" t="s">
        <v>100</v>
      </c>
      <c r="E531" s="12" t="s">
        <v>51</v>
      </c>
      <c r="F531" s="12" t="s">
        <v>336</v>
      </c>
      <c r="G531" s="12" t="s">
        <v>341</v>
      </c>
      <c r="H531" s="12">
        <v>43883.0</v>
      </c>
      <c r="I531" s="12" t="s">
        <v>346</v>
      </c>
    </row>
    <row r="532" ht="14.25" customHeight="1">
      <c r="B532" s="12" t="s">
        <v>240</v>
      </c>
      <c r="C532" s="12" t="s">
        <v>152</v>
      </c>
      <c r="D532" s="12" t="s">
        <v>158</v>
      </c>
      <c r="E532" s="12" t="s">
        <v>51</v>
      </c>
      <c r="F532" s="12" t="s">
        <v>336</v>
      </c>
      <c r="G532" s="12" t="s">
        <v>341</v>
      </c>
      <c r="H532" s="12">
        <v>43889.0</v>
      </c>
      <c r="I532" s="12" t="s">
        <v>346</v>
      </c>
    </row>
    <row r="533" ht="14.25" customHeight="1">
      <c r="B533" s="12" t="s">
        <v>242</v>
      </c>
      <c r="C533" s="12" t="s">
        <v>152</v>
      </c>
      <c r="D533" s="12" t="s">
        <v>163</v>
      </c>
      <c r="E533" s="12" t="s">
        <v>51</v>
      </c>
      <c r="F533" s="12" t="s">
        <v>336</v>
      </c>
      <c r="G533" s="12" t="s">
        <v>341</v>
      </c>
      <c r="H533" s="12">
        <v>43895.0</v>
      </c>
      <c r="I533" s="12" t="s">
        <v>346</v>
      </c>
    </row>
    <row r="534" ht="14.25" customHeight="1">
      <c r="B534" s="12" t="s">
        <v>239</v>
      </c>
      <c r="C534" s="12" t="s">
        <v>96</v>
      </c>
      <c r="D534" s="12" t="s">
        <v>30</v>
      </c>
      <c r="E534" s="12" t="s">
        <v>51</v>
      </c>
      <c r="F534" s="12" t="s">
        <v>336</v>
      </c>
      <c r="G534" s="12" t="s">
        <v>341</v>
      </c>
      <c r="H534" s="12">
        <v>43905.0</v>
      </c>
      <c r="I534" s="12" t="s">
        <v>346</v>
      </c>
    </row>
    <row r="535" ht="14.25" customHeight="1">
      <c r="B535" s="12" t="s">
        <v>179</v>
      </c>
      <c r="C535" s="12" t="s">
        <v>48</v>
      </c>
      <c r="D535" s="12" t="s">
        <v>40</v>
      </c>
      <c r="E535" s="12" t="s">
        <v>51</v>
      </c>
      <c r="F535" s="12" t="s">
        <v>336</v>
      </c>
      <c r="G535" s="12" t="s">
        <v>341</v>
      </c>
      <c r="H535" s="12">
        <v>43910.0</v>
      </c>
      <c r="I535" s="12" t="s">
        <v>346</v>
      </c>
    </row>
    <row r="536" ht="14.25" customHeight="1">
      <c r="B536" s="12" t="s">
        <v>230</v>
      </c>
      <c r="C536" s="12" t="s">
        <v>29</v>
      </c>
      <c r="D536" s="12" t="s">
        <v>166</v>
      </c>
      <c r="E536" s="12" t="s">
        <v>51</v>
      </c>
      <c r="F536" s="12" t="s">
        <v>336</v>
      </c>
      <c r="G536" s="12" t="s">
        <v>341</v>
      </c>
      <c r="H536" s="12">
        <v>43919.0</v>
      </c>
      <c r="I536" s="12" t="s">
        <v>346</v>
      </c>
    </row>
    <row r="537" ht="14.25" customHeight="1">
      <c r="B537" s="12" t="s">
        <v>237</v>
      </c>
      <c r="C537" s="12" t="s">
        <v>236</v>
      </c>
      <c r="D537" s="12" t="s">
        <v>182</v>
      </c>
      <c r="E537" s="12" t="s">
        <v>51</v>
      </c>
      <c r="F537" s="12" t="s">
        <v>336</v>
      </c>
      <c r="G537" s="12" t="s">
        <v>341</v>
      </c>
      <c r="H537" s="12">
        <v>43924.0</v>
      </c>
      <c r="I537" s="12" t="s">
        <v>346</v>
      </c>
    </row>
    <row r="538" ht="14.25" customHeight="1">
      <c r="B538" s="12" t="s">
        <v>275</v>
      </c>
      <c r="C538" s="12" t="s">
        <v>120</v>
      </c>
      <c r="D538" s="12" t="s">
        <v>150</v>
      </c>
      <c r="E538" s="12" t="s">
        <v>51</v>
      </c>
      <c r="F538" s="12" t="s">
        <v>336</v>
      </c>
      <c r="G538" s="12" t="s">
        <v>341</v>
      </c>
      <c r="H538" s="12">
        <v>43947.0</v>
      </c>
      <c r="I538" s="12" t="s">
        <v>346</v>
      </c>
    </row>
    <row r="539" ht="14.25" customHeight="1">
      <c r="B539" s="12" t="s">
        <v>198</v>
      </c>
      <c r="C539" s="12" t="s">
        <v>83</v>
      </c>
      <c r="D539" s="12" t="s">
        <v>166</v>
      </c>
      <c r="E539" s="12" t="s">
        <v>51</v>
      </c>
      <c r="F539" s="12" t="s">
        <v>336</v>
      </c>
      <c r="G539" s="12" t="s">
        <v>341</v>
      </c>
      <c r="H539" s="12">
        <v>43984.0</v>
      </c>
      <c r="I539" s="12" t="s">
        <v>346</v>
      </c>
    </row>
    <row r="540" ht="14.25" customHeight="1">
      <c r="B540" s="12" t="s">
        <v>192</v>
      </c>
      <c r="C540" s="12" t="s">
        <v>125</v>
      </c>
      <c r="D540" s="12" t="s">
        <v>113</v>
      </c>
      <c r="E540" s="12" t="s">
        <v>51</v>
      </c>
      <c r="F540" s="12" t="s">
        <v>336</v>
      </c>
      <c r="G540" s="12" t="s">
        <v>341</v>
      </c>
      <c r="H540" s="12">
        <v>44000.0</v>
      </c>
      <c r="I540" s="12" t="s">
        <v>346</v>
      </c>
    </row>
    <row r="541" ht="14.25" customHeight="1">
      <c r="B541" s="12" t="s">
        <v>61</v>
      </c>
      <c r="C541" s="12" t="s">
        <v>62</v>
      </c>
      <c r="D541" s="12" t="s">
        <v>63</v>
      </c>
      <c r="E541" s="12" t="s">
        <v>51</v>
      </c>
      <c r="F541" s="12" t="s">
        <v>336</v>
      </c>
      <c r="G541" s="12" t="s">
        <v>341</v>
      </c>
      <c r="H541" s="12">
        <v>44034.0</v>
      </c>
      <c r="I541" s="12" t="s">
        <v>346</v>
      </c>
    </row>
    <row r="542" ht="14.25" customHeight="1">
      <c r="B542" s="12" t="s">
        <v>80</v>
      </c>
      <c r="C542" s="12" t="s">
        <v>81</v>
      </c>
      <c r="D542" s="12" t="s">
        <v>40</v>
      </c>
      <c r="E542" s="12" t="s">
        <v>51</v>
      </c>
      <c r="F542" s="12" t="s">
        <v>336</v>
      </c>
      <c r="G542" s="12" t="s">
        <v>341</v>
      </c>
      <c r="H542" s="12">
        <v>44040.0</v>
      </c>
      <c r="I542" s="12" t="s">
        <v>346</v>
      </c>
    </row>
    <row r="543" ht="14.25" customHeight="1">
      <c r="B543" s="12" t="s">
        <v>265</v>
      </c>
      <c r="C543" s="12" t="s">
        <v>89</v>
      </c>
      <c r="D543" s="12" t="s">
        <v>246</v>
      </c>
      <c r="E543" s="12" t="s">
        <v>51</v>
      </c>
      <c r="F543" s="12" t="s">
        <v>336</v>
      </c>
      <c r="G543" s="12" t="s">
        <v>341</v>
      </c>
      <c r="H543" s="12">
        <v>44058.0</v>
      </c>
      <c r="I543" s="12" t="s">
        <v>346</v>
      </c>
    </row>
    <row r="544" ht="14.25" customHeight="1">
      <c r="B544" s="12" t="s">
        <v>46</v>
      </c>
      <c r="C544" s="12" t="s">
        <v>48</v>
      </c>
      <c r="D544" s="12" t="s">
        <v>49</v>
      </c>
      <c r="E544" s="12" t="s">
        <v>51</v>
      </c>
      <c r="F544" s="12" t="s">
        <v>336</v>
      </c>
      <c r="G544" s="12" t="s">
        <v>341</v>
      </c>
      <c r="H544" s="12">
        <v>44061.0</v>
      </c>
      <c r="I544" s="12" t="s">
        <v>346</v>
      </c>
    </row>
    <row r="545" ht="14.25" customHeight="1">
      <c r="B545" s="12" t="s">
        <v>87</v>
      </c>
      <c r="C545" s="12" t="s">
        <v>54</v>
      </c>
      <c r="D545" s="12" t="s">
        <v>40</v>
      </c>
      <c r="E545" s="12" t="s">
        <v>51</v>
      </c>
      <c r="F545" s="12" t="s">
        <v>336</v>
      </c>
      <c r="G545" s="12" t="s">
        <v>341</v>
      </c>
      <c r="H545" s="12">
        <v>44061.0</v>
      </c>
      <c r="I545" s="12" t="s">
        <v>346</v>
      </c>
    </row>
    <row r="546" ht="14.25" customHeight="1">
      <c r="B546" s="12" t="s">
        <v>170</v>
      </c>
      <c r="C546" s="12" t="s">
        <v>81</v>
      </c>
      <c r="D546" s="12" t="s">
        <v>72</v>
      </c>
      <c r="E546" s="12" t="s">
        <v>51</v>
      </c>
      <c r="F546" s="12" t="s">
        <v>336</v>
      </c>
      <c r="G546" s="12" t="s">
        <v>341</v>
      </c>
      <c r="H546" s="12">
        <v>44101.0</v>
      </c>
      <c r="I546" s="12" t="s">
        <v>346</v>
      </c>
    </row>
    <row r="547" ht="14.25" customHeight="1">
      <c r="B547" s="12" t="s">
        <v>70</v>
      </c>
      <c r="C547" s="12" t="s">
        <v>71</v>
      </c>
      <c r="D547" s="12" t="s">
        <v>72</v>
      </c>
      <c r="E547" s="12" t="s">
        <v>51</v>
      </c>
      <c r="F547" s="12" t="s">
        <v>336</v>
      </c>
      <c r="G547" s="12" t="s">
        <v>341</v>
      </c>
      <c r="H547" s="12">
        <v>44110.0</v>
      </c>
      <c r="I547" s="12" t="s">
        <v>346</v>
      </c>
    </row>
    <row r="548" ht="14.25" customHeight="1">
      <c r="B548" s="12" t="s">
        <v>144</v>
      </c>
      <c r="C548" s="12" t="s">
        <v>71</v>
      </c>
      <c r="D548" s="12" t="s">
        <v>79</v>
      </c>
      <c r="E548" s="12" t="s">
        <v>51</v>
      </c>
      <c r="F548" s="12" t="s">
        <v>336</v>
      </c>
      <c r="G548" s="12" t="s">
        <v>341</v>
      </c>
      <c r="H548" s="12">
        <v>44129.0</v>
      </c>
      <c r="I548" s="12" t="s">
        <v>346</v>
      </c>
    </row>
    <row r="549" ht="14.25" customHeight="1">
      <c r="B549" s="12" t="s">
        <v>187</v>
      </c>
      <c r="C549" s="12" t="s">
        <v>81</v>
      </c>
      <c r="D549" s="12" t="s">
        <v>173</v>
      </c>
      <c r="E549" s="12" t="s">
        <v>51</v>
      </c>
      <c r="F549" s="12" t="s">
        <v>336</v>
      </c>
      <c r="G549" s="12" t="s">
        <v>341</v>
      </c>
      <c r="H549" s="12">
        <v>44133.0</v>
      </c>
      <c r="I549" s="12" t="s">
        <v>346</v>
      </c>
    </row>
    <row r="550" ht="14.25" customHeight="1">
      <c r="B550" s="12" t="s">
        <v>280</v>
      </c>
      <c r="C550" s="12" t="s">
        <v>103</v>
      </c>
      <c r="D550" s="12" t="s">
        <v>210</v>
      </c>
      <c r="E550" s="12" t="s">
        <v>51</v>
      </c>
      <c r="F550" s="12" t="s">
        <v>336</v>
      </c>
      <c r="G550" s="12" t="s">
        <v>341</v>
      </c>
      <c r="H550" s="12">
        <v>44138.0</v>
      </c>
      <c r="I550" s="12" t="s">
        <v>346</v>
      </c>
    </row>
    <row r="551" ht="14.25" customHeight="1">
      <c r="B551" s="12" t="s">
        <v>273</v>
      </c>
      <c r="C551" s="12" t="s">
        <v>141</v>
      </c>
      <c r="D551" s="12" t="s">
        <v>105</v>
      </c>
      <c r="E551" s="12" t="s">
        <v>51</v>
      </c>
      <c r="F551" s="12" t="s">
        <v>336</v>
      </c>
      <c r="G551" s="12" t="s">
        <v>341</v>
      </c>
      <c r="H551" s="12">
        <v>44161.0</v>
      </c>
      <c r="I551" s="12" t="s">
        <v>346</v>
      </c>
    </row>
    <row r="552" ht="14.25" customHeight="1">
      <c r="B552" s="12" t="s">
        <v>104</v>
      </c>
      <c r="C552" s="12" t="s">
        <v>29</v>
      </c>
      <c r="D552" s="12" t="s">
        <v>105</v>
      </c>
      <c r="E552" s="12" t="s">
        <v>44</v>
      </c>
      <c r="F552" s="12" t="s">
        <v>337</v>
      </c>
      <c r="G552" s="12" t="s">
        <v>341</v>
      </c>
      <c r="H552" s="12">
        <v>43844.0</v>
      </c>
      <c r="I552" s="12" t="s">
        <v>346</v>
      </c>
    </row>
    <row r="553" ht="14.25" customHeight="1">
      <c r="B553" s="12" t="s">
        <v>264</v>
      </c>
      <c r="C553" s="12" t="s">
        <v>123</v>
      </c>
      <c r="D553" s="12" t="s">
        <v>105</v>
      </c>
      <c r="E553" s="12" t="s">
        <v>44</v>
      </c>
      <c r="F553" s="12" t="s">
        <v>337</v>
      </c>
      <c r="G553" s="12" t="s">
        <v>341</v>
      </c>
      <c r="H553" s="12">
        <v>43857.0</v>
      </c>
      <c r="I553" s="12" t="s">
        <v>346</v>
      </c>
    </row>
    <row r="554" ht="14.25" customHeight="1">
      <c r="B554" s="12" t="s">
        <v>185</v>
      </c>
      <c r="C554" s="12" t="s">
        <v>110</v>
      </c>
      <c r="D554" s="12" t="s">
        <v>63</v>
      </c>
      <c r="E554" s="12" t="s">
        <v>44</v>
      </c>
      <c r="F554" s="12" t="s">
        <v>337</v>
      </c>
      <c r="G554" s="12" t="s">
        <v>341</v>
      </c>
      <c r="H554" s="12">
        <v>43882.0</v>
      </c>
      <c r="I554" s="12" t="s">
        <v>346</v>
      </c>
    </row>
    <row r="555" ht="14.25" customHeight="1">
      <c r="B555" s="12" t="s">
        <v>228</v>
      </c>
      <c r="C555" s="12" t="s">
        <v>76</v>
      </c>
      <c r="D555" s="12" t="s">
        <v>129</v>
      </c>
      <c r="E555" s="12" t="s">
        <v>44</v>
      </c>
      <c r="F555" s="12" t="s">
        <v>337</v>
      </c>
      <c r="G555" s="12" t="s">
        <v>341</v>
      </c>
      <c r="H555" s="12">
        <v>43886.0</v>
      </c>
      <c r="I555" s="12" t="s">
        <v>346</v>
      </c>
    </row>
    <row r="556" ht="14.25" customHeight="1">
      <c r="B556" s="12" t="s">
        <v>251</v>
      </c>
      <c r="C556" s="12" t="s">
        <v>221</v>
      </c>
      <c r="D556" s="12" t="s">
        <v>191</v>
      </c>
      <c r="E556" s="12" t="s">
        <v>44</v>
      </c>
      <c r="F556" s="12" t="s">
        <v>337</v>
      </c>
      <c r="G556" s="12" t="s">
        <v>341</v>
      </c>
      <c r="H556" s="12">
        <v>43887.0</v>
      </c>
      <c r="I556" s="12" t="s">
        <v>346</v>
      </c>
    </row>
    <row r="557" ht="14.25" customHeight="1">
      <c r="B557" s="12" t="s">
        <v>279</v>
      </c>
      <c r="C557" s="12" t="s">
        <v>103</v>
      </c>
      <c r="D557" s="12" t="s">
        <v>246</v>
      </c>
      <c r="E557" s="12" t="s">
        <v>44</v>
      </c>
      <c r="F557" s="12" t="s">
        <v>337</v>
      </c>
      <c r="G557" s="12" t="s">
        <v>341</v>
      </c>
      <c r="H557" s="12">
        <v>43891.0</v>
      </c>
      <c r="I557" s="12" t="s">
        <v>346</v>
      </c>
    </row>
    <row r="558" ht="14.25" customHeight="1">
      <c r="B558" s="12" t="s">
        <v>119</v>
      </c>
      <c r="C558" s="12" t="s">
        <v>120</v>
      </c>
      <c r="D558" s="12" t="s">
        <v>121</v>
      </c>
      <c r="E558" s="12" t="s">
        <v>44</v>
      </c>
      <c r="F558" s="12" t="s">
        <v>337</v>
      </c>
      <c r="G558" s="12" t="s">
        <v>341</v>
      </c>
      <c r="H558" s="12">
        <v>43893.0</v>
      </c>
      <c r="I558" s="12" t="s">
        <v>346</v>
      </c>
    </row>
    <row r="559" ht="14.25" customHeight="1">
      <c r="B559" s="12" t="s">
        <v>263</v>
      </c>
      <c r="C559" s="12" t="s">
        <v>110</v>
      </c>
      <c r="D559" s="12" t="s">
        <v>248</v>
      </c>
      <c r="E559" s="12" t="s">
        <v>44</v>
      </c>
      <c r="F559" s="12" t="s">
        <v>337</v>
      </c>
      <c r="G559" s="12" t="s">
        <v>341</v>
      </c>
      <c r="H559" s="12">
        <v>43908.0</v>
      </c>
      <c r="I559" s="12" t="s">
        <v>346</v>
      </c>
    </row>
    <row r="560" ht="14.25" customHeight="1">
      <c r="B560" s="12" t="s">
        <v>193</v>
      </c>
      <c r="C560" s="12" t="s">
        <v>89</v>
      </c>
      <c r="D560" s="12" t="s">
        <v>194</v>
      </c>
      <c r="E560" s="12" t="s">
        <v>44</v>
      </c>
      <c r="F560" s="12" t="s">
        <v>337</v>
      </c>
      <c r="G560" s="12" t="s">
        <v>341</v>
      </c>
      <c r="H560" s="12">
        <v>43951.0</v>
      </c>
      <c r="I560" s="12" t="s">
        <v>346</v>
      </c>
    </row>
    <row r="561" ht="14.25" customHeight="1">
      <c r="B561" s="12" t="s">
        <v>183</v>
      </c>
      <c r="C561" s="12" t="s">
        <v>141</v>
      </c>
      <c r="D561" s="12" t="s">
        <v>79</v>
      </c>
      <c r="E561" s="12" t="s">
        <v>44</v>
      </c>
      <c r="F561" s="12" t="s">
        <v>337</v>
      </c>
      <c r="G561" s="12" t="s">
        <v>341</v>
      </c>
      <c r="H561" s="12">
        <v>43963.0</v>
      </c>
      <c r="I561" s="12" t="s">
        <v>346</v>
      </c>
    </row>
    <row r="562" ht="14.25" customHeight="1">
      <c r="B562" s="12" t="s">
        <v>238</v>
      </c>
      <c r="C562" s="12" t="s">
        <v>221</v>
      </c>
      <c r="D562" s="12" t="s">
        <v>194</v>
      </c>
      <c r="E562" s="12" t="s">
        <v>44</v>
      </c>
      <c r="F562" s="12" t="s">
        <v>337</v>
      </c>
      <c r="G562" s="12" t="s">
        <v>341</v>
      </c>
      <c r="H562" s="12">
        <v>43974.0</v>
      </c>
      <c r="I562" s="12" t="s">
        <v>346</v>
      </c>
    </row>
    <row r="563" ht="14.25" customHeight="1">
      <c r="B563" s="12" t="s">
        <v>227</v>
      </c>
      <c r="C563" s="12" t="s">
        <v>103</v>
      </c>
      <c r="D563" s="12" t="s">
        <v>142</v>
      </c>
      <c r="E563" s="12" t="s">
        <v>44</v>
      </c>
      <c r="F563" s="12" t="s">
        <v>337</v>
      </c>
      <c r="G563" s="12" t="s">
        <v>341</v>
      </c>
      <c r="H563" s="12">
        <v>43982.0</v>
      </c>
      <c r="I563" s="12" t="s">
        <v>346</v>
      </c>
    </row>
    <row r="564" ht="14.25" customHeight="1">
      <c r="B564" s="12" t="s">
        <v>189</v>
      </c>
      <c r="C564" s="12" t="s">
        <v>39</v>
      </c>
      <c r="D564" s="12" t="s">
        <v>182</v>
      </c>
      <c r="E564" s="12" t="s">
        <v>44</v>
      </c>
      <c r="F564" s="12" t="s">
        <v>337</v>
      </c>
      <c r="G564" s="12" t="s">
        <v>341</v>
      </c>
      <c r="H564" s="12">
        <v>43986.0</v>
      </c>
      <c r="I564" s="12" t="s">
        <v>346</v>
      </c>
    </row>
    <row r="565" ht="14.25" customHeight="1">
      <c r="B565" s="12" t="s">
        <v>261</v>
      </c>
      <c r="C565" s="12" t="s">
        <v>236</v>
      </c>
      <c r="D565" s="12" t="s">
        <v>246</v>
      </c>
      <c r="E565" s="12" t="s">
        <v>44</v>
      </c>
      <c r="F565" s="12" t="s">
        <v>337</v>
      </c>
      <c r="G565" s="12" t="s">
        <v>341</v>
      </c>
      <c r="H565" s="12">
        <v>44035.0</v>
      </c>
      <c r="I565" s="12" t="s">
        <v>346</v>
      </c>
    </row>
    <row r="566" ht="14.25" customHeight="1">
      <c r="B566" s="12" t="s">
        <v>38</v>
      </c>
      <c r="C566" s="12" t="s">
        <v>39</v>
      </c>
      <c r="D566" s="12" t="s">
        <v>40</v>
      </c>
      <c r="E566" s="12" t="s">
        <v>44</v>
      </c>
      <c r="F566" s="12" t="s">
        <v>337</v>
      </c>
      <c r="G566" s="12" t="s">
        <v>341</v>
      </c>
      <c r="H566" s="12">
        <v>44048.0</v>
      </c>
      <c r="I566" s="12" t="s">
        <v>346</v>
      </c>
    </row>
    <row r="567" ht="14.25" customHeight="1">
      <c r="B567" s="12" t="s">
        <v>95</v>
      </c>
      <c r="C567" s="12" t="s">
        <v>96</v>
      </c>
      <c r="D567" s="12" t="s">
        <v>97</v>
      </c>
      <c r="E567" s="12" t="s">
        <v>44</v>
      </c>
      <c r="F567" s="12" t="s">
        <v>337</v>
      </c>
      <c r="G567" s="12" t="s">
        <v>341</v>
      </c>
      <c r="H567" s="12">
        <v>44059.0</v>
      </c>
      <c r="I567" s="12" t="s">
        <v>346</v>
      </c>
    </row>
    <row r="568" ht="14.25" customHeight="1">
      <c r="B568" s="12" t="s">
        <v>106</v>
      </c>
      <c r="C568" s="12" t="s">
        <v>81</v>
      </c>
      <c r="D568" s="12" t="s">
        <v>107</v>
      </c>
      <c r="E568" s="12" t="s">
        <v>44</v>
      </c>
      <c r="F568" s="12" t="s">
        <v>337</v>
      </c>
      <c r="G568" s="12" t="s">
        <v>341</v>
      </c>
      <c r="H568" s="12">
        <v>44066.0</v>
      </c>
      <c r="I568" s="12" t="s">
        <v>346</v>
      </c>
    </row>
    <row r="569" ht="14.25" customHeight="1">
      <c r="B569" s="12" t="s">
        <v>338</v>
      </c>
      <c r="C569" s="12" t="s">
        <v>125</v>
      </c>
      <c r="D569" s="12" t="s">
        <v>97</v>
      </c>
      <c r="E569" s="12" t="s">
        <v>44</v>
      </c>
      <c r="F569" s="12" t="s">
        <v>337</v>
      </c>
      <c r="G569" s="12" t="s">
        <v>341</v>
      </c>
      <c r="H569" s="12">
        <v>44079.0</v>
      </c>
      <c r="I569" s="12" t="s">
        <v>346</v>
      </c>
    </row>
    <row r="570" ht="14.25" customHeight="1">
      <c r="B570" s="12" t="s">
        <v>218</v>
      </c>
      <c r="C570" s="12" t="s">
        <v>103</v>
      </c>
      <c r="D570" s="12" t="s">
        <v>113</v>
      </c>
      <c r="E570" s="12" t="s">
        <v>44</v>
      </c>
      <c r="F570" s="12" t="s">
        <v>337</v>
      </c>
      <c r="G570" s="12" t="s">
        <v>341</v>
      </c>
      <c r="H570" s="12">
        <v>44116.0</v>
      </c>
      <c r="I570" s="12" t="s">
        <v>346</v>
      </c>
    </row>
    <row r="571" ht="14.25" customHeight="1">
      <c r="B571" s="12" t="s">
        <v>112</v>
      </c>
      <c r="C571" s="12" t="s">
        <v>81</v>
      </c>
      <c r="D571" s="12" t="s">
        <v>113</v>
      </c>
      <c r="E571" s="12" t="s">
        <v>44</v>
      </c>
      <c r="F571" s="12" t="s">
        <v>337</v>
      </c>
      <c r="G571" s="12" t="s">
        <v>341</v>
      </c>
      <c r="H571" s="12">
        <v>44119.0</v>
      </c>
      <c r="I571" s="12" t="s">
        <v>346</v>
      </c>
    </row>
    <row r="572" ht="14.25" customHeight="1">
      <c r="B572" s="12" t="s">
        <v>153</v>
      </c>
      <c r="C572" s="12" t="s">
        <v>83</v>
      </c>
      <c r="D572" s="12" t="s">
        <v>55</v>
      </c>
      <c r="E572" s="12" t="s">
        <v>44</v>
      </c>
      <c r="F572" s="12" t="s">
        <v>337</v>
      </c>
      <c r="G572" s="12" t="s">
        <v>341</v>
      </c>
      <c r="H572" s="12">
        <v>44119.0</v>
      </c>
      <c r="I572" s="12" t="s">
        <v>346</v>
      </c>
    </row>
    <row r="573" ht="14.25" customHeight="1">
      <c r="B573" s="12" t="s">
        <v>203</v>
      </c>
      <c r="C573" s="12" t="s">
        <v>177</v>
      </c>
      <c r="D573" s="12" t="s">
        <v>126</v>
      </c>
      <c r="E573" s="12" t="s">
        <v>44</v>
      </c>
      <c r="F573" s="12" t="s">
        <v>337</v>
      </c>
      <c r="G573" s="12" t="s">
        <v>341</v>
      </c>
      <c r="H573" s="12">
        <v>44119.0</v>
      </c>
      <c r="I573" s="12" t="s">
        <v>346</v>
      </c>
    </row>
    <row r="574" ht="14.25" customHeight="1">
      <c r="B574" s="12" t="s">
        <v>245</v>
      </c>
      <c r="C574" s="12" t="s">
        <v>96</v>
      </c>
      <c r="D574" s="12" t="s">
        <v>246</v>
      </c>
      <c r="E574" s="12" t="s">
        <v>44</v>
      </c>
      <c r="F574" s="12" t="s">
        <v>337</v>
      </c>
      <c r="G574" s="12" t="s">
        <v>341</v>
      </c>
      <c r="H574" s="12">
        <v>44155.0</v>
      </c>
      <c r="I574" s="12" t="s">
        <v>346</v>
      </c>
    </row>
    <row r="575" ht="14.25" customHeight="1">
      <c r="B575" s="12" t="s">
        <v>244</v>
      </c>
      <c r="C575" s="12" t="s">
        <v>103</v>
      </c>
      <c r="D575" s="12" t="s">
        <v>90</v>
      </c>
      <c r="E575" s="12" t="s">
        <v>44</v>
      </c>
      <c r="F575" s="12" t="s">
        <v>337</v>
      </c>
      <c r="G575" s="12" t="s">
        <v>341</v>
      </c>
      <c r="H575" s="12">
        <v>44177.0</v>
      </c>
      <c r="I575" s="12" t="s">
        <v>346</v>
      </c>
    </row>
    <row r="576" ht="14.25" customHeight="1">
      <c r="B576" s="12" t="s">
        <v>98</v>
      </c>
      <c r="C576" s="12" t="s">
        <v>99</v>
      </c>
      <c r="D576" s="12" t="s">
        <v>100</v>
      </c>
      <c r="E576" s="12" t="s">
        <v>44</v>
      </c>
      <c r="F576" s="12" t="s">
        <v>337</v>
      </c>
      <c r="G576" s="12" t="s">
        <v>341</v>
      </c>
      <c r="H576" s="12">
        <v>44188.0</v>
      </c>
      <c r="I576" s="12" t="s">
        <v>346</v>
      </c>
    </row>
    <row r="577" ht="14.25" customHeight="1">
      <c r="B577" s="12" t="s">
        <v>243</v>
      </c>
      <c r="C577" s="12" t="s">
        <v>96</v>
      </c>
      <c r="D577" s="12" t="s">
        <v>166</v>
      </c>
      <c r="E577" s="12" t="s">
        <v>44</v>
      </c>
      <c r="F577" s="12" t="s">
        <v>337</v>
      </c>
      <c r="G577" s="12" t="s">
        <v>341</v>
      </c>
      <c r="H577" s="12">
        <v>44192.0</v>
      </c>
      <c r="I577" s="12" t="s">
        <v>346</v>
      </c>
    </row>
    <row r="578" ht="14.25" customHeight="1">
      <c r="B578" s="12" t="s">
        <v>269</v>
      </c>
      <c r="C578" s="12" t="s">
        <v>48</v>
      </c>
      <c r="D578" s="12" t="s">
        <v>163</v>
      </c>
      <c r="E578" s="12" t="s">
        <v>86</v>
      </c>
      <c r="F578" s="12" t="s">
        <v>339</v>
      </c>
      <c r="G578" s="12" t="s">
        <v>341</v>
      </c>
      <c r="H578" s="12">
        <v>43833.0</v>
      </c>
      <c r="I578" s="12" t="s">
        <v>346</v>
      </c>
    </row>
    <row r="579" ht="14.25" customHeight="1">
      <c r="B579" s="12" t="s">
        <v>226</v>
      </c>
      <c r="C579" s="12" t="s">
        <v>103</v>
      </c>
      <c r="D579" s="12" t="s">
        <v>40</v>
      </c>
      <c r="E579" s="12" t="s">
        <v>86</v>
      </c>
      <c r="F579" s="12" t="s">
        <v>339</v>
      </c>
      <c r="G579" s="12" t="s">
        <v>341</v>
      </c>
      <c r="H579" s="12">
        <v>43838.0</v>
      </c>
      <c r="I579" s="12" t="s">
        <v>346</v>
      </c>
    </row>
    <row r="580" ht="14.25" customHeight="1">
      <c r="B580" s="12" t="s">
        <v>260</v>
      </c>
      <c r="C580" s="12" t="s">
        <v>54</v>
      </c>
      <c r="D580" s="12" t="s">
        <v>191</v>
      </c>
      <c r="E580" s="12" t="s">
        <v>86</v>
      </c>
      <c r="F580" s="12" t="s">
        <v>339</v>
      </c>
      <c r="G580" s="12" t="s">
        <v>341</v>
      </c>
      <c r="H580" s="12">
        <v>43859.0</v>
      </c>
      <c r="I580" s="12" t="s">
        <v>346</v>
      </c>
    </row>
    <row r="581" ht="14.25" customHeight="1">
      <c r="B581" s="12" t="s">
        <v>235</v>
      </c>
      <c r="C581" s="12" t="s">
        <v>236</v>
      </c>
      <c r="D581" s="12" t="s">
        <v>129</v>
      </c>
      <c r="E581" s="12" t="s">
        <v>86</v>
      </c>
      <c r="F581" s="12" t="s">
        <v>339</v>
      </c>
      <c r="G581" s="12" t="s">
        <v>341</v>
      </c>
      <c r="H581" s="12">
        <v>43918.0</v>
      </c>
      <c r="I581" s="12" t="s">
        <v>346</v>
      </c>
    </row>
    <row r="582" ht="14.25" customHeight="1">
      <c r="B582" s="12" t="s">
        <v>267</v>
      </c>
      <c r="C582" s="12" t="s">
        <v>236</v>
      </c>
      <c r="D582" s="12" t="s">
        <v>142</v>
      </c>
      <c r="E582" s="12" t="s">
        <v>86</v>
      </c>
      <c r="F582" s="12" t="s">
        <v>339</v>
      </c>
      <c r="G582" s="12" t="s">
        <v>341</v>
      </c>
      <c r="H582" s="12">
        <v>43956.0</v>
      </c>
      <c r="I582" s="12" t="s">
        <v>346</v>
      </c>
    </row>
    <row r="583" ht="14.25" customHeight="1">
      <c r="B583" s="12" t="s">
        <v>140</v>
      </c>
      <c r="C583" s="12" t="s">
        <v>141</v>
      </c>
      <c r="D583" s="12" t="s">
        <v>142</v>
      </c>
      <c r="E583" s="12" t="s">
        <v>86</v>
      </c>
      <c r="F583" s="12" t="s">
        <v>339</v>
      </c>
      <c r="G583" s="12" t="s">
        <v>341</v>
      </c>
      <c r="H583" s="12">
        <v>43965.0</v>
      </c>
      <c r="I583" s="12" t="s">
        <v>346</v>
      </c>
    </row>
    <row r="584" ht="14.25" customHeight="1">
      <c r="B584" s="12" t="s">
        <v>195</v>
      </c>
      <c r="C584" s="12" t="s">
        <v>152</v>
      </c>
      <c r="D584" s="12" t="s">
        <v>72</v>
      </c>
      <c r="E584" s="12" t="s">
        <v>86</v>
      </c>
      <c r="F584" s="12" t="s">
        <v>339</v>
      </c>
      <c r="G584" s="12" t="s">
        <v>341</v>
      </c>
      <c r="H584" s="12">
        <v>43968.0</v>
      </c>
      <c r="I584" s="12" t="s">
        <v>346</v>
      </c>
    </row>
    <row r="585" ht="14.25" customHeight="1">
      <c r="B585" s="12" t="s">
        <v>208</v>
      </c>
      <c r="C585" s="12" t="s">
        <v>160</v>
      </c>
      <c r="D585" s="12" t="s">
        <v>116</v>
      </c>
      <c r="E585" s="12" t="s">
        <v>86</v>
      </c>
      <c r="F585" s="12" t="s">
        <v>339</v>
      </c>
      <c r="G585" s="12" t="s">
        <v>341</v>
      </c>
      <c r="H585" s="12">
        <v>43973.0</v>
      </c>
      <c r="I585" s="12" t="s">
        <v>346</v>
      </c>
    </row>
    <row r="586" ht="14.25" customHeight="1">
      <c r="B586" s="12" t="s">
        <v>184</v>
      </c>
      <c r="C586" s="12" t="s">
        <v>123</v>
      </c>
      <c r="D586" s="12" t="s">
        <v>79</v>
      </c>
      <c r="E586" s="12" t="s">
        <v>86</v>
      </c>
      <c r="F586" s="12" t="s">
        <v>339</v>
      </c>
      <c r="G586" s="12" t="s">
        <v>341</v>
      </c>
      <c r="H586" s="12">
        <v>43978.0</v>
      </c>
      <c r="I586" s="12" t="s">
        <v>346</v>
      </c>
    </row>
    <row r="587" ht="14.25" customHeight="1">
      <c r="B587" s="12" t="s">
        <v>282</v>
      </c>
      <c r="C587" s="12" t="s">
        <v>48</v>
      </c>
      <c r="D587" s="12" t="s">
        <v>126</v>
      </c>
      <c r="E587" s="12" t="s">
        <v>86</v>
      </c>
      <c r="F587" s="12" t="s">
        <v>339</v>
      </c>
      <c r="G587" s="12" t="s">
        <v>341</v>
      </c>
      <c r="H587" s="12">
        <v>43993.0</v>
      </c>
      <c r="I587" s="12" t="s">
        <v>346</v>
      </c>
    </row>
    <row r="588" ht="14.25" customHeight="1">
      <c r="B588" s="12" t="s">
        <v>139</v>
      </c>
      <c r="C588" s="12" t="s">
        <v>76</v>
      </c>
      <c r="D588" s="12" t="s">
        <v>40</v>
      </c>
      <c r="E588" s="12" t="s">
        <v>86</v>
      </c>
      <c r="F588" s="12" t="s">
        <v>339</v>
      </c>
      <c r="G588" s="12" t="s">
        <v>341</v>
      </c>
      <c r="H588" s="12">
        <v>44012.0</v>
      </c>
      <c r="I588" s="12" t="s">
        <v>346</v>
      </c>
    </row>
    <row r="589" ht="14.25" customHeight="1">
      <c r="B589" s="12" t="s">
        <v>233</v>
      </c>
      <c r="C589" s="12" t="s">
        <v>152</v>
      </c>
      <c r="D589" s="12" t="s">
        <v>150</v>
      </c>
      <c r="E589" s="12" t="s">
        <v>86</v>
      </c>
      <c r="F589" s="12" t="s">
        <v>339</v>
      </c>
      <c r="G589" s="12" t="s">
        <v>341</v>
      </c>
      <c r="H589" s="12">
        <v>44012.0</v>
      </c>
      <c r="I589" s="12" t="s">
        <v>346</v>
      </c>
    </row>
    <row r="590" ht="14.25" customHeight="1">
      <c r="B590" s="12" t="s">
        <v>247</v>
      </c>
      <c r="C590" s="12" t="s">
        <v>29</v>
      </c>
      <c r="D590" s="12" t="s">
        <v>248</v>
      </c>
      <c r="E590" s="12" t="s">
        <v>86</v>
      </c>
      <c r="F590" s="12" t="s">
        <v>339</v>
      </c>
      <c r="G590" s="12" t="s">
        <v>341</v>
      </c>
      <c r="H590" s="12">
        <v>44012.0</v>
      </c>
      <c r="I590" s="12" t="s">
        <v>346</v>
      </c>
    </row>
    <row r="591" ht="14.25" customHeight="1">
      <c r="B591" s="12" t="s">
        <v>168</v>
      </c>
      <c r="C591" s="12" t="s">
        <v>96</v>
      </c>
      <c r="D591" s="12" t="s">
        <v>94</v>
      </c>
      <c r="E591" s="12" t="s">
        <v>86</v>
      </c>
      <c r="F591" s="12" t="s">
        <v>339</v>
      </c>
      <c r="G591" s="12" t="s">
        <v>341</v>
      </c>
      <c r="H591" s="12">
        <v>44016.0</v>
      </c>
      <c r="I591" s="12" t="s">
        <v>346</v>
      </c>
    </row>
    <row r="592" ht="14.25" customHeight="1">
      <c r="B592" s="12" t="s">
        <v>114</v>
      </c>
      <c r="C592" s="12" t="s">
        <v>99</v>
      </c>
      <c r="D592" s="12" t="s">
        <v>90</v>
      </c>
      <c r="E592" s="12" t="s">
        <v>86</v>
      </c>
      <c r="F592" s="12" t="s">
        <v>339</v>
      </c>
      <c r="G592" s="12" t="s">
        <v>341</v>
      </c>
      <c r="H592" s="12">
        <v>44036.0</v>
      </c>
      <c r="I592" s="12" t="s">
        <v>346</v>
      </c>
    </row>
    <row r="593" ht="14.25" customHeight="1">
      <c r="B593" s="12" t="s">
        <v>175</v>
      </c>
      <c r="C593" s="12" t="s">
        <v>29</v>
      </c>
      <c r="D593" s="12" t="s">
        <v>161</v>
      </c>
      <c r="E593" s="12" t="s">
        <v>86</v>
      </c>
      <c r="F593" s="12" t="s">
        <v>339</v>
      </c>
      <c r="G593" s="12" t="s">
        <v>341</v>
      </c>
      <c r="H593" s="12">
        <v>44036.0</v>
      </c>
      <c r="I593" s="12" t="s">
        <v>346</v>
      </c>
    </row>
    <row r="594" ht="14.25" customHeight="1">
      <c r="B594" s="12" t="s">
        <v>101</v>
      </c>
      <c r="C594" s="12" t="s">
        <v>29</v>
      </c>
      <c r="D594" s="12" t="s">
        <v>79</v>
      </c>
      <c r="E594" s="12" t="s">
        <v>86</v>
      </c>
      <c r="F594" s="12" t="s">
        <v>339</v>
      </c>
      <c r="G594" s="12" t="s">
        <v>341</v>
      </c>
      <c r="H594" s="12">
        <v>44043.0</v>
      </c>
      <c r="I594" s="12" t="s">
        <v>346</v>
      </c>
    </row>
    <row r="595" ht="14.25" customHeight="1">
      <c r="B595" s="12" t="s">
        <v>211</v>
      </c>
      <c r="C595" s="12" t="s">
        <v>81</v>
      </c>
      <c r="D595" s="12" t="s">
        <v>148</v>
      </c>
      <c r="E595" s="12" t="s">
        <v>86</v>
      </c>
      <c r="F595" s="12" t="s">
        <v>339</v>
      </c>
      <c r="G595" s="12" t="s">
        <v>341</v>
      </c>
      <c r="H595" s="12">
        <v>44048.0</v>
      </c>
      <c r="I595" s="12" t="s">
        <v>346</v>
      </c>
    </row>
    <row r="596" ht="14.25" customHeight="1">
      <c r="B596" s="12" t="s">
        <v>255</v>
      </c>
      <c r="C596" s="12" t="s">
        <v>141</v>
      </c>
      <c r="D596" s="12" t="s">
        <v>90</v>
      </c>
      <c r="E596" s="12" t="s">
        <v>86</v>
      </c>
      <c r="F596" s="12" t="s">
        <v>339</v>
      </c>
      <c r="G596" s="12" t="s">
        <v>341</v>
      </c>
      <c r="H596" s="12">
        <v>44048.0</v>
      </c>
      <c r="I596" s="12" t="s">
        <v>346</v>
      </c>
    </row>
    <row r="597" ht="14.25" customHeight="1">
      <c r="B597" s="12" t="s">
        <v>250</v>
      </c>
      <c r="C597" s="12" t="s">
        <v>62</v>
      </c>
      <c r="D597" s="12" t="s">
        <v>197</v>
      </c>
      <c r="E597" s="12" t="s">
        <v>86</v>
      </c>
      <c r="F597" s="12" t="s">
        <v>339</v>
      </c>
      <c r="G597" s="12" t="s">
        <v>341</v>
      </c>
      <c r="H597" s="12">
        <v>44053.0</v>
      </c>
      <c r="I597" s="12" t="s">
        <v>346</v>
      </c>
    </row>
    <row r="598" ht="14.25" customHeight="1">
      <c r="B598" s="12" t="s">
        <v>82</v>
      </c>
      <c r="C598" s="12" t="s">
        <v>83</v>
      </c>
      <c r="D598" s="12" t="s">
        <v>79</v>
      </c>
      <c r="E598" s="12" t="s">
        <v>86</v>
      </c>
      <c r="F598" s="12" t="s">
        <v>339</v>
      </c>
      <c r="G598" s="12" t="s">
        <v>341</v>
      </c>
      <c r="H598" s="12">
        <v>44094.0</v>
      </c>
      <c r="I598" s="12" t="s">
        <v>346</v>
      </c>
    </row>
    <row r="599" ht="14.25" customHeight="1">
      <c r="B599" s="12" t="s">
        <v>268</v>
      </c>
      <c r="C599" s="12" t="s">
        <v>81</v>
      </c>
      <c r="D599" s="12" t="s">
        <v>113</v>
      </c>
      <c r="E599" s="12" t="s">
        <v>86</v>
      </c>
      <c r="F599" s="12" t="s">
        <v>339</v>
      </c>
      <c r="G599" s="12" t="s">
        <v>341</v>
      </c>
      <c r="H599" s="12">
        <v>44110.0</v>
      </c>
      <c r="I599" s="12" t="s">
        <v>346</v>
      </c>
    </row>
    <row r="600" ht="14.25" customHeight="1">
      <c r="B600" s="12" t="s">
        <v>252</v>
      </c>
      <c r="C600" s="12" t="s">
        <v>202</v>
      </c>
      <c r="D600" s="12" t="s">
        <v>94</v>
      </c>
      <c r="E600" s="12" t="s">
        <v>86</v>
      </c>
      <c r="F600" s="12" t="s">
        <v>339</v>
      </c>
      <c r="G600" s="12" t="s">
        <v>341</v>
      </c>
      <c r="H600" s="12">
        <v>44133.0</v>
      </c>
      <c r="I600" s="12" t="s">
        <v>346</v>
      </c>
    </row>
    <row r="601" ht="14.25" customHeight="1">
      <c r="B601" s="12" t="s">
        <v>122</v>
      </c>
      <c r="C601" s="12" t="s">
        <v>123</v>
      </c>
      <c r="D601" s="12" t="s">
        <v>121</v>
      </c>
      <c r="E601" s="12" t="s">
        <v>86</v>
      </c>
      <c r="F601" s="12" t="s">
        <v>339</v>
      </c>
      <c r="G601" s="12" t="s">
        <v>341</v>
      </c>
      <c r="H601" s="12">
        <v>44140.0</v>
      </c>
      <c r="I601" s="12" t="s">
        <v>346</v>
      </c>
    </row>
    <row r="602" ht="14.25" customHeight="1">
      <c r="B602" s="12" t="s">
        <v>186</v>
      </c>
      <c r="C602" s="12" t="s">
        <v>71</v>
      </c>
      <c r="D602" s="12" t="s">
        <v>30</v>
      </c>
      <c r="E602" s="12" t="s">
        <v>86</v>
      </c>
      <c r="F602" s="12" t="s">
        <v>339</v>
      </c>
      <c r="G602" s="12" t="s">
        <v>341</v>
      </c>
      <c r="H602" s="12">
        <v>44160.0</v>
      </c>
      <c r="I602" s="12" t="s">
        <v>346</v>
      </c>
    </row>
    <row r="603" ht="14.25" customHeight="1">
      <c r="B603" s="12" t="s">
        <v>65</v>
      </c>
      <c r="C603" s="12" t="s">
        <v>62</v>
      </c>
      <c r="D603" s="12" t="s">
        <v>66</v>
      </c>
      <c r="E603" s="12" t="s">
        <v>69</v>
      </c>
      <c r="F603" s="12" t="s">
        <v>340</v>
      </c>
      <c r="G603" s="12" t="s">
        <v>341</v>
      </c>
      <c r="H603" s="12">
        <v>43836.0</v>
      </c>
      <c r="I603" s="12" t="s">
        <v>346</v>
      </c>
    </row>
    <row r="604" ht="14.25" customHeight="1">
      <c r="B604" s="12" t="s">
        <v>169</v>
      </c>
      <c r="C604" s="12" t="s">
        <v>39</v>
      </c>
      <c r="D604" s="12" t="s">
        <v>105</v>
      </c>
      <c r="E604" s="12" t="s">
        <v>69</v>
      </c>
      <c r="F604" s="12" t="s">
        <v>340</v>
      </c>
      <c r="G604" s="12" t="s">
        <v>341</v>
      </c>
      <c r="H604" s="12">
        <v>43841.0</v>
      </c>
      <c r="I604" s="12" t="s">
        <v>346</v>
      </c>
    </row>
    <row r="605" ht="14.25" customHeight="1">
      <c r="B605" s="12" t="s">
        <v>162</v>
      </c>
      <c r="C605" s="12" t="s">
        <v>29</v>
      </c>
      <c r="D605" s="12" t="s">
        <v>163</v>
      </c>
      <c r="E605" s="12" t="s">
        <v>69</v>
      </c>
      <c r="F605" s="12" t="s">
        <v>340</v>
      </c>
      <c r="G605" s="12" t="s">
        <v>341</v>
      </c>
      <c r="H605" s="12">
        <v>43853.0</v>
      </c>
      <c r="I605" s="12" t="s">
        <v>346</v>
      </c>
    </row>
    <row r="606" ht="14.25" customHeight="1">
      <c r="B606" s="12" t="s">
        <v>270</v>
      </c>
      <c r="C606" s="12" t="s">
        <v>96</v>
      </c>
      <c r="D606" s="12" t="s">
        <v>97</v>
      </c>
      <c r="E606" s="12" t="s">
        <v>69</v>
      </c>
      <c r="F606" s="12" t="s">
        <v>340</v>
      </c>
      <c r="G606" s="12" t="s">
        <v>341</v>
      </c>
      <c r="H606" s="12">
        <v>43872.0</v>
      </c>
      <c r="I606" s="12" t="s">
        <v>346</v>
      </c>
    </row>
    <row r="607" ht="14.25" customHeight="1">
      <c r="B607" s="12" t="s">
        <v>258</v>
      </c>
      <c r="C607" s="12" t="s">
        <v>236</v>
      </c>
      <c r="D607" s="12" t="s">
        <v>107</v>
      </c>
      <c r="E607" s="12" t="s">
        <v>69</v>
      </c>
      <c r="F607" s="12" t="s">
        <v>340</v>
      </c>
      <c r="G607" s="12" t="s">
        <v>341</v>
      </c>
      <c r="H607" s="12">
        <v>43883.0</v>
      </c>
      <c r="I607" s="12" t="s">
        <v>346</v>
      </c>
    </row>
    <row r="608" ht="14.25" customHeight="1">
      <c r="B608" s="12" t="s">
        <v>196</v>
      </c>
      <c r="C608" s="12" t="s">
        <v>89</v>
      </c>
      <c r="D608" s="12" t="s">
        <v>197</v>
      </c>
      <c r="E608" s="12" t="s">
        <v>69</v>
      </c>
      <c r="F608" s="12" t="s">
        <v>340</v>
      </c>
      <c r="G608" s="12" t="s">
        <v>341</v>
      </c>
      <c r="H608" s="12">
        <v>43912.0</v>
      </c>
      <c r="I608" s="12" t="s">
        <v>346</v>
      </c>
    </row>
    <row r="609" ht="14.25" customHeight="1">
      <c r="B609" s="12" t="s">
        <v>171</v>
      </c>
      <c r="C609" s="12" t="s">
        <v>76</v>
      </c>
      <c r="D609" s="12" t="s">
        <v>90</v>
      </c>
      <c r="E609" s="12" t="s">
        <v>69</v>
      </c>
      <c r="F609" s="12" t="s">
        <v>340</v>
      </c>
      <c r="G609" s="12" t="s">
        <v>341</v>
      </c>
      <c r="H609" s="12">
        <v>43923.0</v>
      </c>
      <c r="I609" s="12" t="s">
        <v>346</v>
      </c>
    </row>
    <row r="610" ht="14.25" customHeight="1">
      <c r="B610" s="12" t="s">
        <v>204</v>
      </c>
      <c r="C610" s="12" t="s">
        <v>152</v>
      </c>
      <c r="D610" s="12" t="s">
        <v>111</v>
      </c>
      <c r="E610" s="12" t="s">
        <v>69</v>
      </c>
      <c r="F610" s="12" t="s">
        <v>340</v>
      </c>
      <c r="G610" s="12" t="s">
        <v>341</v>
      </c>
      <c r="H610" s="12">
        <v>43961.0</v>
      </c>
      <c r="I610" s="12" t="s">
        <v>346</v>
      </c>
    </row>
    <row r="611" ht="14.25" customHeight="1">
      <c r="B611" s="12" t="s">
        <v>172</v>
      </c>
      <c r="C611" s="12" t="s">
        <v>141</v>
      </c>
      <c r="D611" s="12" t="s">
        <v>173</v>
      </c>
      <c r="E611" s="12" t="s">
        <v>69</v>
      </c>
      <c r="F611" s="12" t="s">
        <v>340</v>
      </c>
      <c r="G611" s="12" t="s">
        <v>341</v>
      </c>
      <c r="H611" s="12">
        <v>43997.0</v>
      </c>
      <c r="I611" s="12" t="s">
        <v>346</v>
      </c>
    </row>
    <row r="612" ht="14.25" customHeight="1">
      <c r="B612" s="12" t="s">
        <v>132</v>
      </c>
      <c r="C612" s="12" t="s">
        <v>133</v>
      </c>
      <c r="D612" s="12" t="s">
        <v>134</v>
      </c>
      <c r="E612" s="12" t="s">
        <v>137</v>
      </c>
      <c r="F612" s="12" t="s">
        <v>345</v>
      </c>
      <c r="G612" s="12" t="s">
        <v>341</v>
      </c>
      <c r="H612" s="12">
        <v>44012.0</v>
      </c>
      <c r="I612" s="12" t="s">
        <v>346</v>
      </c>
    </row>
    <row r="613" ht="14.25" customHeight="1">
      <c r="B613" s="12" t="s">
        <v>91</v>
      </c>
      <c r="C613" s="12" t="s">
        <v>29</v>
      </c>
      <c r="D613" s="12" t="s">
        <v>92</v>
      </c>
      <c r="E613" s="12" t="s">
        <v>69</v>
      </c>
      <c r="F613" s="12" t="s">
        <v>340</v>
      </c>
      <c r="G613" s="12" t="s">
        <v>341</v>
      </c>
      <c r="H613" s="12">
        <v>44039.0</v>
      </c>
      <c r="I613" s="12" t="s">
        <v>346</v>
      </c>
    </row>
    <row r="614" ht="14.25" customHeight="1">
      <c r="B614" s="12" t="s">
        <v>167</v>
      </c>
      <c r="C614" s="12" t="s">
        <v>125</v>
      </c>
      <c r="D614" s="12" t="s">
        <v>107</v>
      </c>
      <c r="E614" s="12" t="s">
        <v>69</v>
      </c>
      <c r="F614" s="12" t="s">
        <v>340</v>
      </c>
      <c r="G614" s="12" t="s">
        <v>341</v>
      </c>
      <c r="H614" s="12">
        <v>44051.0</v>
      </c>
      <c r="I614" s="12" t="s">
        <v>346</v>
      </c>
    </row>
    <row r="615" ht="14.25" customHeight="1">
      <c r="B615" s="12" t="s">
        <v>225</v>
      </c>
      <c r="C615" s="12" t="s">
        <v>29</v>
      </c>
      <c r="D615" s="12" t="s">
        <v>129</v>
      </c>
      <c r="E615" s="12" t="s">
        <v>69</v>
      </c>
      <c r="F615" s="12" t="s">
        <v>340</v>
      </c>
      <c r="G615" s="12" t="s">
        <v>341</v>
      </c>
      <c r="H615" s="12">
        <v>44053.0</v>
      </c>
      <c r="I615" s="12" t="s">
        <v>346</v>
      </c>
    </row>
    <row r="616" ht="14.25" customHeight="1">
      <c r="B616" s="12" t="s">
        <v>143</v>
      </c>
      <c r="C616" s="12" t="s">
        <v>123</v>
      </c>
      <c r="D616" s="12" t="s">
        <v>40</v>
      </c>
      <c r="E616" s="12" t="s">
        <v>69</v>
      </c>
      <c r="F616" s="12" t="s">
        <v>340</v>
      </c>
      <c r="G616" s="12" t="s">
        <v>341</v>
      </c>
      <c r="H616" s="12">
        <v>44064.0</v>
      </c>
      <c r="I616" s="12" t="s">
        <v>346</v>
      </c>
    </row>
    <row r="617" ht="14.25" customHeight="1">
      <c r="B617" s="12" t="s">
        <v>222</v>
      </c>
      <c r="C617" s="12" t="s">
        <v>96</v>
      </c>
      <c r="D617" s="12" t="s">
        <v>105</v>
      </c>
      <c r="E617" s="12" t="s">
        <v>69</v>
      </c>
      <c r="F617" s="12" t="s">
        <v>340</v>
      </c>
      <c r="G617" s="12" t="s">
        <v>341</v>
      </c>
      <c r="H617" s="12">
        <v>44067.0</v>
      </c>
      <c r="I617" s="12" t="s">
        <v>346</v>
      </c>
    </row>
    <row r="618" ht="14.25" customHeight="1">
      <c r="B618" s="12" t="s">
        <v>78</v>
      </c>
      <c r="C618" s="12" t="s">
        <v>29</v>
      </c>
      <c r="D618" s="12" t="s">
        <v>79</v>
      </c>
      <c r="E618" s="12" t="s">
        <v>69</v>
      </c>
      <c r="F618" s="12" t="s">
        <v>340</v>
      </c>
      <c r="G618" s="12" t="s">
        <v>341</v>
      </c>
      <c r="H618" s="12">
        <v>44076.0</v>
      </c>
      <c r="I618" s="12" t="s">
        <v>346</v>
      </c>
    </row>
    <row r="619" ht="14.25" customHeight="1">
      <c r="B619" s="12" t="s">
        <v>259</v>
      </c>
      <c r="C619" s="12" t="s">
        <v>141</v>
      </c>
      <c r="D619" s="12" t="s">
        <v>166</v>
      </c>
      <c r="E619" s="12" t="s">
        <v>69</v>
      </c>
      <c r="F619" s="12" t="s">
        <v>340</v>
      </c>
      <c r="G619" s="12" t="s">
        <v>341</v>
      </c>
      <c r="H619" s="12">
        <v>44087.0</v>
      </c>
      <c r="I619" s="12" t="s">
        <v>346</v>
      </c>
    </row>
    <row r="620" ht="14.25" customHeight="1">
      <c r="B620" s="12" t="s">
        <v>145</v>
      </c>
      <c r="C620" s="12" t="s">
        <v>62</v>
      </c>
      <c r="D620" s="12" t="s">
        <v>55</v>
      </c>
      <c r="E620" s="12" t="s">
        <v>69</v>
      </c>
      <c r="F620" s="12" t="s">
        <v>340</v>
      </c>
      <c r="G620" s="12" t="s">
        <v>341</v>
      </c>
      <c r="H620" s="12">
        <v>44123.0</v>
      </c>
      <c r="I620" s="12" t="s">
        <v>346</v>
      </c>
    </row>
    <row r="621" ht="14.25" customHeight="1">
      <c r="B621" s="12" t="s">
        <v>281</v>
      </c>
      <c r="C621" s="12" t="s">
        <v>62</v>
      </c>
      <c r="D621" s="12" t="s">
        <v>105</v>
      </c>
      <c r="E621" s="12" t="s">
        <v>69</v>
      </c>
      <c r="F621" s="12" t="s">
        <v>340</v>
      </c>
      <c r="G621" s="12" t="s">
        <v>341</v>
      </c>
      <c r="H621" s="12">
        <v>44134.0</v>
      </c>
      <c r="I621" s="12" t="s">
        <v>346</v>
      </c>
    </row>
    <row r="622" ht="14.25" customHeight="1">
      <c r="B622" s="12" t="s">
        <v>256</v>
      </c>
      <c r="C622" s="12" t="s">
        <v>202</v>
      </c>
      <c r="D622" s="12" t="s">
        <v>248</v>
      </c>
      <c r="E622" s="12" t="s">
        <v>69</v>
      </c>
      <c r="F622" s="12" t="s">
        <v>340</v>
      </c>
      <c r="G622" s="12" t="s">
        <v>341</v>
      </c>
      <c r="H622" s="12">
        <v>44149.0</v>
      </c>
      <c r="I622" s="12" t="s">
        <v>346</v>
      </c>
    </row>
    <row r="623" ht="14.25" customHeight="1">
      <c r="B623" s="12" t="s">
        <v>274</v>
      </c>
      <c r="C623" s="12" t="s">
        <v>99</v>
      </c>
      <c r="D623" s="12" t="s">
        <v>182</v>
      </c>
      <c r="E623" s="12" t="s">
        <v>69</v>
      </c>
      <c r="F623" s="12" t="s">
        <v>340</v>
      </c>
      <c r="G623" s="12" t="s">
        <v>341</v>
      </c>
      <c r="H623" s="12">
        <v>44167.0</v>
      </c>
      <c r="I623" s="12" t="s">
        <v>346</v>
      </c>
    </row>
    <row r="624" ht="14.25" customHeight="1">
      <c r="B624" s="12" t="s">
        <v>190</v>
      </c>
      <c r="C624" s="12" t="s">
        <v>71</v>
      </c>
      <c r="D624" s="12" t="s">
        <v>191</v>
      </c>
      <c r="E624" s="12" t="s">
        <v>69</v>
      </c>
      <c r="F624" s="12" t="s">
        <v>340</v>
      </c>
      <c r="G624" s="12" t="s">
        <v>341</v>
      </c>
      <c r="H624" s="12">
        <v>44171.0</v>
      </c>
      <c r="I624" s="12" t="s">
        <v>346</v>
      </c>
    </row>
    <row r="625" ht="14.25" customHeight="1">
      <c r="B625" s="12" t="s">
        <v>349</v>
      </c>
      <c r="C625" s="12" t="s">
        <v>54</v>
      </c>
      <c r="D625" s="12" t="s">
        <v>207</v>
      </c>
      <c r="E625" s="12" t="s">
        <v>69</v>
      </c>
      <c r="F625" s="12" t="s">
        <v>340</v>
      </c>
      <c r="G625" s="12" t="s">
        <v>341</v>
      </c>
      <c r="H625" s="12">
        <v>44172.0</v>
      </c>
      <c r="I625" s="12" t="s">
        <v>346</v>
      </c>
    </row>
    <row r="626" ht="14.25" customHeight="1">
      <c r="B626" s="12" t="s">
        <v>130</v>
      </c>
      <c r="C626" s="12" t="s">
        <v>76</v>
      </c>
      <c r="D626" s="12" t="s">
        <v>118</v>
      </c>
      <c r="E626" s="12" t="s">
        <v>69</v>
      </c>
      <c r="F626" s="12" t="s">
        <v>340</v>
      </c>
      <c r="G626" s="12" t="s">
        <v>341</v>
      </c>
      <c r="H626" s="12">
        <v>44174.0</v>
      </c>
      <c r="I626" s="12" t="s">
        <v>346</v>
      </c>
    </row>
    <row r="627" ht="14.25" customHeight="1">
      <c r="B627" s="12" t="s">
        <v>216</v>
      </c>
      <c r="C627" s="12" t="s">
        <v>54</v>
      </c>
      <c r="D627" s="12" t="s">
        <v>161</v>
      </c>
      <c r="E627" s="12" t="s">
        <v>69</v>
      </c>
      <c r="F627" s="12" t="s">
        <v>340</v>
      </c>
      <c r="G627" s="12" t="s">
        <v>341</v>
      </c>
      <c r="H627" s="12">
        <v>44174.0</v>
      </c>
      <c r="I627" s="12" t="s">
        <v>346</v>
      </c>
    </row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1.57"/>
    <col customWidth="1" min="2" max="3" width="18.43"/>
    <col customWidth="1" min="4" max="5" width="11.57"/>
    <col customWidth="1" min="6" max="6" width="9.43"/>
    <col customWidth="1" min="7" max="18" width="11.57"/>
    <col customWidth="1" min="19" max="26" width="10.71"/>
  </cols>
  <sheetData>
    <row r="1" ht="16.5" customHeight="1">
      <c r="A1" s="1"/>
      <c r="B1" s="1"/>
      <c r="C1" s="1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1"/>
      <c r="B2" s="1" t="s">
        <v>350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6.5" customHeight="1">
      <c r="A3" s="1"/>
      <c r="B3" s="1" t="s">
        <v>351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6.5" customHeight="1">
      <c r="A4" s="1"/>
      <c r="B4" s="1" t="s">
        <v>352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6.5" customHeight="1">
      <c r="A5" s="1"/>
      <c r="B5" s="1"/>
      <c r="C5" s="1" t="s">
        <v>353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.5" customHeight="1">
      <c r="A7" s="16" t="s">
        <v>354</v>
      </c>
      <c r="B7" s="17" t="s">
        <v>355</v>
      </c>
      <c r="C7" s="17"/>
      <c r="D7" s="1"/>
      <c r="E7" s="1"/>
      <c r="F7" s="1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1"/>
      <c r="B9" s="1" t="s">
        <v>356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1"/>
      <c r="B11" s="1" t="s">
        <v>357</v>
      </c>
      <c r="C11" s="1"/>
      <c r="D11" s="19" t="s">
        <v>358</v>
      </c>
      <c r="E11" s="19" t="s">
        <v>359</v>
      </c>
      <c r="F11" s="19" t="s">
        <v>360</v>
      </c>
      <c r="G11" s="19" t="s">
        <v>361</v>
      </c>
      <c r="H11" s="19" t="s">
        <v>362</v>
      </c>
      <c r="I11" s="19" t="s">
        <v>363</v>
      </c>
      <c r="J11" s="19" t="s">
        <v>364</v>
      </c>
      <c r="K11" s="19" t="s">
        <v>365</v>
      </c>
      <c r="L11" s="19" t="s">
        <v>366</v>
      </c>
      <c r="M11" s="19" t="s">
        <v>367</v>
      </c>
      <c r="N11" s="19" t="s">
        <v>368</v>
      </c>
      <c r="O11" s="19" t="s">
        <v>369</v>
      </c>
      <c r="P11" s="19" t="s">
        <v>370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1"/>
      <c r="B12" s="1" t="s">
        <v>371</v>
      </c>
      <c r="C12" s="1"/>
      <c r="D12" s="20">
        <f t="array" ref="D12">SUM(COUNTIFS('Données visites'!$H:$H,"&gt;="&amp;DATE(2020,1,1),
              'Données visites'!$H:$H,"&lt;="&amp;DATE(2020,1,31),
              'Données visites'!$E:$E,{"S1","S2","S3","S4","S5","S6"}))
</f>
        <v>10</v>
      </c>
      <c r="E12" s="20">
        <f t="array" ref="E12">SUM(COUNTIFS('Données visites'!$H:$H,"&gt;="&amp;DATE(2020,2,1),
              'Données visites'!$H:$H,"&lt;="&amp;DATE(2020,2,28),
              'Données visites'!$E:$E,{"S1","S2","S3","S4","S5","S6"})
)</f>
        <v>3</v>
      </c>
      <c r="F12" s="20">
        <f t="array" ref="F12">SUM(COUNTIFS('Données visites'!$H:$H,"&gt;="&amp;DATE(2020,3,1),
              'Données visites'!$H:$H,"&lt;="&amp;DATE(2020,3,31),
              'Données visites'!$E:$E,{"S1","S2","S3","S4","S5","S6"}))
</f>
        <v>12</v>
      </c>
      <c r="G12" s="20">
        <f t="array" ref="G12">SUM(COUNTIFS('Données visites'!$H:$H,"&gt;="&amp;DATE(2020,4,1),
              'Données visites'!$H:$H,"&lt;="&amp;DATE(2020,4,30),
              'Données visites'!$E:$E,{"S1","S2","S3","S4","S5","S6"}))
</f>
        <v>4</v>
      </c>
      <c r="H12" s="20">
        <f t="array" ref="H12">SUM(COUNTIFS('Données visites'!$H:$H,"&gt;="&amp;DATE(2020,5,1),
              'Données visites'!$H:$H,"&lt;="&amp;DATE(2020,5,31),
              'Données visites'!$E:$E,{"S1","S2","S3","S4","S5","S6"}))
</f>
        <v>8</v>
      </c>
      <c r="I12" s="20">
        <f t="array" ref="I12">SUM(COUNTIFS('Données visites'!$H:$H,"&gt;="&amp;DATE(2020,6,1),
              'Données visites'!$H:$H,"&lt;="&amp;DATE(2020,6,30),
              'Données visites'!$E:$E,{"S1","S2","S3","S4","S5","S6"}))
</f>
        <v>11</v>
      </c>
      <c r="J12" s="20">
        <f t="array" ref="J12">SUM(COUNTIFS('Données visites'!$H:$H,"&gt;="&amp;DATE(2020,7,1),
              'Données visites'!$H:$H,"&lt;="&amp;DATE(2020,7,31),
              'Données visites'!$E:$E,{"S1","S2","S3","S4","S5","S6"}))
</f>
        <v>9</v>
      </c>
      <c r="K12" s="20">
        <f t="array" ref="K12">SUM(COUNTIFS('Données visites'!$H:$H,"&gt;="&amp;DATE(2020,8,1),
              'Données visites'!$H:$H,"&lt;="&amp;DATE(2020,8,31),
              'Données visites'!$E:$E,{"S1","S2","S3","S4","S5","S6"}))
</f>
        <v>11</v>
      </c>
      <c r="L12" s="20">
        <f t="array" ref="L12">SUM(COUNTIFS('Données visites'!$H:$H,"&gt;="&amp;DATE(2020,9,1),
              'Données visites'!$H:$H,"&lt;="&amp;DATE(2020,9,30),
              'Données visites'!$E:$E,{"S1","S2","S3","S4","S5","S6"}))
</f>
        <v>6</v>
      </c>
      <c r="M12" s="20">
        <f t="array" ref="M12">SUM(COUNTIFS('Données visites'!$H:$H,"&gt;="&amp;DATE(2020,10,1),
              'Données visites'!$H:$H,"&lt;="&amp;DATE(2020,10,31),
              'Données visites'!$E:$E,{"S1","S2","S3","S4","S5","S6"}))
</f>
        <v>7</v>
      </c>
      <c r="N12" s="20">
        <f t="array" ref="N12">SUM(COUNTIFS('Données visites'!$H:$H,"&gt;="&amp;DATE(2020,11,1),
              'Données visites'!$H:$H,"&lt;="&amp;DATE(2020,11,30),
              'Données visites'!$E:$E,{"S1","S2","S3","S4","S5","S6"}))
</f>
        <v>5</v>
      </c>
      <c r="O12" s="20">
        <f t="array" ref="O12">SUM(COUNTIFS('Données visites'!$H:$H,"&gt;="&amp;DATE(2020,12,1),
              'Données visites'!$H:$H,"&lt;="&amp;DATE(2020,12,31),
              'Données visites'!$E:$E,{"S1","S2","S3","S4","S5","S6"}))
</f>
        <v>4</v>
      </c>
      <c r="P12" s="20">
        <f>SUM(D12:N12)</f>
        <v>86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1"/>
      <c r="B15" s="1" t="s">
        <v>372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A17" s="1"/>
      <c r="B17" s="1" t="s">
        <v>357</v>
      </c>
      <c r="C17" s="1" t="s">
        <v>331</v>
      </c>
      <c r="D17" s="19" t="s">
        <v>358</v>
      </c>
      <c r="E17" s="19" t="s">
        <v>359</v>
      </c>
      <c r="F17" s="19" t="s">
        <v>360</v>
      </c>
      <c r="G17" s="19" t="s">
        <v>361</v>
      </c>
      <c r="H17" s="19" t="s">
        <v>362</v>
      </c>
      <c r="I17" s="19" t="s">
        <v>363</v>
      </c>
      <c r="J17" s="19" t="s">
        <v>364</v>
      </c>
      <c r="K17" s="19" t="s">
        <v>365</v>
      </c>
      <c r="L17" s="19" t="s">
        <v>366</v>
      </c>
      <c r="M17" s="19" t="s">
        <v>367</v>
      </c>
      <c r="N17" s="19" t="s">
        <v>368</v>
      </c>
      <c r="O17" s="19" t="s">
        <v>369</v>
      </c>
      <c r="P17" s="19" t="s">
        <v>370</v>
      </c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6.5" customHeight="1">
      <c r="A18" s="1"/>
      <c r="B18" s="1" t="s">
        <v>373</v>
      </c>
      <c r="C18" s="19" t="s">
        <v>342</v>
      </c>
      <c r="D18" s="20">
        <f t="array" ref="D18">SUM(COUNTIFS('Données visites'!$H:$H,"&gt;="&amp;DATE(2020,1,1),
              'Données visites'!$H:$H,"&lt;="&amp;DATE(2020,1,31),
              'Données visites'!$I:$I,"45 min",
              'Données visites'!$E:$E,{"S1","S2","S3","S4","S5","S6"}))
</f>
        <v>3</v>
      </c>
      <c r="E18" s="20">
        <f t="array" ref="E18">SUM(COUNTIFS('Données visites'!$H:$H,"&gt;="&amp;DATE(2020,2,1),
              'Données visites'!$H:$H,"&lt;="&amp;DATE(2020,2,31),
              'Données visites'!$I:$I,"45 min",
              'Données visites'!$E:$E,{"S1","S2","S3","S4","S5","S6"}))
</f>
        <v>0</v>
      </c>
      <c r="F18" s="20">
        <f t="array" ref="F18">SUM(COUNTIFS('Données visites'!$H:$H,"&gt;="&amp;DATE(2020,3,1),
              'Données visites'!$H:$H,"&lt;="&amp;DATE(2020,3,31),
              'Données visites'!$I:$I,"45 min",
              'Données visites'!$E:$E,{"S1","S2","S3","S4","S5","S6"}))
</f>
        <v>6</v>
      </c>
      <c r="G18" s="20">
        <f t="array" ref="G18">SUM(COUNTIFS('Données visites'!$H:$H,"&gt;="&amp;DATE(2020,4,1),
              'Données visites'!$H:$H,"&lt;="&amp;DATE(2020,4,31),
              'Données visites'!$I:$I,"45 min",
              'Données visites'!$E:$E,{"S1","S2","S3","S4","S5","S6"}))
</f>
        <v>2</v>
      </c>
      <c r="H18" s="20">
        <f t="array" ref="H18">SUM(COUNTIFS('Données visites'!$H:$H,"&gt;="&amp;DATE(2020,5,1),
              'Données visites'!$H:$H,"&lt;="&amp;DATE(2020,5,31),
              'Données visites'!$I:$I,"45 min",
              'Données visites'!$E:$E,{"S1","S2","S3","S4","S5","S6"}))
</f>
        <v>2</v>
      </c>
      <c r="I18" s="20">
        <f t="array" ref="I18">SUM(COUNTIFS('Données visites'!$H:$H,"&gt;="&amp;DATE(2020,6,1),
              'Données visites'!$H:$H,"&lt;="&amp;DATE(2020,6,31),
              'Données visites'!$I:$I,"45 min",
              'Données visites'!$E:$E,{"S1","S2","S3","S4","S5","S6"}))
</f>
        <v>1</v>
      </c>
      <c r="J18" s="20">
        <f t="array" ref="J18">SUM(COUNTIFS('Données visites'!$H:$H,"&gt;="&amp;DATE(2020,7,1),
              'Données visites'!$H:$H,"&lt;="&amp;DATE(2020,7,31),
              'Données visites'!$I:$I,"45 min",
              'Données visites'!$E:$E,{"S1","S2","S3","S4","S5","S6"}))
</f>
        <v>2</v>
      </c>
      <c r="K18" s="20">
        <f t="array" ref="K18">SUM(COUNTIFS('Données visites'!$H:$H,"&gt;="&amp;DATE(2020,8,1),
              'Données visites'!$H:$H,"&lt;="&amp;DATE(2020,8,31),
              'Données visites'!$I:$I,"45 min",
              'Données visites'!$E:$E,{"S1","S2","S3","S4","S5","S6"}))
</f>
        <v>3</v>
      </c>
      <c r="L18" s="20">
        <f t="array" ref="L18">SUM(COUNTIFS('Données visites'!$H:$H,"&gt;="&amp;DATE(2020,9,1),
              'Données visites'!$H:$H,"&lt;="&amp;DATE(2020,9,31),
              'Données visites'!$I:$I,"45 min",
              'Données visites'!$E:$E,{"S1","S2","S3","S4","S5","S6"}))
</f>
        <v>1</v>
      </c>
      <c r="M18" s="20">
        <f t="array" ref="M18">SUM(COUNTIFS('Données visites'!$H:$H,"&gt;="&amp;DATE(2020,10,1),
              'Données visites'!$H:$H,"&lt;="&amp;DATE(2020,10,31),
              'Données visites'!$I:$I,"45 min",
              'Données visites'!$E:$E,{"S1","S2","S3","S4","S5","S6"}))
</f>
        <v>4</v>
      </c>
      <c r="N18" s="20">
        <f t="array" ref="N18">SUM(COUNTIFS('Données visites'!$H:$H,"&gt;="&amp;DATE(2020,11,1),
              'Données visites'!$H:$H,"&lt;="&amp;DATE(2020,11,31),
              'Données visites'!$I:$I,"45 min",
              'Données visites'!$E:$E,{"S1","S2","S3","S4","S5","S6"}))
</f>
        <v>1</v>
      </c>
      <c r="O18" s="20">
        <f t="array" ref="O18">SUM(COUNTIFS('Données visites'!$H:$H,"&gt;="&amp;DATE(2020,12,1),
              'Données visites'!$H:$H,"&lt;="&amp;DATE(2020,12,31),
              'Données visites'!$I:$I,"45 min",
              'Données visites'!$E:$E,{"S1","S2","S3","S4","S5","S6"}))
</f>
        <v>2</v>
      </c>
      <c r="P18" s="20">
        <f>SUM(D18:O18)</f>
        <v>27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6.5" customHeight="1">
      <c r="A19" s="2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6.5" customHeight="1">
      <c r="A21" s="1"/>
      <c r="B21" s="1" t="s">
        <v>374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6.5" customHeight="1">
      <c r="A23" s="1"/>
      <c r="B23" s="1"/>
      <c r="C23" s="1"/>
      <c r="D23" s="20">
        <f>IFERROR(__xludf.DUMMYFUNCTION("COUNTA(UNIQUE(FILTER('Données visites'!$B:$B,
                      YEAR('Données visites'!$H:$H)=2020,
                      ISNUMBER(MATCH('Données visites'!$E:$E,{""S1"",""S2"",""S3"",""S4"",""S5"",""S6""},0)))))
"),153.0)</f>
        <v>153</v>
      </c>
      <c r="E23" s="1" t="s">
        <v>375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6.5" customHeight="1">
      <c r="A24" s="1"/>
      <c r="B24" s="1"/>
      <c r="C24" s="1"/>
      <c r="D24" s="20">
        <f>IFERROR(__xludf.DUMMYFUNCTION("COUNTA(UNIQUE(FILTER('Données médecins'!$B:$B,
                      ISNUMBER(MATCH('Données médecins'!$J:$J,{""S1"",""S2"",""S3"",""S4"",""S5"",""S6""},0)))))
"),195.0)</f>
        <v>195</v>
      </c>
      <c r="E24" s="1" t="s">
        <v>376</v>
      </c>
      <c r="F24" s="1"/>
      <c r="G24" s="1"/>
      <c r="H24" s="1"/>
      <c r="I24" s="22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6.5" customHeight="1">
      <c r="A25" s="1"/>
      <c r="B25" s="23"/>
      <c r="C25" s="23"/>
      <c r="D25" s="24">
        <f>D23/D24
</f>
        <v>0.7846153846</v>
      </c>
      <c r="E25" s="1" t="s">
        <v>377</v>
      </c>
      <c r="F25" s="1"/>
      <c r="G25" s="1"/>
      <c r="H25" s="1"/>
      <c r="I25" s="1"/>
      <c r="J25" s="1"/>
      <c r="K25" s="1"/>
      <c r="L25" s="1"/>
      <c r="M25" s="23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23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6.5" customHeight="1">
      <c r="A27" s="25"/>
      <c r="B27" s="1" t="s">
        <v>378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6.5" customHeight="1">
      <c r="A28" s="26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6.5" customHeight="1">
      <c r="A29" s="25"/>
      <c r="B29" s="1">
        <f t="array" ref="B29">SUM(COUNTIFS('Données visites'!$H:$H,"&gt;="&amp;DATE(2020,1,1),
              'Données visites'!$H:$H,"&lt;="&amp;DATE(2020,12,31),
              'Données visites'!$E:$E,{"S1","S2","S3","S4","S5","S6"}))
</f>
        <v>90</v>
      </c>
      <c r="C29" s="1"/>
      <c r="D29" s="27">
        <f t="array" ref="D29">(SUM(COUNTIFS('Données visites'!$G:$G,"Face à face",
                                   'Données visites'!$H:$H,"&gt;="&amp;DATE(2020,1,1),
                                   'Données visites'!$H:$H,"&lt;="&amp;DATE(2020,12,31),
                                   'Données visites'!$E:$E,{"S1","S2","S3","S4","S5","S6"})) )/B29
</f>
        <v>0.5111111111</v>
      </c>
      <c r="E29" s="1" t="s">
        <v>379</v>
      </c>
      <c r="F29" s="28"/>
      <c r="G29" s="1"/>
      <c r="H29" s="1"/>
      <c r="I29" s="26"/>
      <c r="J29" s="1"/>
      <c r="K29" s="1"/>
      <c r="L29" s="1"/>
      <c r="M29" s="28"/>
      <c r="N29" s="28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6.5" customHeight="1">
      <c r="A30" s="25"/>
      <c r="B30" s="1"/>
      <c r="C30" s="1"/>
      <c r="D30" s="29">
        <f t="array" ref="D30">(SUM(COUNTIFS('Données visites'!$G:$G,"Interaction à distance",
                                   'Données visites'!$H:$H,"&gt;="&amp;DATE(2020,1,1),
                                   'Données visites'!$H:$H,"&lt;="&amp;DATE(2020,12,31),
                                   'Données visites'!$E:$E,{"S1","S2","S3","S4","S5","S6"})) )/B29</f>
        <v>0.4888888889</v>
      </c>
      <c r="E30" s="1" t="s">
        <v>341</v>
      </c>
      <c r="F30" s="1"/>
      <c r="G30" s="1"/>
      <c r="H30" s="1"/>
      <c r="I30" s="26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6.5" customHeight="1">
      <c r="A33" s="16" t="s">
        <v>354</v>
      </c>
      <c r="B33" s="17" t="s">
        <v>380</v>
      </c>
      <c r="C33" s="17"/>
      <c r="D33" s="1"/>
      <c r="E33" s="26"/>
      <c r="F33" s="18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6.5" customHeight="1">
      <c r="A35" s="1"/>
      <c r="B35" s="1" t="s">
        <v>381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6.5" customHeight="1">
      <c r="A37" s="1"/>
      <c r="B37" s="1" t="s">
        <v>357</v>
      </c>
      <c r="C37" s="19" t="s">
        <v>24</v>
      </c>
      <c r="D37" s="19" t="s">
        <v>358</v>
      </c>
      <c r="E37" s="19" t="s">
        <v>359</v>
      </c>
      <c r="F37" s="19" t="s">
        <v>360</v>
      </c>
      <c r="G37" s="19" t="s">
        <v>361</v>
      </c>
      <c r="H37" s="19" t="s">
        <v>362</v>
      </c>
      <c r="I37" s="19" t="s">
        <v>363</v>
      </c>
      <c r="J37" s="19" t="s">
        <v>364</v>
      </c>
      <c r="K37" s="19" t="s">
        <v>365</v>
      </c>
      <c r="L37" s="19" t="s">
        <v>366</v>
      </c>
      <c r="M37" s="19" t="s">
        <v>367</v>
      </c>
      <c r="N37" s="19" t="s">
        <v>368</v>
      </c>
      <c r="O37" s="19" t="s">
        <v>369</v>
      </c>
      <c r="P37" s="19" t="s">
        <v>370</v>
      </c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6.5" customHeight="1">
      <c r="A38" s="1"/>
      <c r="B38" s="1" t="s">
        <v>373</v>
      </c>
      <c r="C38" s="19" t="s">
        <v>36</v>
      </c>
      <c r="D38" s="30">
        <v>0.0</v>
      </c>
      <c r="E38" s="30">
        <v>3.0</v>
      </c>
      <c r="F38" s="30">
        <v>0.0</v>
      </c>
      <c r="G38" s="30">
        <v>11.0</v>
      </c>
      <c r="H38" s="30">
        <v>12.0</v>
      </c>
      <c r="I38" s="30">
        <v>18.0</v>
      </c>
      <c r="J38" s="30">
        <v>14.0</v>
      </c>
      <c r="K38" s="30">
        <v>12.0</v>
      </c>
      <c r="L38" s="30">
        <v>18.0</v>
      </c>
      <c r="M38" s="30">
        <v>20.0</v>
      </c>
      <c r="N38" s="30">
        <v>21.0</v>
      </c>
      <c r="O38" s="30">
        <v>68.0</v>
      </c>
      <c r="P38" s="30">
        <v>197.0</v>
      </c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6.5" customHeight="1">
      <c r="A39" s="1"/>
      <c r="B39" s="1" t="s">
        <v>373</v>
      </c>
      <c r="C39" s="19" t="s">
        <v>60</v>
      </c>
      <c r="D39" s="30">
        <v>0.0</v>
      </c>
      <c r="E39" s="30">
        <v>0.0</v>
      </c>
      <c r="F39" s="30">
        <v>0.0</v>
      </c>
      <c r="G39" s="30">
        <v>9.0</v>
      </c>
      <c r="H39" s="30">
        <v>10.0</v>
      </c>
      <c r="I39" s="30">
        <v>17.0</v>
      </c>
      <c r="J39" s="30">
        <v>19.0</v>
      </c>
      <c r="K39" s="30">
        <v>16.0</v>
      </c>
      <c r="L39" s="30">
        <v>21.0</v>
      </c>
      <c r="M39" s="30">
        <v>22.0</v>
      </c>
      <c r="N39" s="30">
        <v>23.0</v>
      </c>
      <c r="O39" s="30">
        <v>74.0</v>
      </c>
      <c r="P39" s="30">
        <v>211.0</v>
      </c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9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6.5" customHeight="1">
      <c r="A42" s="1"/>
      <c r="B42" s="1" t="s">
        <v>382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9"/>
      <c r="N42" s="19"/>
      <c r="O42" s="19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9"/>
      <c r="N43" s="19"/>
      <c r="O43" s="19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6.5" customHeight="1">
      <c r="A44" s="1"/>
      <c r="B44" s="1"/>
      <c r="C44" s="19" t="s">
        <v>36</v>
      </c>
      <c r="D44" s="30">
        <v>78.8</v>
      </c>
      <c r="E44" s="1" t="s">
        <v>377</v>
      </c>
      <c r="F44" s="1"/>
      <c r="G44" s="1"/>
      <c r="H44" s="1"/>
      <c r="I44" s="1"/>
      <c r="J44" s="1"/>
      <c r="K44" s="1"/>
      <c r="L44" s="1"/>
      <c r="M44" s="19"/>
      <c r="N44" s="19"/>
      <c r="O44" s="19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6.5" customHeight="1">
      <c r="A45" s="1"/>
      <c r="B45" s="1"/>
      <c r="C45" s="19" t="s">
        <v>60</v>
      </c>
      <c r="D45" s="30">
        <v>72.9</v>
      </c>
      <c r="E45" s="1" t="s">
        <v>377</v>
      </c>
      <c r="F45" s="1"/>
      <c r="G45" s="1"/>
      <c r="H45" s="1"/>
      <c r="I45" s="1"/>
      <c r="J45" s="1"/>
      <c r="K45" s="1"/>
      <c r="L45" s="1"/>
      <c r="M45" s="19"/>
      <c r="N45" s="19"/>
      <c r="O45" s="19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9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9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6.5" customHeight="1">
      <c r="A48" s="1"/>
      <c r="B48" s="1" t="s">
        <v>383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31"/>
      <c r="N48" s="3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6.5" customHeight="1">
      <c r="A49" s="26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31"/>
      <c r="N49" s="3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6.5" customHeight="1">
      <c r="A50" s="25"/>
      <c r="B50" s="1"/>
      <c r="C50" s="19" t="s">
        <v>36</v>
      </c>
      <c r="D50" s="32">
        <v>0.5</v>
      </c>
      <c r="E50" s="1" t="s">
        <v>379</v>
      </c>
      <c r="F50" s="1"/>
      <c r="G50" s="1"/>
      <c r="H50" s="19" t="s">
        <v>60</v>
      </c>
      <c r="I50" s="32">
        <v>0.51</v>
      </c>
      <c r="J50" s="1" t="s">
        <v>379</v>
      </c>
      <c r="K50" s="1"/>
      <c r="L50" s="1"/>
      <c r="M50" s="31"/>
      <c r="N50" s="3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6.5" customHeight="1">
      <c r="A51" s="25"/>
      <c r="B51" s="1"/>
      <c r="C51" s="19" t="s">
        <v>36</v>
      </c>
      <c r="D51" s="32">
        <v>0.5</v>
      </c>
      <c r="E51" s="1" t="s">
        <v>341</v>
      </c>
      <c r="F51" s="1"/>
      <c r="G51" s="1"/>
      <c r="H51" s="19" t="s">
        <v>60</v>
      </c>
      <c r="I51" s="32">
        <v>0.49</v>
      </c>
      <c r="J51" s="1" t="s">
        <v>341</v>
      </c>
      <c r="K51" s="1"/>
      <c r="L51" s="1"/>
      <c r="N51" s="3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6.5" customHeight="1">
      <c r="A52" s="25"/>
      <c r="B52" s="1"/>
      <c r="C52" s="19"/>
      <c r="D52" s="19"/>
      <c r="E52" s="19"/>
      <c r="F52" s="1"/>
      <c r="G52" s="1"/>
      <c r="H52" s="31"/>
      <c r="I52" s="26"/>
      <c r="J52" s="1"/>
      <c r="K52" s="1"/>
      <c r="L52" s="1"/>
      <c r="M52" s="31"/>
      <c r="N52" s="3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6.5" customHeight="1">
      <c r="A53" s="25"/>
      <c r="B53" s="1"/>
      <c r="C53" s="19"/>
      <c r="D53" s="19"/>
      <c r="E53" s="19"/>
      <c r="F53" s="1"/>
      <c r="G53" s="1"/>
      <c r="H53" s="31"/>
      <c r="I53" s="26"/>
      <c r="J53" s="1"/>
      <c r="K53" s="1"/>
      <c r="L53" s="1"/>
      <c r="M53" s="31"/>
      <c r="N53" s="3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31"/>
      <c r="N54" s="3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31"/>
      <c r="N55" s="3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6.5" customHeight="1">
      <c r="A56" s="16" t="s">
        <v>354</v>
      </c>
      <c r="B56" s="17" t="s">
        <v>384</v>
      </c>
      <c r="C56" s="17"/>
      <c r="D56" s="1"/>
      <c r="E56" s="1"/>
      <c r="F56" s="18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6.5" customHeight="1">
      <c r="A57" s="1"/>
      <c r="B57" s="1"/>
      <c r="C57" s="1"/>
      <c r="D57" s="1"/>
      <c r="E57" s="1"/>
      <c r="F57" s="19" t="s">
        <v>86</v>
      </c>
      <c r="G57" s="19" t="s">
        <v>69</v>
      </c>
      <c r="H57" s="19" t="s">
        <v>59</v>
      </c>
      <c r="I57" s="19" t="s">
        <v>35</v>
      </c>
      <c r="J57" s="19" t="s">
        <v>51</v>
      </c>
      <c r="K57" s="19" t="s">
        <v>44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6.5" customHeight="1">
      <c r="A58" s="1"/>
      <c r="B58" s="1" t="s">
        <v>385</v>
      </c>
      <c r="C58" s="1"/>
      <c r="D58" s="1"/>
      <c r="E58" s="1"/>
      <c r="F58" s="30">
        <v>74.0</v>
      </c>
      <c r="G58" s="30">
        <v>66.0</v>
      </c>
      <c r="H58" s="30">
        <v>71.0</v>
      </c>
      <c r="I58" s="30">
        <v>87.0</v>
      </c>
      <c r="J58" s="30">
        <v>64.0</v>
      </c>
      <c r="K58" s="30">
        <v>46.0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6.5" customHeight="1">
      <c r="A59" s="1"/>
      <c r="B59" s="1" t="s">
        <v>382</v>
      </c>
      <c r="C59" s="1"/>
      <c r="D59" s="1"/>
      <c r="E59" s="1"/>
      <c r="F59" s="33">
        <v>74.5</v>
      </c>
      <c r="G59" s="33">
        <v>71.2</v>
      </c>
      <c r="H59" s="33">
        <v>73.1</v>
      </c>
      <c r="I59" s="33">
        <v>79.8</v>
      </c>
      <c r="J59" s="33">
        <v>77.3</v>
      </c>
      <c r="K59" s="33">
        <v>79.4</v>
      </c>
      <c r="L59" s="1"/>
      <c r="M59" s="23"/>
      <c r="N59" s="23"/>
      <c r="O59" s="23"/>
      <c r="P59" s="23"/>
      <c r="Q59" s="23"/>
      <c r="R59" s="23"/>
      <c r="S59" s="1"/>
      <c r="T59" s="1"/>
      <c r="U59" s="1"/>
      <c r="V59" s="1"/>
      <c r="W59" s="1"/>
      <c r="X59" s="1"/>
      <c r="Y59" s="1"/>
      <c r="Z59" s="1"/>
    </row>
    <row r="60" ht="16.5" customHeight="1">
      <c r="A60" s="25"/>
      <c r="B60" s="1" t="s">
        <v>386</v>
      </c>
      <c r="C60" s="1"/>
      <c r="D60" s="1"/>
      <c r="E60" s="1"/>
      <c r="F60" s="34">
        <v>0.53</v>
      </c>
      <c r="G60" s="34">
        <v>0.48</v>
      </c>
      <c r="H60" s="34">
        <v>0.51</v>
      </c>
      <c r="I60" s="34">
        <v>0.44</v>
      </c>
      <c r="J60" s="34">
        <v>0.49</v>
      </c>
      <c r="K60" s="34">
        <v>0.63</v>
      </c>
      <c r="Q60" s="28"/>
      <c r="R60" s="28"/>
      <c r="S60" s="1"/>
      <c r="T60" s="1"/>
      <c r="U60" s="1"/>
      <c r="V60" s="1"/>
      <c r="W60" s="1"/>
      <c r="X60" s="1"/>
      <c r="Y60" s="1"/>
      <c r="Z60" s="1"/>
    </row>
    <row r="61" ht="16.5" customHeight="1">
      <c r="A61" s="2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6.5" customHeight="1">
      <c r="A64" s="16" t="s">
        <v>354</v>
      </c>
      <c r="B64" s="17" t="s">
        <v>387</v>
      </c>
      <c r="C64" s="17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6.5" customHeight="1">
      <c r="A65" s="1"/>
      <c r="B65" s="1"/>
      <c r="C65" s="1"/>
      <c r="D65" s="18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6.5" customHeight="1">
      <c r="A66" s="1"/>
      <c r="B66" s="1"/>
      <c r="C66" s="1"/>
      <c r="D66" s="30">
        <v>114.0</v>
      </c>
      <c r="E66" s="1" t="s">
        <v>388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6.5" customHeight="1">
      <c r="A67" s="1"/>
      <c r="B67" s="1"/>
      <c r="C67" s="1"/>
      <c r="D67" s="30">
        <v>1088.0</v>
      </c>
      <c r="E67" s="1" t="s">
        <v>389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6.5" customHeight="1">
      <c r="A69" s="35"/>
      <c r="B69" s="1" t="s">
        <v>390</v>
      </c>
      <c r="C69" s="1"/>
      <c r="D69" s="1"/>
      <c r="E69" s="1"/>
      <c r="F69" s="1"/>
      <c r="G69" s="1"/>
      <c r="H69" s="1"/>
      <c r="I69" s="1"/>
      <c r="J69" s="1"/>
      <c r="K69" s="1"/>
      <c r="L69" s="19"/>
      <c r="M69" s="19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6.5" customHeight="1">
      <c r="A70" s="1"/>
      <c r="B70" s="18"/>
      <c r="C70" s="1"/>
      <c r="D70" s="1"/>
      <c r="E70" s="1"/>
      <c r="F70" s="19" t="s">
        <v>86</v>
      </c>
      <c r="G70" s="19" t="s">
        <v>69</v>
      </c>
      <c r="H70" s="19" t="s">
        <v>59</v>
      </c>
      <c r="I70" s="19" t="s">
        <v>35</v>
      </c>
      <c r="J70" s="19" t="s">
        <v>51</v>
      </c>
      <c r="K70" s="19" t="s">
        <v>44</v>
      </c>
      <c r="L70" s="19"/>
      <c r="M70" s="26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6.5" customHeight="1">
      <c r="A71" s="25"/>
      <c r="B71" s="18"/>
      <c r="C71" s="1"/>
      <c r="D71" s="1"/>
      <c r="E71" s="1"/>
      <c r="F71" s="30">
        <v>174.0</v>
      </c>
      <c r="G71" s="30">
        <v>208.0</v>
      </c>
      <c r="H71" s="30">
        <v>163.0</v>
      </c>
      <c r="I71" s="30">
        <v>181.0</v>
      </c>
      <c r="J71" s="30">
        <v>158.0</v>
      </c>
      <c r="K71" s="30">
        <v>204.0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2020-12-18T14:50:28Z</dcterms:created>
  <dc:creator>Henri VIROL</dc:creator>
</cp:coreProperties>
</file>