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15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Données médecins" sheetId="2" state="visible" r:id="rId2"/>
    <sheet xmlns:r="http://schemas.openxmlformats.org/officeDocument/2006/relationships" name="Données visites" sheetId="3" state="visible" r:id="rId3"/>
    <sheet xmlns:r="http://schemas.openxmlformats.org/officeDocument/2006/relationships" name="Dashboard" sheetId="4" state="visible" r:id="rId4"/>
  </sheets>
  <externalReferences>
    <externalReference xmlns:r="http://schemas.openxmlformats.org/officeDocument/2006/relationships" r:id="rId5"/>
  </externalReferences>
  <definedNames>
    <definedName name="ARS">#REF!</definedName>
    <definedName name="délégués">#REF!</definedName>
    <definedName name="Durée_de_visite">[1]Liste!$G$5:$G$8</definedName>
    <definedName name="etablissement">#REF!</definedName>
    <definedName name="Nom">#REF!</definedName>
    <definedName name="Prénom_F">#REF!</definedName>
    <definedName name="Prénom_H">#REF!</definedName>
    <definedName name="Secteurs">#REF!</definedName>
    <definedName name="Spécialité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00\-00\-0000"/>
  </numFmts>
  <fonts count="14">
    <font>
      <name val="Calibri"/>
      <family val="2"/>
      <color theme="1"/>
      <sz val="11"/>
      <scheme val="minor"/>
    </font>
    <font>
      <name val="Montserrat"/>
      <color theme="0"/>
      <sz val="11"/>
    </font>
    <font>
      <name val="Montserrat"/>
      <b val="1"/>
      <color theme="0"/>
      <sz val="11"/>
    </font>
    <font>
      <name val="Calibri"/>
      <family val="2"/>
      <color theme="1"/>
      <sz val="11"/>
      <scheme val="minor"/>
    </font>
    <font>
      <name val="Montserrat"/>
      <i val="1"/>
      <color theme="0"/>
      <sz val="11"/>
    </font>
    <font>
      <name val="Montserrat"/>
      <b val="1"/>
      <color theme="0"/>
      <sz val="12"/>
    </font>
    <font>
      <name val="Montserrat"/>
      <b val="1"/>
      <color rgb="FFFFFF00"/>
      <sz val="11"/>
    </font>
    <font>
      <name val="Montserrat"/>
      <color rgb="FFFF0000"/>
      <sz val="11"/>
    </font>
    <font>
      <name val="Montserrat"/>
      <sz val="11"/>
    </font>
    <font>
      <name val="Montserrat"/>
      <color rgb="FFC00000"/>
      <sz val="11"/>
    </font>
    <font>
      <name val="Montserrat"/>
      <i val="1"/>
      <color theme="1" tint="0.3499862666707358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9"/>
      <scheme val="minor"/>
    </font>
    <font>
      <name val="Montserrat"/>
      <color theme="9" tint="-0.499984740745262"/>
      <sz val="11"/>
    </font>
  </fonts>
  <fills count="5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</borders>
  <cellStyleXfs count="2">
    <xf numFmtId="0" fontId="3" fillId="0" borderId="0"/>
    <xf numFmtId="9" fontId="3" fillId="0" borderId="0"/>
  </cellStyleXfs>
  <cellXfs count="29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4" fillId="2" borderId="0" pivotButton="0" quotePrefix="0" xfId="0"/>
    <xf numFmtId="0" fontId="5" fillId="2" borderId="0" pivotButton="0" quotePrefix="0" xfId="0"/>
    <xf numFmtId="9" fontId="1" fillId="2" borderId="0" pivotButton="0" quotePrefix="0" xfId="1"/>
    <xf numFmtId="164" fontId="1" fillId="2" borderId="0" pivotButton="0" quotePrefix="0" xfId="1"/>
    <xf numFmtId="164" fontId="1" fillId="2" borderId="0" applyAlignment="1" pivotButton="0" quotePrefix="0" xfId="1">
      <alignment horizontal="center"/>
    </xf>
    <xf numFmtId="0" fontId="6" fillId="2" borderId="0" pivotButton="0" quotePrefix="0" xfId="0"/>
    <xf numFmtId="0" fontId="7" fillId="2" borderId="0" pivotButton="0" quotePrefix="0" xfId="0"/>
    <xf numFmtId="0" fontId="7" fillId="2" borderId="0" applyAlignment="1" pivotButton="0" quotePrefix="0" xfId="0">
      <alignment horizontal="center"/>
    </xf>
    <xf numFmtId="0" fontId="8" fillId="4" borderId="2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10" fillId="2" borderId="0" applyAlignment="1" pivotButton="0" quotePrefix="0" xfId="0">
      <alignment horizontal="center" vertical="center"/>
    </xf>
    <xf numFmtId="9" fontId="8" fillId="4" borderId="2" applyAlignment="1" pivotButton="0" quotePrefix="0" xfId="0">
      <alignment horizontal="center" vertical="center"/>
    </xf>
    <xf numFmtId="164" fontId="8" fillId="4" borderId="2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0" pivotButton="0" quotePrefix="0" xfId="0"/>
    <xf numFmtId="0" fontId="12" fillId="0" borderId="0" applyAlignment="1" pivotButton="0" quotePrefix="0" xfId="0">
      <alignment wrapText="1"/>
    </xf>
    <xf numFmtId="0" fontId="11" fillId="3" borderId="4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1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11" fillId="3" borderId="0" applyAlignment="1" pivotButton="0" quotePrefix="0" xfId="0">
      <alignment horizontal="center" vertical="center" wrapText="1"/>
    </xf>
    <xf numFmtId="0" fontId="13" fillId="2" borderId="0" pivotButton="0" quotePrefix="0" xfId="0"/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640080</colOff>
      <row>0</row>
      <rowOff>0</rowOff>
    </from>
    <to>
      <col>1</col>
      <colOff>1684020</colOff>
      <row>6</row>
      <rowOff>142018</rowOff>
    </to>
    <pic>
      <nvPicPr>
        <cNvPr id="2" name="Imag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40080" y="0"/>
          <a:ext cx="1684020" cy="142217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IDU/Documents/6.%20PROJETS%20TRANSVERSES/Recrutement/Excel%20test/VIL_Recrutement_test_Excel_v1.0.xlsb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Données médecins"/>
      <sheetName val="Données visites"/>
      <sheetName val="Liste"/>
      <sheetName val="Dashboard"/>
    </sheetNames>
    <sheetDataSet>
      <sheetData sheetId="0" refreshError="1"/>
      <sheetData sheetId="1"/>
      <sheetData sheetId="2"/>
      <sheetData sheetId="3">
        <row r="5">
          <cell r="G5" t="str">
            <v>15 min</v>
          </cell>
        </row>
        <row r="6">
          <cell r="G6" t="str">
            <v>45 min</v>
          </cell>
        </row>
        <row r="7">
          <cell r="G7" t="str">
            <v>30 min</v>
          </cell>
        </row>
        <row r="8">
          <cell r="G8" t="str">
            <v>60 min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IOMEN">
      <a:dk1>
        <a:srgbClr val="000000"/>
      </a:dk1>
      <a:lt1>
        <a:srgbClr val="FFFFFF"/>
      </a:lt1>
      <a:dk2>
        <a:srgbClr val="000000"/>
      </a:dk2>
      <a:lt2>
        <a:srgbClr val="EE8434"/>
      </a:lt2>
      <a:accent1>
        <a:srgbClr val="00C6B3"/>
      </a:accent1>
      <a:accent2>
        <a:srgbClr val="939598"/>
      </a:accent2>
      <a:accent3>
        <a:srgbClr val="B9D8C2"/>
      </a:accent3>
      <a:accent4>
        <a:srgbClr val="9AC2C9"/>
      </a:accent4>
      <a:accent5>
        <a:srgbClr val="B0A1BA"/>
      </a:accent5>
      <a:accent6>
        <a:srgbClr val="C95D63"/>
      </a:accent6>
      <a:hlink>
        <a:srgbClr val="EE8434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Feuil1">
    <outlinePr summaryBelow="1" summaryRight="1"/>
    <pageSetUpPr/>
  </sheetPr>
  <dimension ref="A7:J22"/>
  <sheetViews>
    <sheetView showGridLines="0" tabSelected="1" workbookViewId="0">
      <selection activeCell="A1" sqref="A1"/>
    </sheetView>
  </sheetViews>
  <sheetFormatPr baseColWidth="10" defaultRowHeight="16.8"/>
  <cols>
    <col width="2.77734375" customWidth="1" style="1" min="1" max="1"/>
    <col width="26.109375" customWidth="1" style="1" min="2" max="2"/>
    <col width="11.5546875" customWidth="1" style="1" min="3" max="16384"/>
  </cols>
  <sheetData>
    <row r="7">
      <c r="A7" s="10" t="n"/>
      <c r="B7" s="1" t="inlineStr">
        <is>
          <t>Le rendu attendu est un fichier Excel construit à partir de ce fichier test avec les indicateurs demandés correctement renseignés dans la feuille "dashboard"</t>
        </is>
      </c>
    </row>
    <row r="8">
      <c r="I8" s="9" t="n"/>
      <c r="J8" s="9" t="n"/>
    </row>
    <row r="9">
      <c r="B9" s="1" t="inlineStr">
        <is>
          <t>Le fichier test nous a été transmis par le chef de produit de "Produimax" du laboratoire Umbrella Corp et il souhaite analyser les données de visites de ses délégués médicaux.</t>
        </is>
      </c>
    </row>
    <row r="10">
      <c r="B10" s="1" t="inlineStr">
        <is>
          <t>Le chef de produit s'intéresse uniquement aux visites effectuées sur l'année 2020 dans les régions Nord (S4,S5, S6) et Sud (S1, S2, S3).</t>
        </is>
      </c>
    </row>
    <row r="12">
      <c r="B12" s="1" t="inlineStr">
        <is>
          <t>Le fichier test est construit de la façon suivante :</t>
        </is>
      </c>
    </row>
    <row r="14">
      <c r="B14" s="1" t="inlineStr">
        <is>
          <t>Données médecins</t>
        </is>
      </c>
      <c r="C14" s="1" t="inlineStr">
        <is>
          <t>Contient les données brutes concernant les médecins, leurs secteurs, leurs spécialités,</t>
        </is>
      </c>
    </row>
    <row r="15">
      <c r="B15" s="1" t="inlineStr">
        <is>
          <t>Données visites</t>
        </is>
      </c>
      <c r="C15" s="1" t="inlineStr">
        <is>
          <t>Contient les données des visites effectuées auprès des médecins par les délégués médicaux, les produits mentionnés, le mode de visite</t>
        </is>
      </c>
    </row>
    <row r="16">
      <c r="B16" s="1" t="inlineStr">
        <is>
          <t xml:space="preserve">Dashboard </t>
        </is>
      </c>
      <c r="C16" s="1" t="inlineStr">
        <is>
          <t>Contient les différents indicateurs à créer</t>
        </is>
      </c>
    </row>
    <row r="18">
      <c r="B18" s="8" t="inlineStr">
        <is>
          <t>La note du test est construite comme suit :</t>
        </is>
      </c>
      <c r="C18" s="8" t="n"/>
      <c r="D18" s="8" t="n"/>
      <c r="E18" s="8" t="inlineStr">
        <is>
          <t>60% sur les indicateurs correctement calculés</t>
        </is>
      </c>
    </row>
    <row r="19">
      <c r="B19" s="8" t="n"/>
      <c r="C19" s="8" t="n"/>
      <c r="D19" s="8" t="n"/>
      <c r="E19" s="8" t="inlineStr">
        <is>
          <t>30% sur les étapes de construction intermédiaire des indicateurs</t>
        </is>
      </c>
    </row>
    <row r="20">
      <c r="B20" s="8" t="n"/>
      <c r="C20" s="8" t="n"/>
      <c r="D20" s="8" t="n"/>
      <c r="E20" s="8" t="inlineStr">
        <is>
          <t>10% sur la propreté et la lisibilité du fichier rendu</t>
        </is>
      </c>
    </row>
    <row r="22">
      <c r="B22" s="1" t="inlineStr">
        <is>
          <t>Le fichier doit être envoyé 2h après son envoi par mail :  tout fichier reçu après cela ne sera pas corrigé</t>
        </is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1"/>
  <sheetViews>
    <sheetView showGridLines="0" showRowColHeaders="0" workbookViewId="0">
      <selection activeCell="A1" sqref="A1"/>
    </sheetView>
  </sheetViews>
  <sheetFormatPr baseColWidth="10" defaultRowHeight="14.4"/>
  <cols>
    <col width="12.33203125" bestFit="1" customWidth="1" min="2" max="2"/>
    <col width="12.33203125" customWidth="1" min="3" max="4"/>
    <col width="14.77734375" bestFit="1" customWidth="1" min="5" max="5"/>
    <col width="14.88671875" bestFit="1" customWidth="1" min="6" max="7"/>
    <col width="14.5546875" customWidth="1" min="8" max="8"/>
    <col width="23.33203125" bestFit="1" customWidth="1" min="9" max="9"/>
    <col width="19.88671875" customWidth="1" min="12" max="12"/>
    <col hidden="1" width="25.33203125" customWidth="1" min="13" max="13"/>
  </cols>
  <sheetData>
    <row r="1" ht="93.59999999999999" customHeight="1">
      <c r="B1" s="20" t="n"/>
      <c r="C1" s="20" t="n"/>
      <c r="D1" s="20" t="n"/>
      <c r="F1" s="28" t="n"/>
    </row>
    <row r="3" ht="28.8" customHeight="1">
      <c r="B3" s="21" t="inlineStr">
        <is>
          <t>Identifiant</t>
        </is>
      </c>
      <c r="C3" s="22" t="inlineStr">
        <is>
          <t>Civilité</t>
        </is>
      </c>
      <c r="D3" s="22" t="inlineStr">
        <is>
          <t xml:space="preserve">Nom </t>
        </is>
      </c>
      <c r="E3" s="22" t="inlineStr">
        <is>
          <t>Prénom</t>
        </is>
      </c>
      <c r="F3" s="22" t="inlineStr">
        <is>
          <t>Spécialité 1</t>
        </is>
      </c>
      <c r="G3" s="22" t="inlineStr">
        <is>
          <t>Spécialité 2</t>
        </is>
      </c>
      <c r="H3" s="22" t="inlineStr">
        <is>
          <t>Etablissement</t>
        </is>
      </c>
      <c r="I3" s="22" t="inlineStr">
        <is>
          <t>ARS</t>
        </is>
      </c>
      <c r="J3" s="22" t="inlineStr">
        <is>
          <t>Secteur</t>
        </is>
      </c>
      <c r="K3" s="22" t="inlineStr">
        <is>
          <t>Région</t>
        </is>
      </c>
      <c r="L3" s="22" t="inlineStr">
        <is>
          <t># patients potentiels pour Produimax</t>
        </is>
      </c>
      <c r="M3" s="23" t="inlineStr">
        <is>
          <t>Attitude envers Produimax</t>
        </is>
      </c>
    </row>
    <row r="4">
      <c r="B4" t="inlineStr">
        <is>
          <t>BM00001</t>
        </is>
      </c>
      <c r="C4" t="inlineStr">
        <is>
          <t>Mr</t>
        </is>
      </c>
      <c r="D4" t="inlineStr">
        <is>
          <t>McLane</t>
        </is>
      </c>
      <c r="E4" t="inlineStr">
        <is>
          <t>Hervé</t>
        </is>
      </c>
      <c r="F4" t="inlineStr">
        <is>
          <t>Hématologie</t>
        </is>
      </c>
      <c r="G4" t="inlineStr">
        <is>
          <t>Proctologie</t>
        </is>
      </c>
      <c r="H4" t="inlineStr">
        <is>
          <t>CHU Nantes</t>
        </is>
      </c>
      <c r="I4" t="inlineStr">
        <is>
          <t>Pays de la Loire</t>
        </is>
      </c>
      <c r="J4" t="inlineStr">
        <is>
          <t>S4</t>
        </is>
      </c>
      <c r="K4" t="inlineStr">
        <is>
          <t>Nord</t>
        </is>
      </c>
      <c r="L4" s="28" t="n">
        <v>17</v>
      </c>
      <c r="M4" t="inlineStr">
        <is>
          <t>Détracteur</t>
        </is>
      </c>
    </row>
    <row r="5">
      <c r="B5" t="inlineStr">
        <is>
          <t>BM00002</t>
        </is>
      </c>
      <c r="C5" t="inlineStr">
        <is>
          <t>Mr</t>
        </is>
      </c>
      <c r="D5" t="inlineStr">
        <is>
          <t>Farmer</t>
        </is>
      </c>
      <c r="E5" t="inlineStr">
        <is>
          <t>Valéry</t>
        </is>
      </c>
      <c r="F5" t="inlineStr">
        <is>
          <t>Urologie</t>
        </is>
      </c>
      <c r="H5" t="inlineStr">
        <is>
          <t>APHP</t>
        </is>
      </c>
      <c r="I5" t="inlineStr">
        <is>
          <t>Ile-de-France</t>
        </is>
      </c>
      <c r="J5" t="inlineStr">
        <is>
          <t>S6</t>
        </is>
      </c>
      <c r="K5" t="inlineStr">
        <is>
          <t>Nord</t>
        </is>
      </c>
      <c r="L5" s="28" t="n">
        <v>9</v>
      </c>
      <c r="M5" t="inlineStr">
        <is>
          <t>Neutre</t>
        </is>
      </c>
    </row>
    <row r="6">
      <c r="B6" t="inlineStr">
        <is>
          <t>BM00003</t>
        </is>
      </c>
      <c r="C6" t="inlineStr">
        <is>
          <t>Mme</t>
        </is>
      </c>
      <c r="D6" t="inlineStr">
        <is>
          <t>Osaka</t>
        </is>
      </c>
      <c r="E6" t="inlineStr">
        <is>
          <t>Josiane</t>
        </is>
      </c>
      <c r="F6" t="inlineStr">
        <is>
          <t>Urologie</t>
        </is>
      </c>
      <c r="G6" t="inlineStr">
        <is>
          <t>Oncologie</t>
        </is>
      </c>
      <c r="H6" t="inlineStr">
        <is>
          <t>APHP</t>
        </is>
      </c>
      <c r="I6" t="inlineStr">
        <is>
          <t>Ile-de-France</t>
        </is>
      </c>
      <c r="J6" t="inlineStr">
        <is>
          <t>S5</t>
        </is>
      </c>
      <c r="K6" t="inlineStr">
        <is>
          <t>Nord</t>
        </is>
      </c>
      <c r="L6" s="28" t="n">
        <v>0</v>
      </c>
      <c r="M6" t="inlineStr">
        <is>
          <t>Prescripteur</t>
        </is>
      </c>
    </row>
    <row r="7">
      <c r="B7" t="inlineStr">
        <is>
          <t>BM00004</t>
        </is>
      </c>
      <c r="C7" t="inlineStr">
        <is>
          <t>Mr</t>
        </is>
      </c>
      <c r="D7" t="inlineStr">
        <is>
          <t>Hugo</t>
        </is>
      </c>
      <c r="E7" t="inlineStr">
        <is>
          <t>Emmanuel</t>
        </is>
      </c>
      <c r="F7" t="inlineStr">
        <is>
          <t>Urologie</t>
        </is>
      </c>
      <c r="G7" t="inlineStr">
        <is>
          <t>Radiologie</t>
        </is>
      </c>
      <c r="H7" t="inlineStr">
        <is>
          <t>HCL</t>
        </is>
      </c>
      <c r="I7" t="inlineStr">
        <is>
          <t>Rhône-Alpes</t>
        </is>
      </c>
      <c r="J7" t="inlineStr">
        <is>
          <t>S3</t>
        </is>
      </c>
      <c r="K7" t="inlineStr">
        <is>
          <t>Sud</t>
        </is>
      </c>
      <c r="L7" s="28" t="n">
        <v>7</v>
      </c>
      <c r="M7" t="inlineStr">
        <is>
          <t>Détracteur</t>
        </is>
      </c>
    </row>
    <row r="8">
      <c r="B8" t="inlineStr">
        <is>
          <t>BM00005</t>
        </is>
      </c>
      <c r="C8" t="inlineStr">
        <is>
          <t>Mme</t>
        </is>
      </c>
      <c r="D8" t="inlineStr">
        <is>
          <t>Michelet</t>
        </is>
      </c>
      <c r="E8" t="inlineStr">
        <is>
          <t>Edith</t>
        </is>
      </c>
      <c r="H8" t="inlineStr">
        <is>
          <t>APHP</t>
        </is>
      </c>
      <c r="I8" t="inlineStr">
        <is>
          <t>Ile-de-France</t>
        </is>
      </c>
      <c r="J8" t="inlineStr">
        <is>
          <t>S5</t>
        </is>
      </c>
      <c r="K8" t="inlineStr">
        <is>
          <t>Nord</t>
        </is>
      </c>
      <c r="L8" s="28" t="n">
        <v>18</v>
      </c>
      <c r="M8" t="inlineStr">
        <is>
          <t>Prescripteur</t>
        </is>
      </c>
    </row>
    <row r="9">
      <c r="B9" t="inlineStr">
        <is>
          <t>BM00006</t>
        </is>
      </c>
      <c r="C9" t="inlineStr">
        <is>
          <t>Mr</t>
        </is>
      </c>
      <c r="D9" t="inlineStr">
        <is>
          <t>Michelet</t>
        </is>
      </c>
      <c r="E9" t="inlineStr">
        <is>
          <t>Jacques</t>
        </is>
      </c>
      <c r="F9" t="inlineStr">
        <is>
          <t>Urologie</t>
        </is>
      </c>
      <c r="H9" t="inlineStr">
        <is>
          <t>APHM</t>
        </is>
      </c>
      <c r="I9" t="inlineStr">
        <is>
          <t>Provence Alpes Côte d'Azur</t>
        </is>
      </c>
      <c r="J9" t="inlineStr">
        <is>
          <t>S2</t>
        </is>
      </c>
      <c r="K9" t="inlineStr">
        <is>
          <t>Sud</t>
        </is>
      </c>
      <c r="L9" s="28" t="n">
        <v>14</v>
      </c>
      <c r="M9" t="inlineStr">
        <is>
          <t>Neutre</t>
        </is>
      </c>
    </row>
    <row r="10">
      <c r="B10" t="inlineStr">
        <is>
          <t>BM00007</t>
        </is>
      </c>
      <c r="C10" t="inlineStr">
        <is>
          <t>Mme</t>
        </is>
      </c>
      <c r="D10" t="inlineStr">
        <is>
          <t>Céline</t>
        </is>
      </c>
      <c r="E10" t="inlineStr">
        <is>
          <t>Judie</t>
        </is>
      </c>
      <c r="F10" t="inlineStr">
        <is>
          <t>Urologie</t>
        </is>
      </c>
      <c r="H10" t="inlineStr">
        <is>
          <t>CHU Lille</t>
        </is>
      </c>
      <c r="I10" t="inlineStr">
        <is>
          <t>Nord Pas-de-Calais</t>
        </is>
      </c>
      <c r="J10" t="inlineStr">
        <is>
          <t>S5</t>
        </is>
      </c>
      <c r="K10" t="inlineStr">
        <is>
          <t>Nord</t>
        </is>
      </c>
      <c r="L10" s="28" t="n">
        <v>13</v>
      </c>
      <c r="M10" t="inlineStr">
        <is>
          <t>Neutre</t>
        </is>
      </c>
    </row>
    <row r="11">
      <c r="B11" t="inlineStr">
        <is>
          <t xml:space="preserve">BM00008   </t>
        </is>
      </c>
      <c r="C11" t="inlineStr">
        <is>
          <t>Mme</t>
        </is>
      </c>
      <c r="D11" t="inlineStr">
        <is>
          <t>Brassens</t>
        </is>
      </c>
      <c r="E11" t="inlineStr">
        <is>
          <t>Adèle</t>
        </is>
      </c>
      <c r="F11" t="inlineStr">
        <is>
          <t>Urologie</t>
        </is>
      </c>
      <c r="H11" t="inlineStr">
        <is>
          <t>CHU Nantes</t>
        </is>
      </c>
      <c r="I11" t="inlineStr">
        <is>
          <t>Pays de la Loire</t>
        </is>
      </c>
      <c r="J11" t="inlineStr">
        <is>
          <t>S4</t>
        </is>
      </c>
      <c r="K11" t="inlineStr">
        <is>
          <t>Nord</t>
        </is>
      </c>
      <c r="L11" s="28" t="n">
        <v>20</v>
      </c>
      <c r="M11" t="inlineStr">
        <is>
          <t>Prescripteur</t>
        </is>
      </c>
    </row>
    <row r="12">
      <c r="B12" t="inlineStr">
        <is>
          <t>BM00009</t>
        </is>
      </c>
      <c r="C12" t="inlineStr">
        <is>
          <t>Mme</t>
        </is>
      </c>
      <c r="D12" t="inlineStr">
        <is>
          <t>McLane</t>
        </is>
      </c>
      <c r="E12" t="inlineStr">
        <is>
          <t>Margaret</t>
        </is>
      </c>
      <c r="F12" t="inlineStr">
        <is>
          <t>Urologie</t>
        </is>
      </c>
      <c r="G12" t="inlineStr">
        <is>
          <t>Radiologie</t>
        </is>
      </c>
      <c r="H12" t="inlineStr">
        <is>
          <t>APHM</t>
        </is>
      </c>
      <c r="I12" t="inlineStr">
        <is>
          <t>Provence Alpes Côte d'Azur</t>
        </is>
      </c>
      <c r="J12" t="inlineStr">
        <is>
          <t>S2</t>
        </is>
      </c>
      <c r="K12" t="inlineStr">
        <is>
          <t>Sud</t>
        </is>
      </c>
      <c r="L12" s="28" t="n">
        <v>15</v>
      </c>
      <c r="M12" t="inlineStr">
        <is>
          <t>Neutre</t>
        </is>
      </c>
    </row>
    <row r="13">
      <c r="B13" t="inlineStr">
        <is>
          <t>BM00010</t>
        </is>
      </c>
      <c r="C13" t="inlineStr">
        <is>
          <t>Mr</t>
        </is>
      </c>
      <c r="D13" t="inlineStr">
        <is>
          <t>Exarchopoulos</t>
        </is>
      </c>
      <c r="E13" t="inlineStr">
        <is>
          <t>Valéry</t>
        </is>
      </c>
      <c r="F13" t="inlineStr">
        <is>
          <t>Proctologie</t>
        </is>
      </c>
      <c r="G13" t="inlineStr">
        <is>
          <t>Hématologie</t>
        </is>
      </c>
      <c r="H13" t="inlineStr">
        <is>
          <t>CHU Lille</t>
        </is>
      </c>
      <c r="I13" t="inlineStr">
        <is>
          <t>Nord Pas-de-Calais</t>
        </is>
      </c>
      <c r="J13" t="inlineStr">
        <is>
          <t>S5</t>
        </is>
      </c>
      <c r="K13" t="inlineStr">
        <is>
          <t>Nord</t>
        </is>
      </c>
      <c r="L13" s="28" t="n">
        <v>9</v>
      </c>
      <c r="M13" t="inlineStr">
        <is>
          <t>Neutre</t>
        </is>
      </c>
    </row>
    <row r="14">
      <c r="B14" t="inlineStr">
        <is>
          <t>BM00011</t>
        </is>
      </c>
      <c r="C14" t="inlineStr">
        <is>
          <t>Mme</t>
        </is>
      </c>
      <c r="D14" t="inlineStr">
        <is>
          <t>Brady</t>
        </is>
      </c>
      <c r="E14" t="inlineStr">
        <is>
          <t>Margaret</t>
        </is>
      </c>
      <c r="H14" t="inlineStr">
        <is>
          <t>CHU Bordeaux</t>
        </is>
      </c>
      <c r="I14" t="inlineStr">
        <is>
          <t>Aquitaine</t>
        </is>
      </c>
      <c r="J14" t="inlineStr">
        <is>
          <t>S1</t>
        </is>
      </c>
      <c r="K14" t="inlineStr">
        <is>
          <t>Sud</t>
        </is>
      </c>
      <c r="L14" s="28" t="n">
        <v>13</v>
      </c>
      <c r="M14" t="inlineStr">
        <is>
          <t>Prescripteur</t>
        </is>
      </c>
    </row>
    <row r="15">
      <c r="B15" t="inlineStr">
        <is>
          <t>BM00012</t>
        </is>
      </c>
      <c r="C15" t="inlineStr">
        <is>
          <t>Mr</t>
        </is>
      </c>
      <c r="D15" t="inlineStr">
        <is>
          <t>Hugo</t>
        </is>
      </c>
      <c r="E15" t="inlineStr">
        <is>
          <t>Valéry</t>
        </is>
      </c>
      <c r="H15" t="inlineStr">
        <is>
          <t>CHU Lille</t>
        </is>
      </c>
      <c r="I15" t="inlineStr">
        <is>
          <t>Nord Pas-de-Calais</t>
        </is>
      </c>
      <c r="J15" t="inlineStr">
        <is>
          <t>S5</t>
        </is>
      </c>
      <c r="K15" t="inlineStr">
        <is>
          <t>Nord</t>
        </is>
      </c>
      <c r="L15" s="28" t="n">
        <v>17</v>
      </c>
      <c r="M15" t="inlineStr">
        <is>
          <t>Détracteur</t>
        </is>
      </c>
    </row>
    <row r="16">
      <c r="B16" t="inlineStr">
        <is>
          <t>BM00013</t>
        </is>
      </c>
      <c r="C16" t="inlineStr">
        <is>
          <t>Mme</t>
        </is>
      </c>
      <c r="D16" t="inlineStr">
        <is>
          <t>Liszt</t>
        </is>
      </c>
      <c r="E16" t="inlineStr">
        <is>
          <t>Micheline</t>
        </is>
      </c>
      <c r="H16" t="inlineStr">
        <is>
          <t>CHU Lille</t>
        </is>
      </c>
      <c r="I16" t="inlineStr">
        <is>
          <t>Nord Pas-de-Calais</t>
        </is>
      </c>
      <c r="J16" t="inlineStr">
        <is>
          <t>S5</t>
        </is>
      </c>
      <c r="K16" t="inlineStr">
        <is>
          <t>Nord</t>
        </is>
      </c>
      <c r="L16" s="28" t="n">
        <v>18</v>
      </c>
      <c r="M16" t="inlineStr">
        <is>
          <t>Prescripteur</t>
        </is>
      </c>
    </row>
    <row r="17">
      <c r="B17" t="inlineStr">
        <is>
          <t>BM00014</t>
        </is>
      </c>
      <c r="C17" t="inlineStr">
        <is>
          <t>Mr</t>
        </is>
      </c>
      <c r="D17" t="inlineStr">
        <is>
          <t>McLane</t>
        </is>
      </c>
      <c r="E17" t="inlineStr">
        <is>
          <t>Killian</t>
        </is>
      </c>
      <c r="F17" t="inlineStr">
        <is>
          <t>Hématologie</t>
        </is>
      </c>
      <c r="H17" t="inlineStr">
        <is>
          <t>APHM</t>
        </is>
      </c>
      <c r="I17" t="inlineStr">
        <is>
          <t>Provence Alpes Côte d'Azur</t>
        </is>
      </c>
      <c r="J17" t="inlineStr">
        <is>
          <t>S2</t>
        </is>
      </c>
      <c r="K17" t="inlineStr">
        <is>
          <t>Sud</t>
        </is>
      </c>
      <c r="L17" s="28" t="n">
        <v>16</v>
      </c>
      <c r="M17" t="inlineStr">
        <is>
          <t>Détracteur</t>
        </is>
      </c>
    </row>
    <row r="18">
      <c r="B18" t="inlineStr">
        <is>
          <t>BM00015</t>
        </is>
      </c>
      <c r="C18" t="inlineStr">
        <is>
          <t>Mme</t>
        </is>
      </c>
      <c r="D18" t="inlineStr">
        <is>
          <t>Osaka</t>
        </is>
      </c>
      <c r="E18" t="inlineStr">
        <is>
          <t>Pauline</t>
        </is>
      </c>
      <c r="F18" t="inlineStr">
        <is>
          <t>Urologie</t>
        </is>
      </c>
      <c r="G18" t="inlineStr">
        <is>
          <t>Proctologie</t>
        </is>
      </c>
      <c r="H18" t="inlineStr">
        <is>
          <t>CHU Nantes</t>
        </is>
      </c>
      <c r="I18" t="inlineStr">
        <is>
          <t>Pays de la Loire</t>
        </is>
      </c>
      <c r="J18" t="inlineStr">
        <is>
          <t>S4</t>
        </is>
      </c>
      <c r="K18" t="inlineStr">
        <is>
          <t>Nord</t>
        </is>
      </c>
      <c r="L18" s="28" t="n">
        <v>1</v>
      </c>
      <c r="M18" t="inlineStr">
        <is>
          <t>Prescripteur</t>
        </is>
      </c>
    </row>
    <row r="19">
      <c r="B19" t="inlineStr">
        <is>
          <t>BM00016</t>
        </is>
      </c>
      <c r="C19" t="inlineStr">
        <is>
          <t>Mr</t>
        </is>
      </c>
      <c r="D19" t="inlineStr">
        <is>
          <t>Harrison</t>
        </is>
      </c>
      <c r="E19" t="inlineStr">
        <is>
          <t>André</t>
        </is>
      </c>
      <c r="F19" t="inlineStr">
        <is>
          <t>Hématologie</t>
        </is>
      </c>
      <c r="H19" t="inlineStr">
        <is>
          <t>APHP</t>
        </is>
      </c>
      <c r="I19" t="inlineStr">
        <is>
          <t>Ile-de-France</t>
        </is>
      </c>
      <c r="J19" t="inlineStr">
        <is>
          <t>S6</t>
        </is>
      </c>
      <c r="K19" t="inlineStr">
        <is>
          <t>Nord</t>
        </is>
      </c>
      <c r="L19" s="28" t="n">
        <v>6</v>
      </c>
      <c r="M19" t="inlineStr">
        <is>
          <t>Neutre</t>
        </is>
      </c>
    </row>
    <row r="20">
      <c r="B20" t="inlineStr">
        <is>
          <t>BM00017</t>
        </is>
      </c>
      <c r="C20" t="inlineStr">
        <is>
          <t>Mr</t>
        </is>
      </c>
      <c r="D20" t="inlineStr">
        <is>
          <t>Vidal</t>
        </is>
      </c>
      <c r="E20" t="inlineStr">
        <is>
          <t>Victor</t>
        </is>
      </c>
      <c r="F20" t="inlineStr">
        <is>
          <t>Radiologie</t>
        </is>
      </c>
      <c r="G20" t="inlineStr">
        <is>
          <t>Proctologie</t>
        </is>
      </c>
      <c r="H20" t="inlineStr">
        <is>
          <t>APHP</t>
        </is>
      </c>
      <c r="I20" t="inlineStr">
        <is>
          <t>Ile-de-France</t>
        </is>
      </c>
      <c r="J20" t="inlineStr">
        <is>
          <t>S6</t>
        </is>
      </c>
      <c r="K20" t="inlineStr">
        <is>
          <t>Nord</t>
        </is>
      </c>
      <c r="L20" s="28" t="n">
        <v>5</v>
      </c>
      <c r="M20" t="inlineStr">
        <is>
          <t>Détracteur</t>
        </is>
      </c>
    </row>
    <row r="21">
      <c r="B21" t="inlineStr">
        <is>
          <t>BM00018</t>
        </is>
      </c>
      <c r="C21" t="inlineStr">
        <is>
          <t>Mme</t>
        </is>
      </c>
      <c r="D21" t="inlineStr">
        <is>
          <t>McLane</t>
        </is>
      </c>
      <c r="E21" t="inlineStr">
        <is>
          <t>Margaret</t>
        </is>
      </c>
      <c r="H21" t="inlineStr">
        <is>
          <t>CHU Bordeaux</t>
        </is>
      </c>
      <c r="I21" t="inlineStr">
        <is>
          <t>Aquitaine</t>
        </is>
      </c>
      <c r="J21" t="inlineStr">
        <is>
          <t>S1</t>
        </is>
      </c>
      <c r="K21" t="inlineStr">
        <is>
          <t>Sud</t>
        </is>
      </c>
      <c r="L21" s="28" t="n">
        <v>2</v>
      </c>
      <c r="M21" t="inlineStr">
        <is>
          <t>Prescripteur</t>
        </is>
      </c>
    </row>
    <row r="22">
      <c r="B22" t="inlineStr">
        <is>
          <t>BM00019</t>
        </is>
      </c>
      <c r="C22" t="inlineStr">
        <is>
          <t>Mr</t>
        </is>
      </c>
      <c r="D22" t="inlineStr">
        <is>
          <t>McCartney</t>
        </is>
      </c>
      <c r="E22" t="inlineStr">
        <is>
          <t>Emmanuel</t>
        </is>
      </c>
      <c r="F22" t="inlineStr">
        <is>
          <t>Proctologie</t>
        </is>
      </c>
      <c r="G22" t="inlineStr">
        <is>
          <t>Oncologie</t>
        </is>
      </c>
      <c r="H22" t="inlineStr">
        <is>
          <t>HCL</t>
        </is>
      </c>
      <c r="I22" t="inlineStr">
        <is>
          <t>Rhône-Alpes</t>
        </is>
      </c>
      <c r="J22" t="inlineStr">
        <is>
          <t>S3</t>
        </is>
      </c>
      <c r="K22" t="inlineStr">
        <is>
          <t>Sud</t>
        </is>
      </c>
      <c r="L22" s="28" t="n">
        <v>0</v>
      </c>
      <c r="M22" t="inlineStr">
        <is>
          <t>Neutre</t>
        </is>
      </c>
    </row>
    <row r="23">
      <c r="B23" t="inlineStr">
        <is>
          <t>BM00020</t>
        </is>
      </c>
      <c r="C23" t="inlineStr">
        <is>
          <t>Mr</t>
        </is>
      </c>
      <c r="D23" t="inlineStr">
        <is>
          <t>McLane</t>
        </is>
      </c>
      <c r="E23" t="inlineStr">
        <is>
          <t>Nicolas</t>
        </is>
      </c>
      <c r="F23" t="inlineStr">
        <is>
          <t>Hématologie</t>
        </is>
      </c>
      <c r="G23" t="inlineStr">
        <is>
          <t>Urologie</t>
        </is>
      </c>
      <c r="H23" t="inlineStr">
        <is>
          <t>APHP</t>
        </is>
      </c>
      <c r="I23" t="inlineStr">
        <is>
          <t>Ile-de-France</t>
        </is>
      </c>
      <c r="J23" t="inlineStr">
        <is>
          <t>S6</t>
        </is>
      </c>
      <c r="K23" t="inlineStr">
        <is>
          <t>Nord</t>
        </is>
      </c>
      <c r="L23" s="28" t="n">
        <v>11</v>
      </c>
      <c r="M23" t="inlineStr">
        <is>
          <t>Neutre</t>
        </is>
      </c>
    </row>
    <row r="24">
      <c r="B24" t="inlineStr">
        <is>
          <t>BM00021</t>
        </is>
      </c>
      <c r="C24" t="inlineStr">
        <is>
          <t>Mme</t>
        </is>
      </c>
      <c r="D24" t="inlineStr">
        <is>
          <t>Exarchopoulos</t>
        </is>
      </c>
      <c r="E24" t="inlineStr">
        <is>
          <t>Venus</t>
        </is>
      </c>
      <c r="F24" t="inlineStr">
        <is>
          <t>Oncologie</t>
        </is>
      </c>
      <c r="G24" t="inlineStr">
        <is>
          <t>Radiologie</t>
        </is>
      </c>
      <c r="H24" t="inlineStr">
        <is>
          <t>APHP</t>
        </is>
      </c>
      <c r="I24" t="inlineStr">
        <is>
          <t>Ile-de-France</t>
        </is>
      </c>
      <c r="J24" t="inlineStr">
        <is>
          <t>S6</t>
        </is>
      </c>
      <c r="K24" t="inlineStr">
        <is>
          <t>Nord</t>
        </is>
      </c>
      <c r="L24" s="28" t="n">
        <v>0</v>
      </c>
      <c r="M24" t="inlineStr">
        <is>
          <t>Prescripteur</t>
        </is>
      </c>
    </row>
    <row r="25">
      <c r="B25" t="inlineStr">
        <is>
          <t>BM00022</t>
        </is>
      </c>
      <c r="C25" t="inlineStr">
        <is>
          <t>Mr</t>
        </is>
      </c>
      <c r="D25" t="inlineStr">
        <is>
          <t>Vidal</t>
        </is>
      </c>
      <c r="E25" t="inlineStr">
        <is>
          <t>Victor</t>
        </is>
      </c>
      <c r="F25" t="inlineStr">
        <is>
          <t>Urologie</t>
        </is>
      </c>
      <c r="G25" t="inlineStr">
        <is>
          <t>Hématologie</t>
        </is>
      </c>
      <c r="H25" t="inlineStr">
        <is>
          <t>APHP</t>
        </is>
      </c>
      <c r="I25" t="inlineStr">
        <is>
          <t>Ile-de-France</t>
        </is>
      </c>
      <c r="J25" t="inlineStr">
        <is>
          <t>S5</t>
        </is>
      </c>
      <c r="K25" t="inlineStr">
        <is>
          <t>Nord</t>
        </is>
      </c>
      <c r="L25" s="28" t="n">
        <v>4</v>
      </c>
      <c r="M25" t="inlineStr">
        <is>
          <t>Détracteur</t>
        </is>
      </c>
    </row>
    <row r="26">
      <c r="B26" t="inlineStr">
        <is>
          <t>BM00023</t>
        </is>
      </c>
      <c r="C26" t="inlineStr">
        <is>
          <t>Mr</t>
        </is>
      </c>
      <c r="D26" t="inlineStr">
        <is>
          <t>Lennon</t>
        </is>
      </c>
      <c r="E26" t="inlineStr">
        <is>
          <t>Louis</t>
        </is>
      </c>
      <c r="F26" t="inlineStr">
        <is>
          <t>Radiologie</t>
        </is>
      </c>
      <c r="G26" t="inlineStr">
        <is>
          <t>Oncologie</t>
        </is>
      </c>
      <c r="H26" t="inlineStr">
        <is>
          <t>CHU Nantes</t>
        </is>
      </c>
      <c r="I26" t="inlineStr">
        <is>
          <t>Pays de la Loire</t>
        </is>
      </c>
      <c r="J26" t="inlineStr">
        <is>
          <t>S4</t>
        </is>
      </c>
      <c r="K26" t="inlineStr">
        <is>
          <t>Nord</t>
        </is>
      </c>
      <c r="L26" s="28" t="n">
        <v>0</v>
      </c>
      <c r="M26" t="inlineStr">
        <is>
          <t>Neutre</t>
        </is>
      </c>
    </row>
    <row r="27">
      <c r="B27" t="inlineStr">
        <is>
          <t>BM00024</t>
        </is>
      </c>
      <c r="C27" t="inlineStr">
        <is>
          <t>Mr</t>
        </is>
      </c>
      <c r="D27" t="inlineStr">
        <is>
          <t>Exarchopoulos</t>
        </is>
      </c>
      <c r="E27" t="inlineStr">
        <is>
          <t>Zinedine</t>
        </is>
      </c>
      <c r="H27" t="inlineStr">
        <is>
          <t>APHP</t>
        </is>
      </c>
      <c r="I27" t="inlineStr">
        <is>
          <t>Ile-de-France</t>
        </is>
      </c>
      <c r="J27" t="inlineStr">
        <is>
          <t>S6</t>
        </is>
      </c>
      <c r="K27" t="inlineStr">
        <is>
          <t>Nord</t>
        </is>
      </c>
      <c r="L27" s="28" t="n">
        <v>8</v>
      </c>
      <c r="M27" t="inlineStr">
        <is>
          <t>Détracteur</t>
        </is>
      </c>
    </row>
    <row r="28">
      <c r="B28" t="inlineStr">
        <is>
          <t>BM00025</t>
        </is>
      </c>
      <c r="C28" t="inlineStr">
        <is>
          <t>Mme</t>
        </is>
      </c>
      <c r="D28" t="inlineStr">
        <is>
          <t>Vidal</t>
        </is>
      </c>
      <c r="E28" t="inlineStr">
        <is>
          <t>Micheline</t>
        </is>
      </c>
      <c r="F28" t="inlineStr">
        <is>
          <t>Oncologie</t>
        </is>
      </c>
      <c r="G28" t="inlineStr">
        <is>
          <t>Proctologie</t>
        </is>
      </c>
      <c r="H28" t="inlineStr">
        <is>
          <t>CHU Bordeaux</t>
        </is>
      </c>
      <c r="I28" t="inlineStr">
        <is>
          <t>Aquitaine</t>
        </is>
      </c>
      <c r="J28" t="inlineStr">
        <is>
          <t>S1</t>
        </is>
      </c>
      <c r="K28" t="inlineStr">
        <is>
          <t>Sud</t>
        </is>
      </c>
      <c r="L28" s="28" t="n">
        <v>13</v>
      </c>
      <c r="M28" t="inlineStr">
        <is>
          <t>Neutre</t>
        </is>
      </c>
    </row>
    <row r="29">
      <c r="B29" t="inlineStr">
        <is>
          <t xml:space="preserve"> BM00026</t>
        </is>
      </c>
      <c r="C29" t="inlineStr">
        <is>
          <t>Mme</t>
        </is>
      </c>
      <c r="D29" t="inlineStr">
        <is>
          <t>Céline</t>
        </is>
      </c>
      <c r="E29" t="inlineStr">
        <is>
          <t>Philomène</t>
        </is>
      </c>
      <c r="F29" t="inlineStr">
        <is>
          <t>Radiologie</t>
        </is>
      </c>
      <c r="H29" t="inlineStr">
        <is>
          <t>CHU Nantes</t>
        </is>
      </c>
      <c r="I29" t="inlineStr">
        <is>
          <t>Pays de la Loire</t>
        </is>
      </c>
      <c r="J29" t="inlineStr">
        <is>
          <t>S4</t>
        </is>
      </c>
      <c r="K29" t="inlineStr">
        <is>
          <t>Nord</t>
        </is>
      </c>
      <c r="L29" s="28" t="n">
        <v>6</v>
      </c>
      <c r="M29" t="inlineStr">
        <is>
          <t>Neutre</t>
        </is>
      </c>
    </row>
    <row r="30">
      <c r="B30" t="inlineStr">
        <is>
          <t>BM00027</t>
        </is>
      </c>
      <c r="C30" t="inlineStr">
        <is>
          <t>Mme</t>
        </is>
      </c>
      <c r="D30" t="inlineStr">
        <is>
          <t>Harrison</t>
        </is>
      </c>
      <c r="E30" t="inlineStr">
        <is>
          <t>Hypathie</t>
        </is>
      </c>
      <c r="H30" t="inlineStr">
        <is>
          <t>HCL</t>
        </is>
      </c>
      <c r="I30" t="inlineStr">
        <is>
          <t>Rhône-Alpes</t>
        </is>
      </c>
      <c r="J30" t="inlineStr">
        <is>
          <t>S3</t>
        </is>
      </c>
      <c r="K30" t="inlineStr">
        <is>
          <t>Sud</t>
        </is>
      </c>
      <c r="L30" s="28" t="n">
        <v>11</v>
      </c>
      <c r="M30" t="inlineStr">
        <is>
          <t>Neutre</t>
        </is>
      </c>
    </row>
    <row r="31">
      <c r="B31" t="inlineStr">
        <is>
          <t>BM00028</t>
        </is>
      </c>
      <c r="C31" t="inlineStr">
        <is>
          <t>Mr</t>
        </is>
      </c>
      <c r="D31" t="inlineStr">
        <is>
          <t>Zeta-Jones</t>
        </is>
      </c>
      <c r="E31" t="inlineStr">
        <is>
          <t>François</t>
        </is>
      </c>
      <c r="F31" t="inlineStr">
        <is>
          <t>Hématologie</t>
        </is>
      </c>
      <c r="G31" t="inlineStr">
        <is>
          <t>Oncologie</t>
        </is>
      </c>
      <c r="H31" t="inlineStr">
        <is>
          <t>APHP</t>
        </is>
      </c>
      <c r="I31" t="inlineStr">
        <is>
          <t>Ile-de-France</t>
        </is>
      </c>
      <c r="J31" t="inlineStr">
        <is>
          <t>S6</t>
        </is>
      </c>
      <c r="K31" t="inlineStr">
        <is>
          <t>Nord</t>
        </is>
      </c>
      <c r="L31" s="28" t="n">
        <v>17</v>
      </c>
      <c r="M31" t="inlineStr">
        <is>
          <t>Détracteur</t>
        </is>
      </c>
    </row>
    <row r="32">
      <c r="B32" t="inlineStr">
        <is>
          <t>BM00029</t>
        </is>
      </c>
      <c r="C32" t="inlineStr">
        <is>
          <t>Mr</t>
        </is>
      </c>
      <c r="D32" t="inlineStr">
        <is>
          <t>Cornet</t>
        </is>
      </c>
      <c r="E32" t="inlineStr">
        <is>
          <t>François</t>
        </is>
      </c>
      <c r="F32" t="inlineStr">
        <is>
          <t>Radiologie</t>
        </is>
      </c>
      <c r="H32" t="inlineStr">
        <is>
          <t>CHU Bordeaux</t>
        </is>
      </c>
      <c r="I32" t="inlineStr">
        <is>
          <t>Aquitaine</t>
        </is>
      </c>
      <c r="J32" t="inlineStr">
        <is>
          <t>S1</t>
        </is>
      </c>
      <c r="K32" t="inlineStr">
        <is>
          <t>Sud</t>
        </is>
      </c>
      <c r="L32" s="28" t="n">
        <v>14</v>
      </c>
      <c r="M32" t="inlineStr">
        <is>
          <t>Neutre</t>
        </is>
      </c>
    </row>
    <row r="33">
      <c r="B33" t="inlineStr">
        <is>
          <t>BM00030</t>
        </is>
      </c>
      <c r="C33" t="inlineStr">
        <is>
          <t>Mr</t>
        </is>
      </c>
      <c r="D33" t="inlineStr">
        <is>
          <t>Orban</t>
        </is>
      </c>
      <c r="E33" t="inlineStr">
        <is>
          <t>Zoltan</t>
        </is>
      </c>
      <c r="F33" t="inlineStr">
        <is>
          <t>Radiologie</t>
        </is>
      </c>
      <c r="H33" t="inlineStr">
        <is>
          <t>CHU Nantes</t>
        </is>
      </c>
      <c r="I33" t="inlineStr">
        <is>
          <t>Pays de la Loire</t>
        </is>
      </c>
      <c r="J33" t="inlineStr">
        <is>
          <t>S4</t>
        </is>
      </c>
      <c r="K33" t="inlineStr">
        <is>
          <t>Nord</t>
        </is>
      </c>
      <c r="L33" s="28" t="n">
        <v>11</v>
      </c>
      <c r="M33" t="inlineStr">
        <is>
          <t>Détracteur</t>
        </is>
      </c>
    </row>
    <row r="34">
      <c r="B34" t="inlineStr">
        <is>
          <t>BM00031</t>
        </is>
      </c>
      <c r="C34" t="inlineStr">
        <is>
          <t>Mr</t>
        </is>
      </c>
      <c r="D34" t="inlineStr">
        <is>
          <t>Molière</t>
        </is>
      </c>
      <c r="E34" t="inlineStr">
        <is>
          <t>Jerry</t>
        </is>
      </c>
      <c r="F34" t="inlineStr">
        <is>
          <t>Hématologie</t>
        </is>
      </c>
      <c r="G34" t="inlineStr">
        <is>
          <t>Oncologie</t>
        </is>
      </c>
      <c r="H34" t="inlineStr">
        <is>
          <t>HCL</t>
        </is>
      </c>
      <c r="I34" t="inlineStr">
        <is>
          <t>Rhône-Alpes</t>
        </is>
      </c>
      <c r="J34" t="inlineStr">
        <is>
          <t>S3</t>
        </is>
      </c>
      <c r="K34" t="inlineStr">
        <is>
          <t>Sud</t>
        </is>
      </c>
      <c r="L34" s="28" t="n">
        <v>17</v>
      </c>
      <c r="M34" t="inlineStr">
        <is>
          <t>Détracteur</t>
        </is>
      </c>
    </row>
    <row r="35">
      <c r="B35" t="inlineStr">
        <is>
          <t>BM00032</t>
        </is>
      </c>
      <c r="C35" t="inlineStr">
        <is>
          <t>Mme</t>
        </is>
      </c>
      <c r="D35" t="inlineStr">
        <is>
          <t>Brassens</t>
        </is>
      </c>
      <c r="E35" t="inlineStr">
        <is>
          <t>Hypathie</t>
        </is>
      </c>
      <c r="F35" t="inlineStr">
        <is>
          <t>Hématologie</t>
        </is>
      </c>
      <c r="H35" t="inlineStr">
        <is>
          <t>APHM</t>
        </is>
      </c>
      <c r="I35" t="inlineStr">
        <is>
          <t>Provence Alpes Côte d'Azur</t>
        </is>
      </c>
      <c r="J35" t="inlineStr">
        <is>
          <t>S2</t>
        </is>
      </c>
      <c r="K35" t="inlineStr">
        <is>
          <t>Sud</t>
        </is>
      </c>
      <c r="L35" s="28" t="n">
        <v>12</v>
      </c>
      <c r="M35" t="inlineStr">
        <is>
          <t>Neutre</t>
        </is>
      </c>
    </row>
    <row r="36">
      <c r="B36" t="inlineStr">
        <is>
          <t>BM00033</t>
        </is>
      </c>
      <c r="C36" t="inlineStr">
        <is>
          <t>Mr</t>
        </is>
      </c>
      <c r="D36" t="inlineStr">
        <is>
          <t>Brady</t>
        </is>
      </c>
      <c r="E36" t="inlineStr">
        <is>
          <t>Hervé</t>
        </is>
      </c>
      <c r="F36" t="inlineStr">
        <is>
          <t>Radiologie</t>
        </is>
      </c>
      <c r="G36" t="inlineStr">
        <is>
          <t>Proctologie</t>
        </is>
      </c>
      <c r="H36" t="inlineStr">
        <is>
          <t>CHU Lille</t>
        </is>
      </c>
      <c r="I36" t="inlineStr">
        <is>
          <t>Nord Pas-de-Calais</t>
        </is>
      </c>
      <c r="J36" t="inlineStr">
        <is>
          <t>S5</t>
        </is>
      </c>
      <c r="K36" t="inlineStr">
        <is>
          <t>Nord</t>
        </is>
      </c>
      <c r="L36" s="28" t="n">
        <v>0</v>
      </c>
      <c r="M36" t="inlineStr">
        <is>
          <t>Détracteur</t>
        </is>
      </c>
    </row>
    <row r="37">
      <c r="B37" t="inlineStr">
        <is>
          <t>BM00034</t>
        </is>
      </c>
      <c r="C37" t="inlineStr">
        <is>
          <t>Mr</t>
        </is>
      </c>
      <c r="D37" t="inlineStr">
        <is>
          <t>Vincent</t>
        </is>
      </c>
      <c r="E37" t="inlineStr">
        <is>
          <t>Francky</t>
        </is>
      </c>
      <c r="F37" t="inlineStr">
        <is>
          <t>Urologie</t>
        </is>
      </c>
      <c r="G37" t="inlineStr">
        <is>
          <t>Proctologie</t>
        </is>
      </c>
      <c r="H37" t="inlineStr">
        <is>
          <t>CHU Pointe-à-Pitre</t>
        </is>
      </c>
      <c r="I37" t="inlineStr">
        <is>
          <t>Guadeloupe</t>
        </is>
      </c>
      <c r="J37" t="inlineStr">
        <is>
          <t>S9</t>
        </is>
      </c>
      <c r="K37" t="inlineStr">
        <is>
          <t>DOM-TOM</t>
        </is>
      </c>
      <c r="L37" s="28" t="n">
        <v>19</v>
      </c>
      <c r="M37" t="inlineStr">
        <is>
          <t>Neutre</t>
        </is>
      </c>
    </row>
    <row r="38">
      <c r="B38" t="inlineStr">
        <is>
          <t>BM00035</t>
        </is>
      </c>
      <c r="C38" t="inlineStr">
        <is>
          <t>Mr</t>
        </is>
      </c>
      <c r="D38" t="inlineStr">
        <is>
          <t>Brassens</t>
        </is>
      </c>
      <c r="E38" t="inlineStr">
        <is>
          <t>Valéry</t>
        </is>
      </c>
      <c r="F38" t="inlineStr">
        <is>
          <t>Urologie</t>
        </is>
      </c>
      <c r="G38" t="inlineStr">
        <is>
          <t>Proctologie</t>
        </is>
      </c>
      <c r="H38" t="inlineStr">
        <is>
          <t>CHU Bordeaux</t>
        </is>
      </c>
      <c r="I38" t="inlineStr">
        <is>
          <t>Aquitaine</t>
        </is>
      </c>
      <c r="J38" t="inlineStr">
        <is>
          <t>S1</t>
        </is>
      </c>
      <c r="K38" t="inlineStr">
        <is>
          <t>Sud</t>
        </is>
      </c>
      <c r="L38" s="28" t="n">
        <v>14</v>
      </c>
      <c r="M38" t="inlineStr">
        <is>
          <t>Détracteur</t>
        </is>
      </c>
    </row>
    <row r="39">
      <c r="B39" t="inlineStr">
        <is>
          <t>BM00036</t>
        </is>
      </c>
      <c r="C39" t="inlineStr">
        <is>
          <t>Mr</t>
        </is>
      </c>
      <c r="D39" t="inlineStr">
        <is>
          <t>Star</t>
        </is>
      </c>
      <c r="E39" t="inlineStr">
        <is>
          <t>Charles</t>
        </is>
      </c>
      <c r="F39" t="inlineStr">
        <is>
          <t>Radiologie</t>
        </is>
      </c>
      <c r="G39" t="inlineStr">
        <is>
          <t>Proctologie</t>
        </is>
      </c>
      <c r="H39" t="inlineStr">
        <is>
          <t>CHU Bordeaux</t>
        </is>
      </c>
      <c r="I39" t="inlineStr">
        <is>
          <t>Aquitaine</t>
        </is>
      </c>
      <c r="J39" t="inlineStr">
        <is>
          <t>S1</t>
        </is>
      </c>
      <c r="K39" t="inlineStr">
        <is>
          <t>Sud</t>
        </is>
      </c>
      <c r="L39" s="28" t="n">
        <v>10</v>
      </c>
      <c r="M39" t="inlineStr">
        <is>
          <t>Neutre</t>
        </is>
      </c>
    </row>
    <row r="40">
      <c r="B40" t="inlineStr">
        <is>
          <t>BM00037</t>
        </is>
      </c>
      <c r="C40" t="inlineStr">
        <is>
          <t>Mr</t>
        </is>
      </c>
      <c r="D40" t="inlineStr">
        <is>
          <t>Cornet</t>
        </is>
      </c>
      <c r="E40" t="inlineStr">
        <is>
          <t>Valéry</t>
        </is>
      </c>
      <c r="F40" t="inlineStr">
        <is>
          <t>Hématologie</t>
        </is>
      </c>
      <c r="H40" t="inlineStr">
        <is>
          <t>APHM</t>
        </is>
      </c>
      <c r="I40" t="inlineStr">
        <is>
          <t>Provence Alpes Côte d'Azur</t>
        </is>
      </c>
      <c r="J40" t="inlineStr">
        <is>
          <t>S2</t>
        </is>
      </c>
      <c r="K40" t="inlineStr">
        <is>
          <t>Sud</t>
        </is>
      </c>
      <c r="L40" s="28" t="n">
        <v>1</v>
      </c>
      <c r="M40" t="inlineStr">
        <is>
          <t>Détracteur</t>
        </is>
      </c>
    </row>
    <row r="41">
      <c r="B41" t="inlineStr">
        <is>
          <t>BM00038</t>
        </is>
      </c>
      <c r="C41" t="inlineStr">
        <is>
          <t>Mme</t>
        </is>
      </c>
      <c r="D41" t="inlineStr">
        <is>
          <t>Céline</t>
        </is>
      </c>
      <c r="E41" t="inlineStr">
        <is>
          <t>Margaret</t>
        </is>
      </c>
      <c r="F41" t="inlineStr">
        <is>
          <t>Urologie</t>
        </is>
      </c>
      <c r="H41" t="inlineStr">
        <is>
          <t>CHU Lille</t>
        </is>
      </c>
      <c r="I41" t="inlineStr">
        <is>
          <t>Nord Pas-de-Calais</t>
        </is>
      </c>
      <c r="J41" t="inlineStr">
        <is>
          <t>S5</t>
        </is>
      </c>
      <c r="K41" t="inlineStr">
        <is>
          <t>Nord</t>
        </is>
      </c>
      <c r="L41" s="28" t="n">
        <v>4</v>
      </c>
      <c r="M41" t="inlineStr">
        <is>
          <t>Neutre</t>
        </is>
      </c>
    </row>
    <row r="42">
      <c r="B42" t="inlineStr">
        <is>
          <t>BM00039</t>
        </is>
      </c>
      <c r="C42" t="inlineStr">
        <is>
          <t>Mr</t>
        </is>
      </c>
      <c r="D42" t="inlineStr">
        <is>
          <t>Michelet</t>
        </is>
      </c>
      <c r="E42" t="inlineStr">
        <is>
          <t>Emmanuel</t>
        </is>
      </c>
      <c r="F42" t="inlineStr">
        <is>
          <t>Oncologie</t>
        </is>
      </c>
      <c r="H42" t="inlineStr">
        <is>
          <t>APHM</t>
        </is>
      </c>
      <c r="I42" t="inlineStr">
        <is>
          <t>Provence Alpes Côte d'Azur</t>
        </is>
      </c>
      <c r="J42" t="inlineStr">
        <is>
          <t>S2</t>
        </is>
      </c>
      <c r="K42" t="inlineStr">
        <is>
          <t>Sud</t>
        </is>
      </c>
      <c r="L42" s="28" t="n">
        <v>0</v>
      </c>
      <c r="M42" t="inlineStr">
        <is>
          <t>Neutre</t>
        </is>
      </c>
    </row>
    <row r="43">
      <c r="B43" t="inlineStr">
        <is>
          <t>BM00040</t>
        </is>
      </c>
      <c r="C43" t="inlineStr">
        <is>
          <t>Mr</t>
        </is>
      </c>
      <c r="D43" t="inlineStr">
        <is>
          <t>Zeta-Jones</t>
        </is>
      </c>
      <c r="E43" t="inlineStr">
        <is>
          <t>Valéry</t>
        </is>
      </c>
      <c r="F43" t="inlineStr">
        <is>
          <t>Oncologie</t>
        </is>
      </c>
      <c r="G43" t="inlineStr">
        <is>
          <t>Proctologie</t>
        </is>
      </c>
      <c r="H43" t="inlineStr">
        <is>
          <t>CHU Nantes</t>
        </is>
      </c>
      <c r="I43" t="inlineStr">
        <is>
          <t>Pays de la Loire</t>
        </is>
      </c>
      <c r="J43" t="inlineStr">
        <is>
          <t>S4</t>
        </is>
      </c>
      <c r="K43" t="inlineStr">
        <is>
          <t>Nord</t>
        </is>
      </c>
      <c r="L43" s="28" t="n">
        <v>10</v>
      </c>
      <c r="M43" t="inlineStr">
        <is>
          <t>Neutre</t>
        </is>
      </c>
    </row>
    <row r="44">
      <c r="B44" t="inlineStr">
        <is>
          <t>BM00041</t>
        </is>
      </c>
      <c r="C44" t="inlineStr">
        <is>
          <t>Mme</t>
        </is>
      </c>
      <c r="D44" t="inlineStr">
        <is>
          <t>McCartney</t>
        </is>
      </c>
      <c r="E44" t="inlineStr">
        <is>
          <t>Berthe</t>
        </is>
      </c>
      <c r="H44" t="inlineStr">
        <is>
          <t>CHU Nantes</t>
        </is>
      </c>
      <c r="I44" t="inlineStr">
        <is>
          <t>Pays de la Loire</t>
        </is>
      </c>
      <c r="J44" t="inlineStr">
        <is>
          <t>S4</t>
        </is>
      </c>
      <c r="K44" t="inlineStr">
        <is>
          <t>Nord</t>
        </is>
      </c>
      <c r="L44" s="28" t="n">
        <v>18</v>
      </c>
      <c r="M44" t="inlineStr">
        <is>
          <t>Neutre</t>
        </is>
      </c>
    </row>
    <row r="45">
      <c r="B45" t="inlineStr">
        <is>
          <t>BM00042</t>
        </is>
      </c>
      <c r="C45" t="inlineStr">
        <is>
          <t>Mr</t>
        </is>
      </c>
      <c r="D45" t="inlineStr">
        <is>
          <t>Hugo</t>
        </is>
      </c>
      <c r="E45" t="inlineStr">
        <is>
          <t>Jean-Michel</t>
        </is>
      </c>
      <c r="F45" t="inlineStr">
        <is>
          <t>Hématologie</t>
        </is>
      </c>
      <c r="G45" t="inlineStr">
        <is>
          <t>Oncologie</t>
        </is>
      </c>
      <c r="H45" t="inlineStr">
        <is>
          <t>HCL</t>
        </is>
      </c>
      <c r="I45" t="inlineStr">
        <is>
          <t>Rhône-Alpes</t>
        </is>
      </c>
      <c r="J45" t="inlineStr">
        <is>
          <t>S3</t>
        </is>
      </c>
      <c r="K45" t="inlineStr">
        <is>
          <t>Sud</t>
        </is>
      </c>
      <c r="L45" s="28" t="n">
        <v>3</v>
      </c>
      <c r="M45" t="inlineStr">
        <is>
          <t>Détracteur</t>
        </is>
      </c>
    </row>
    <row r="46">
      <c r="B46" t="inlineStr">
        <is>
          <t>BM00043</t>
        </is>
      </c>
      <c r="C46" t="inlineStr">
        <is>
          <t>Mme</t>
        </is>
      </c>
      <c r="D46" t="inlineStr">
        <is>
          <t>Michalo</t>
        </is>
      </c>
      <c r="E46" t="inlineStr">
        <is>
          <t>Edith</t>
        </is>
      </c>
      <c r="F46" t="inlineStr">
        <is>
          <t>Radiologie</t>
        </is>
      </c>
      <c r="G46" t="inlineStr">
        <is>
          <t>Hématologie</t>
        </is>
      </c>
      <c r="H46" t="inlineStr">
        <is>
          <t>HCL</t>
        </is>
      </c>
      <c r="I46" t="inlineStr">
        <is>
          <t>Rhône-Alpes</t>
        </is>
      </c>
      <c r="J46" t="inlineStr">
        <is>
          <t>S3</t>
        </is>
      </c>
      <c r="K46" t="inlineStr">
        <is>
          <t>Sud</t>
        </is>
      </c>
      <c r="L46" s="28" t="n">
        <v>15</v>
      </c>
      <c r="M46" t="inlineStr">
        <is>
          <t>Neutre</t>
        </is>
      </c>
    </row>
    <row r="47">
      <c r="B47" t="inlineStr">
        <is>
          <t>BM00044</t>
        </is>
      </c>
      <c r="C47" t="inlineStr">
        <is>
          <t>Mr</t>
        </is>
      </c>
      <c r="D47" t="inlineStr">
        <is>
          <t>Brady</t>
        </is>
      </c>
      <c r="E47" t="inlineStr">
        <is>
          <t>Emmanuel</t>
        </is>
      </c>
      <c r="F47" t="inlineStr">
        <is>
          <t>Proctologie</t>
        </is>
      </c>
      <c r="H47" t="inlineStr">
        <is>
          <t>APHP</t>
        </is>
      </c>
      <c r="I47" t="inlineStr">
        <is>
          <t>Ile-de-France</t>
        </is>
      </c>
      <c r="J47" t="inlineStr">
        <is>
          <t>S6</t>
        </is>
      </c>
      <c r="K47" t="inlineStr">
        <is>
          <t>Nord</t>
        </is>
      </c>
      <c r="L47" s="28" t="n">
        <v>12</v>
      </c>
      <c r="M47" t="inlineStr">
        <is>
          <t>Détracteur</t>
        </is>
      </c>
    </row>
    <row r="48">
      <c r="B48" t="inlineStr">
        <is>
          <t>BM00045</t>
        </is>
      </c>
      <c r="C48" t="inlineStr">
        <is>
          <t>Mme</t>
        </is>
      </c>
      <c r="D48" t="inlineStr">
        <is>
          <t>Hugo</t>
        </is>
      </c>
      <c r="E48" t="inlineStr">
        <is>
          <t>Hypathie</t>
        </is>
      </c>
      <c r="H48" t="inlineStr">
        <is>
          <t>HCL</t>
        </is>
      </c>
      <c r="I48" t="inlineStr">
        <is>
          <t>Rhône-Alpes</t>
        </is>
      </c>
      <c r="J48" t="inlineStr">
        <is>
          <t>S3</t>
        </is>
      </c>
      <c r="K48" t="inlineStr">
        <is>
          <t>Sud</t>
        </is>
      </c>
      <c r="L48" s="28" t="n">
        <v>15</v>
      </c>
      <c r="M48" t="inlineStr">
        <is>
          <t>Neutre</t>
        </is>
      </c>
    </row>
    <row r="49">
      <c r="B49" t="inlineStr">
        <is>
          <t>BM00046</t>
        </is>
      </c>
      <c r="C49" t="inlineStr">
        <is>
          <t>Mr</t>
        </is>
      </c>
      <c r="D49" t="inlineStr">
        <is>
          <t>Exarchopoulos</t>
        </is>
      </c>
      <c r="E49" t="inlineStr">
        <is>
          <t>Hervé</t>
        </is>
      </c>
      <c r="H49" t="inlineStr">
        <is>
          <t>CHU Lille</t>
        </is>
      </c>
      <c r="I49" t="inlineStr">
        <is>
          <t>Nord Pas-de-Calais</t>
        </is>
      </c>
      <c r="J49" t="inlineStr">
        <is>
          <t>S5</t>
        </is>
      </c>
      <c r="K49" t="inlineStr">
        <is>
          <t>Nord</t>
        </is>
      </c>
      <c r="L49" s="28" t="n">
        <v>8</v>
      </c>
      <c r="M49" t="inlineStr">
        <is>
          <t>Détracteur</t>
        </is>
      </c>
    </row>
    <row r="50">
      <c r="B50" t="inlineStr">
        <is>
          <t>BM00047</t>
        </is>
      </c>
      <c r="C50" t="inlineStr">
        <is>
          <t>Mr</t>
        </is>
      </c>
      <c r="D50" t="inlineStr">
        <is>
          <t>Hugo</t>
        </is>
      </c>
      <c r="E50" t="inlineStr">
        <is>
          <t>Hervé</t>
        </is>
      </c>
      <c r="F50" t="inlineStr">
        <is>
          <t>Radiologie</t>
        </is>
      </c>
      <c r="G50" t="inlineStr">
        <is>
          <t>Urologie</t>
        </is>
      </c>
      <c r="H50" t="inlineStr">
        <is>
          <t>CHU Nantes</t>
        </is>
      </c>
      <c r="I50" t="inlineStr">
        <is>
          <t>Pays de la Loire</t>
        </is>
      </c>
      <c r="J50" t="inlineStr">
        <is>
          <t>S4</t>
        </is>
      </c>
      <c r="K50" t="inlineStr">
        <is>
          <t>Nord</t>
        </is>
      </c>
      <c r="L50" s="28" t="n">
        <v>10</v>
      </c>
      <c r="M50" t="inlineStr">
        <is>
          <t>Détracteur</t>
        </is>
      </c>
    </row>
    <row r="51">
      <c r="B51" t="inlineStr">
        <is>
          <t>BM00048</t>
        </is>
      </c>
      <c r="C51" t="inlineStr">
        <is>
          <t>Mr</t>
        </is>
      </c>
      <c r="D51" t="inlineStr">
        <is>
          <t>Vidal</t>
        </is>
      </c>
      <c r="E51" t="inlineStr">
        <is>
          <t>Jean-Claude</t>
        </is>
      </c>
      <c r="H51" t="inlineStr">
        <is>
          <t>CHU Nantes</t>
        </is>
      </c>
      <c r="I51" t="inlineStr">
        <is>
          <t>Pays de la Loire</t>
        </is>
      </c>
      <c r="J51" t="inlineStr">
        <is>
          <t>S4</t>
        </is>
      </c>
      <c r="K51" t="inlineStr">
        <is>
          <t>Nord</t>
        </is>
      </c>
      <c r="L51" s="28" t="n">
        <v>4</v>
      </c>
      <c r="M51" t="inlineStr">
        <is>
          <t>Détracteur</t>
        </is>
      </c>
    </row>
    <row r="52">
      <c r="B52" t="inlineStr">
        <is>
          <t>BM00049</t>
        </is>
      </c>
      <c r="C52" t="inlineStr">
        <is>
          <t>Mr</t>
        </is>
      </c>
      <c r="D52" t="inlineStr">
        <is>
          <t>Tilman</t>
        </is>
      </c>
      <c r="E52" t="inlineStr">
        <is>
          <t>Jean-Jacques</t>
        </is>
      </c>
      <c r="F52" t="inlineStr">
        <is>
          <t>Radiologie</t>
        </is>
      </c>
      <c r="H52" t="inlineStr">
        <is>
          <t>CHU Nantes</t>
        </is>
      </c>
      <c r="I52" t="inlineStr">
        <is>
          <t>Pays de la Loire</t>
        </is>
      </c>
      <c r="J52" t="inlineStr">
        <is>
          <t>S4</t>
        </is>
      </c>
      <c r="K52" t="inlineStr">
        <is>
          <t>Nord</t>
        </is>
      </c>
      <c r="L52" s="28" t="n">
        <v>9</v>
      </c>
      <c r="M52" t="inlineStr">
        <is>
          <t>Détracteur</t>
        </is>
      </c>
    </row>
    <row r="53">
      <c r="B53" t="inlineStr">
        <is>
          <t>BM00050</t>
        </is>
      </c>
      <c r="C53" t="inlineStr">
        <is>
          <t>Mme</t>
        </is>
      </c>
      <c r="D53" t="inlineStr">
        <is>
          <t>McLane</t>
        </is>
      </c>
      <c r="E53" t="inlineStr">
        <is>
          <t>Hermine</t>
        </is>
      </c>
      <c r="H53" t="inlineStr">
        <is>
          <t>APHM</t>
        </is>
      </c>
      <c r="I53" t="inlineStr">
        <is>
          <t>Provence Alpes Côte d'Azur</t>
        </is>
      </c>
      <c r="J53" t="inlineStr">
        <is>
          <t>S2</t>
        </is>
      </c>
      <c r="K53" t="inlineStr">
        <is>
          <t>Sud</t>
        </is>
      </c>
      <c r="L53" s="28" t="n">
        <v>5</v>
      </c>
      <c r="M53" t="inlineStr">
        <is>
          <t>Neutre</t>
        </is>
      </c>
    </row>
    <row r="54">
      <c r="B54" t="inlineStr">
        <is>
          <t>BM00051</t>
        </is>
      </c>
      <c r="C54" t="inlineStr">
        <is>
          <t>Mme</t>
        </is>
      </c>
      <c r="D54" t="inlineStr">
        <is>
          <t>Michalo</t>
        </is>
      </c>
      <c r="E54" t="inlineStr">
        <is>
          <t>Josiane</t>
        </is>
      </c>
      <c r="F54" t="inlineStr">
        <is>
          <t>Hématologie</t>
        </is>
      </c>
      <c r="H54" t="inlineStr">
        <is>
          <t>CHU Lille</t>
        </is>
      </c>
      <c r="I54" t="inlineStr">
        <is>
          <t>Nord Pas-de-Calais</t>
        </is>
      </c>
      <c r="J54" t="inlineStr">
        <is>
          <t>S5</t>
        </is>
      </c>
      <c r="K54" t="inlineStr">
        <is>
          <t>Nord</t>
        </is>
      </c>
      <c r="L54" s="28" t="n">
        <v>10</v>
      </c>
      <c r="M54" t="inlineStr">
        <is>
          <t>Neutre</t>
        </is>
      </c>
    </row>
    <row r="55">
      <c r="B55" t="inlineStr">
        <is>
          <t>BM00052</t>
        </is>
      </c>
      <c r="C55" t="inlineStr">
        <is>
          <t>Mme</t>
        </is>
      </c>
      <c r="D55" t="inlineStr">
        <is>
          <t>Michalo</t>
        </is>
      </c>
      <c r="E55" t="inlineStr">
        <is>
          <t>Julia</t>
        </is>
      </c>
      <c r="F55" t="inlineStr">
        <is>
          <t>Urologie</t>
        </is>
      </c>
      <c r="G55" t="inlineStr">
        <is>
          <t>Oncologie</t>
        </is>
      </c>
      <c r="H55" t="inlineStr">
        <is>
          <t>CHU Nantes</t>
        </is>
      </c>
      <c r="I55" t="inlineStr">
        <is>
          <t>Pays de la Loire</t>
        </is>
      </c>
      <c r="J55" t="inlineStr">
        <is>
          <t>S4</t>
        </is>
      </c>
      <c r="K55" t="inlineStr">
        <is>
          <t>Nord</t>
        </is>
      </c>
      <c r="L55" s="28" t="n">
        <v>-13</v>
      </c>
      <c r="M55" t="inlineStr">
        <is>
          <t>Prescripteur</t>
        </is>
      </c>
    </row>
    <row r="56">
      <c r="B56" t="inlineStr">
        <is>
          <t>BM00053</t>
        </is>
      </c>
      <c r="C56" t="inlineStr">
        <is>
          <t>Mme</t>
        </is>
      </c>
      <c r="D56" t="inlineStr">
        <is>
          <t>Orban</t>
        </is>
      </c>
      <c r="E56" t="inlineStr">
        <is>
          <t>Venus</t>
        </is>
      </c>
      <c r="F56" t="inlineStr">
        <is>
          <t>Radiologie</t>
        </is>
      </c>
      <c r="H56" t="inlineStr">
        <is>
          <t>APHM</t>
        </is>
      </c>
      <c r="I56" t="inlineStr">
        <is>
          <t>Provence Alpes Côte d'Azur</t>
        </is>
      </c>
      <c r="J56" t="inlineStr">
        <is>
          <t>S2</t>
        </is>
      </c>
      <c r="K56" t="inlineStr">
        <is>
          <t>Sud</t>
        </is>
      </c>
      <c r="L56" s="28" t="n">
        <v>2</v>
      </c>
      <c r="M56" t="inlineStr">
        <is>
          <t>Prescripteur</t>
        </is>
      </c>
    </row>
    <row r="57">
      <c r="B57" t="inlineStr">
        <is>
          <t>BM00054</t>
        </is>
      </c>
      <c r="C57" t="inlineStr">
        <is>
          <t>Mme</t>
        </is>
      </c>
      <c r="D57" t="inlineStr">
        <is>
          <t>Harrison</t>
        </is>
      </c>
      <c r="E57" t="inlineStr">
        <is>
          <t>Pauline</t>
        </is>
      </c>
      <c r="F57" t="inlineStr">
        <is>
          <t>Oncologie</t>
        </is>
      </c>
      <c r="G57" t="inlineStr">
        <is>
          <t>Radiologie</t>
        </is>
      </c>
      <c r="H57" t="inlineStr">
        <is>
          <t>CHU Bordeaux</t>
        </is>
      </c>
      <c r="I57" t="inlineStr">
        <is>
          <t>Aquitaine</t>
        </is>
      </c>
      <c r="J57" t="inlineStr">
        <is>
          <t>S1</t>
        </is>
      </c>
      <c r="K57" t="inlineStr">
        <is>
          <t>Sud</t>
        </is>
      </c>
      <c r="L57" s="28" t="n">
        <v>16</v>
      </c>
      <c r="M57" t="inlineStr">
        <is>
          <t>Prescripteur</t>
        </is>
      </c>
    </row>
    <row r="58">
      <c r="B58" t="inlineStr">
        <is>
          <t>BM00055</t>
        </is>
      </c>
      <c r="C58" t="inlineStr">
        <is>
          <t>Mr</t>
        </is>
      </c>
      <c r="D58" t="inlineStr">
        <is>
          <t>Farmer</t>
        </is>
      </c>
      <c r="E58" t="inlineStr">
        <is>
          <t>Nicolas</t>
        </is>
      </c>
      <c r="F58" t="inlineStr">
        <is>
          <t>Radiologie</t>
        </is>
      </c>
      <c r="H58" t="inlineStr">
        <is>
          <t>APHM</t>
        </is>
      </c>
      <c r="I58" t="inlineStr">
        <is>
          <t>Provence Alpes Côte d'Azur</t>
        </is>
      </c>
      <c r="J58" t="inlineStr">
        <is>
          <t>S2</t>
        </is>
      </c>
      <c r="K58" t="inlineStr">
        <is>
          <t>Sud</t>
        </is>
      </c>
      <c r="L58" s="28" t="n">
        <v>20</v>
      </c>
      <c r="M58" t="inlineStr">
        <is>
          <t>Neutre</t>
        </is>
      </c>
    </row>
    <row r="59">
      <c r="B59" t="inlineStr">
        <is>
          <t>BM00056</t>
        </is>
      </c>
      <c r="C59" t="inlineStr">
        <is>
          <t>Mme</t>
        </is>
      </c>
      <c r="D59" t="inlineStr">
        <is>
          <t>Exarchopoulos</t>
        </is>
      </c>
      <c r="E59" t="inlineStr">
        <is>
          <t>Judie</t>
        </is>
      </c>
      <c r="H59" t="inlineStr">
        <is>
          <t>APHP</t>
        </is>
      </c>
      <c r="I59" t="inlineStr">
        <is>
          <t>Ile-de-France</t>
        </is>
      </c>
      <c r="J59" t="inlineStr">
        <is>
          <t>S5</t>
        </is>
      </c>
      <c r="K59" t="inlineStr">
        <is>
          <t>Nord</t>
        </is>
      </c>
      <c r="L59" s="28" t="n">
        <v>1</v>
      </c>
      <c r="M59" t="inlineStr">
        <is>
          <t>Prescripteur</t>
        </is>
      </c>
    </row>
    <row r="60">
      <c r="B60" t="inlineStr">
        <is>
          <t>BM00057</t>
        </is>
      </c>
      <c r="C60" t="inlineStr">
        <is>
          <t>Mme</t>
        </is>
      </c>
      <c r="D60" t="inlineStr">
        <is>
          <t>Brassens</t>
        </is>
      </c>
      <c r="E60" t="inlineStr">
        <is>
          <t>Micheline</t>
        </is>
      </c>
      <c r="F60" t="inlineStr">
        <is>
          <t>Hématologie</t>
        </is>
      </c>
      <c r="H60" t="inlineStr">
        <is>
          <t>APHM</t>
        </is>
      </c>
      <c r="I60" t="inlineStr">
        <is>
          <t>Provence Alpes Côte d'Azur</t>
        </is>
      </c>
      <c r="J60" t="inlineStr">
        <is>
          <t>S2</t>
        </is>
      </c>
      <c r="K60" t="inlineStr">
        <is>
          <t>Sud</t>
        </is>
      </c>
      <c r="L60" s="28" t="n">
        <v>11</v>
      </c>
      <c r="M60" t="inlineStr">
        <is>
          <t>Prescripteur</t>
        </is>
      </c>
    </row>
    <row r="61">
      <c r="B61" t="inlineStr">
        <is>
          <t>BM00058</t>
        </is>
      </c>
      <c r="C61" t="inlineStr">
        <is>
          <t>Mme</t>
        </is>
      </c>
      <c r="D61" t="inlineStr">
        <is>
          <t>Star</t>
        </is>
      </c>
      <c r="E61" t="inlineStr">
        <is>
          <t>Léa</t>
        </is>
      </c>
      <c r="F61" t="inlineStr">
        <is>
          <t>Urologie</t>
        </is>
      </c>
      <c r="G61" t="inlineStr">
        <is>
          <t>Oncologie</t>
        </is>
      </c>
      <c r="H61" t="inlineStr">
        <is>
          <t>APHM</t>
        </is>
      </c>
      <c r="I61" t="inlineStr">
        <is>
          <t>Provence Alpes Côte d'Azur</t>
        </is>
      </c>
      <c r="J61" t="inlineStr">
        <is>
          <t>S2</t>
        </is>
      </c>
      <c r="K61" t="inlineStr">
        <is>
          <t>Sud</t>
        </is>
      </c>
      <c r="L61" s="28" t="n">
        <v>-1</v>
      </c>
      <c r="M61" t="inlineStr">
        <is>
          <t>Neutre</t>
        </is>
      </c>
    </row>
    <row r="62">
      <c r="B62" t="inlineStr">
        <is>
          <t>BM00059</t>
        </is>
      </c>
      <c r="C62" t="inlineStr">
        <is>
          <t>Mme</t>
        </is>
      </c>
      <c r="D62" t="inlineStr">
        <is>
          <t>Hugo</t>
        </is>
      </c>
      <c r="E62" t="inlineStr">
        <is>
          <t>Josiane</t>
        </is>
      </c>
      <c r="F62" t="inlineStr">
        <is>
          <t>Oncologie</t>
        </is>
      </c>
      <c r="G62" t="inlineStr">
        <is>
          <t>Radiologie</t>
        </is>
      </c>
      <c r="H62" t="inlineStr">
        <is>
          <t>CHU Nantes</t>
        </is>
      </c>
      <c r="I62" t="inlineStr">
        <is>
          <t>Pays de la Loire</t>
        </is>
      </c>
      <c r="J62" t="inlineStr">
        <is>
          <t>S4</t>
        </is>
      </c>
      <c r="K62" t="inlineStr">
        <is>
          <t>Nord</t>
        </is>
      </c>
      <c r="L62" s="28" t="n">
        <v>4</v>
      </c>
      <c r="M62" t="inlineStr">
        <is>
          <t>Prescripteur</t>
        </is>
      </c>
    </row>
    <row r="63">
      <c r="B63" t="inlineStr">
        <is>
          <t>BM00060</t>
        </is>
      </c>
      <c r="C63" t="inlineStr">
        <is>
          <t>Mr</t>
        </is>
      </c>
      <c r="D63" t="inlineStr">
        <is>
          <t>McLane</t>
        </is>
      </c>
      <c r="E63" t="inlineStr">
        <is>
          <t>Jean-Jacques</t>
        </is>
      </c>
      <c r="F63" t="inlineStr">
        <is>
          <t>Urologie</t>
        </is>
      </c>
      <c r="H63" t="inlineStr">
        <is>
          <t>CHU Bordeaux</t>
        </is>
      </c>
      <c r="I63" t="inlineStr">
        <is>
          <t>Aquitaine</t>
        </is>
      </c>
      <c r="J63" t="inlineStr">
        <is>
          <t>S1</t>
        </is>
      </c>
      <c r="K63" t="inlineStr">
        <is>
          <t>Sud</t>
        </is>
      </c>
      <c r="L63" s="28" t="n">
        <v>18</v>
      </c>
      <c r="M63" t="inlineStr">
        <is>
          <t>Neutre</t>
        </is>
      </c>
    </row>
    <row r="64">
      <c r="B64" t="inlineStr">
        <is>
          <t>BM00061</t>
        </is>
      </c>
      <c r="C64" t="inlineStr">
        <is>
          <t>Mr</t>
        </is>
      </c>
      <c r="D64" t="inlineStr">
        <is>
          <t>Kilmister</t>
        </is>
      </c>
      <c r="E64" t="inlineStr">
        <is>
          <t>Jean-Jacques</t>
        </is>
      </c>
      <c r="F64" t="inlineStr">
        <is>
          <t>Oncologie</t>
        </is>
      </c>
      <c r="G64" t="inlineStr">
        <is>
          <t>Proctologie</t>
        </is>
      </c>
      <c r="H64" t="inlineStr">
        <is>
          <t>HCL</t>
        </is>
      </c>
      <c r="I64" t="inlineStr">
        <is>
          <t>Rhône-Alpes</t>
        </is>
      </c>
      <c r="J64" t="inlineStr">
        <is>
          <t>S3</t>
        </is>
      </c>
      <c r="K64" t="inlineStr">
        <is>
          <t>Sud</t>
        </is>
      </c>
      <c r="L64" s="28" t="n">
        <v>5</v>
      </c>
      <c r="M64" t="inlineStr">
        <is>
          <t>Neutre</t>
        </is>
      </c>
    </row>
    <row r="65">
      <c r="B65" t="inlineStr">
        <is>
          <t xml:space="preserve">BM00062  </t>
        </is>
      </c>
      <c r="C65" t="inlineStr">
        <is>
          <t>Mr</t>
        </is>
      </c>
      <c r="D65" t="inlineStr">
        <is>
          <t>Hugo</t>
        </is>
      </c>
      <c r="E65" t="inlineStr">
        <is>
          <t>Jean-Michel</t>
        </is>
      </c>
      <c r="H65" t="inlineStr">
        <is>
          <t>HCL</t>
        </is>
      </c>
      <c r="I65" t="inlineStr">
        <is>
          <t>Rhône-Alpes</t>
        </is>
      </c>
      <c r="J65" t="inlineStr">
        <is>
          <t>S3</t>
        </is>
      </c>
      <c r="K65" t="inlineStr">
        <is>
          <t>Sud</t>
        </is>
      </c>
      <c r="L65" s="28" t="n">
        <v>10</v>
      </c>
      <c r="M65" t="inlineStr">
        <is>
          <t>Détracteur</t>
        </is>
      </c>
    </row>
    <row r="66">
      <c r="B66" t="inlineStr">
        <is>
          <t>BM00063</t>
        </is>
      </c>
      <c r="C66" t="inlineStr">
        <is>
          <t>Mr</t>
        </is>
      </c>
      <c r="D66" t="inlineStr">
        <is>
          <t>Osaka</t>
        </is>
      </c>
      <c r="E66" t="inlineStr">
        <is>
          <t>Valéry</t>
        </is>
      </c>
      <c r="F66" t="inlineStr">
        <is>
          <t>Hématologie</t>
        </is>
      </c>
      <c r="G66" t="inlineStr">
        <is>
          <t>Proctologie</t>
        </is>
      </c>
      <c r="H66" t="inlineStr">
        <is>
          <t>CHU Lille</t>
        </is>
      </c>
      <c r="I66" t="inlineStr">
        <is>
          <t>Nord Pas-de-Calais</t>
        </is>
      </c>
      <c r="J66" t="inlineStr">
        <is>
          <t>S5</t>
        </is>
      </c>
      <c r="K66" t="inlineStr">
        <is>
          <t>Nord</t>
        </is>
      </c>
      <c r="L66" s="28" t="n">
        <v>4</v>
      </c>
      <c r="M66" t="inlineStr">
        <is>
          <t>Détracteur</t>
        </is>
      </c>
    </row>
    <row r="67">
      <c r="B67" t="inlineStr">
        <is>
          <t>BM00064</t>
        </is>
      </c>
      <c r="C67" t="inlineStr">
        <is>
          <t>Mme</t>
        </is>
      </c>
      <c r="D67" t="inlineStr">
        <is>
          <t>Vidal</t>
        </is>
      </c>
      <c r="E67" t="inlineStr">
        <is>
          <t>Julia</t>
        </is>
      </c>
      <c r="F67" t="inlineStr">
        <is>
          <t>Proctologie</t>
        </is>
      </c>
      <c r="H67" t="inlineStr">
        <is>
          <t>CHU Lille</t>
        </is>
      </c>
      <c r="I67" t="inlineStr">
        <is>
          <t>Nord Pas-de-Calais</t>
        </is>
      </c>
      <c r="J67" t="inlineStr">
        <is>
          <t>S5</t>
        </is>
      </c>
      <c r="K67" t="inlineStr">
        <is>
          <t>Nord</t>
        </is>
      </c>
      <c r="L67" s="28" t="n">
        <v>15</v>
      </c>
      <c r="M67" t="inlineStr">
        <is>
          <t>Prescripteur</t>
        </is>
      </c>
    </row>
    <row r="68">
      <c r="B68" t="inlineStr">
        <is>
          <t>BM00065</t>
        </is>
      </c>
      <c r="C68" t="inlineStr">
        <is>
          <t>Mr</t>
        </is>
      </c>
      <c r="D68" t="inlineStr">
        <is>
          <t>McCartney</t>
        </is>
      </c>
      <c r="E68" t="inlineStr">
        <is>
          <t>Georges</t>
        </is>
      </c>
      <c r="F68" t="inlineStr">
        <is>
          <t>Hématologie</t>
        </is>
      </c>
      <c r="H68" t="inlineStr">
        <is>
          <t>HCL</t>
        </is>
      </c>
      <c r="I68" t="inlineStr">
        <is>
          <t>Rhône-Alpes</t>
        </is>
      </c>
      <c r="J68" t="inlineStr">
        <is>
          <t>S3</t>
        </is>
      </c>
      <c r="K68" t="inlineStr">
        <is>
          <t>Sud</t>
        </is>
      </c>
      <c r="L68" s="28" t="n">
        <v>11</v>
      </c>
      <c r="M68" t="inlineStr">
        <is>
          <t>Neutre</t>
        </is>
      </c>
    </row>
    <row r="69">
      <c r="B69" t="inlineStr">
        <is>
          <t>BM00066</t>
        </is>
      </c>
      <c r="C69" t="inlineStr">
        <is>
          <t>Mme</t>
        </is>
      </c>
      <c r="D69" t="inlineStr">
        <is>
          <t>Star</t>
        </is>
      </c>
      <c r="E69" t="inlineStr">
        <is>
          <t>Margaret</t>
        </is>
      </c>
      <c r="F69" t="inlineStr">
        <is>
          <t>Proctologie</t>
        </is>
      </c>
      <c r="G69" t="inlineStr">
        <is>
          <t>Urologie</t>
        </is>
      </c>
      <c r="H69" t="inlineStr">
        <is>
          <t>APHP</t>
        </is>
      </c>
      <c r="I69" t="inlineStr">
        <is>
          <t>Ile-de-France</t>
        </is>
      </c>
      <c r="J69" t="inlineStr">
        <is>
          <t>S6</t>
        </is>
      </c>
      <c r="K69" t="inlineStr">
        <is>
          <t>Nord</t>
        </is>
      </c>
      <c r="L69" s="28" t="n">
        <v>0</v>
      </c>
      <c r="M69" t="inlineStr">
        <is>
          <t>Neutre</t>
        </is>
      </c>
    </row>
    <row r="70">
      <c r="B70" t="inlineStr">
        <is>
          <t>BM00067</t>
        </is>
      </c>
      <c r="C70" t="inlineStr">
        <is>
          <t>Mme</t>
        </is>
      </c>
      <c r="D70" t="inlineStr">
        <is>
          <t>Cornet</t>
        </is>
      </c>
      <c r="E70" t="inlineStr">
        <is>
          <t>Margaret</t>
        </is>
      </c>
      <c r="F70" t="inlineStr">
        <is>
          <t>Hématologie</t>
        </is>
      </c>
      <c r="H70" t="inlineStr">
        <is>
          <t>CHU Bordeaux</t>
        </is>
      </c>
      <c r="I70" t="inlineStr">
        <is>
          <t>Aquitaine</t>
        </is>
      </c>
      <c r="J70" t="inlineStr">
        <is>
          <t>S1</t>
        </is>
      </c>
      <c r="K70" t="inlineStr">
        <is>
          <t>Sud</t>
        </is>
      </c>
      <c r="L70" s="28" t="n">
        <v>1</v>
      </c>
      <c r="M70" t="inlineStr">
        <is>
          <t>Neutre</t>
        </is>
      </c>
    </row>
    <row r="71">
      <c r="B71" t="inlineStr">
        <is>
          <t>BM00068</t>
        </is>
      </c>
      <c r="C71" t="inlineStr">
        <is>
          <t>Mme</t>
        </is>
      </c>
      <c r="D71" t="inlineStr">
        <is>
          <t>Lennon</t>
        </is>
      </c>
      <c r="E71" t="inlineStr">
        <is>
          <t>Edith</t>
        </is>
      </c>
      <c r="F71" t="inlineStr">
        <is>
          <t>Hématologie</t>
        </is>
      </c>
      <c r="G71" t="inlineStr">
        <is>
          <t>Radiologie</t>
        </is>
      </c>
      <c r="H71" t="inlineStr">
        <is>
          <t>APHP</t>
        </is>
      </c>
      <c r="I71" t="inlineStr">
        <is>
          <t>Ile-de-France</t>
        </is>
      </c>
      <c r="J71" t="inlineStr">
        <is>
          <t>S6</t>
        </is>
      </c>
      <c r="K71" t="inlineStr">
        <is>
          <t>Nord</t>
        </is>
      </c>
      <c r="L71" s="28" t="n">
        <v>20</v>
      </c>
      <c r="M71" t="inlineStr">
        <is>
          <t>Prescripteur</t>
        </is>
      </c>
    </row>
    <row r="72">
      <c r="B72" t="inlineStr">
        <is>
          <t>BM00069</t>
        </is>
      </c>
      <c r="C72" t="inlineStr">
        <is>
          <t>Mr</t>
        </is>
      </c>
      <c r="D72" t="inlineStr">
        <is>
          <t>Céline</t>
        </is>
      </c>
      <c r="E72" t="inlineStr">
        <is>
          <t>Hervé</t>
        </is>
      </c>
      <c r="F72" t="inlineStr">
        <is>
          <t>Urologie</t>
        </is>
      </c>
      <c r="G72" t="inlineStr">
        <is>
          <t>Proctologie</t>
        </is>
      </c>
      <c r="H72" t="inlineStr">
        <is>
          <t>CHU Bordeaux</t>
        </is>
      </c>
      <c r="I72" t="inlineStr">
        <is>
          <t>Aquitaine</t>
        </is>
      </c>
      <c r="J72" t="inlineStr">
        <is>
          <t>S1</t>
        </is>
      </c>
      <c r="K72" t="inlineStr">
        <is>
          <t>Sud</t>
        </is>
      </c>
      <c r="L72" s="25" t="n">
        <v>1</v>
      </c>
      <c r="M72" t="inlineStr">
        <is>
          <t>Détracteur</t>
        </is>
      </c>
    </row>
    <row r="73">
      <c r="B73" t="inlineStr">
        <is>
          <t>BM00070</t>
        </is>
      </c>
      <c r="C73" t="inlineStr">
        <is>
          <t>Mme</t>
        </is>
      </c>
      <c r="D73" t="inlineStr">
        <is>
          <t>Exarchopoulos</t>
        </is>
      </c>
      <c r="E73" t="inlineStr">
        <is>
          <t>Léa</t>
        </is>
      </c>
      <c r="H73" t="inlineStr">
        <is>
          <t>CHU Lille</t>
        </is>
      </c>
      <c r="I73" t="inlineStr">
        <is>
          <t>Nord Pas-de-Calais</t>
        </is>
      </c>
      <c r="J73" t="inlineStr">
        <is>
          <t>S5</t>
        </is>
      </c>
      <c r="K73" t="inlineStr">
        <is>
          <t>Nord</t>
        </is>
      </c>
      <c r="L73" s="28" t="n">
        <v>4</v>
      </c>
      <c r="M73" t="inlineStr">
        <is>
          <t>Neutre</t>
        </is>
      </c>
    </row>
    <row r="74">
      <c r="B74" t="inlineStr">
        <is>
          <t>BM00071</t>
        </is>
      </c>
      <c r="C74" t="inlineStr">
        <is>
          <t>Mr</t>
        </is>
      </c>
      <c r="D74" t="inlineStr">
        <is>
          <t>Brassens</t>
        </is>
      </c>
      <c r="E74" t="inlineStr">
        <is>
          <t>Victor</t>
        </is>
      </c>
      <c r="F74" t="inlineStr">
        <is>
          <t>Radiologie</t>
        </is>
      </c>
      <c r="G74" t="inlineStr">
        <is>
          <t>Proctologie</t>
        </is>
      </c>
      <c r="H74" t="inlineStr">
        <is>
          <t>HCL</t>
        </is>
      </c>
      <c r="I74" t="inlineStr">
        <is>
          <t>Rhône-Alpes</t>
        </is>
      </c>
      <c r="J74" t="inlineStr">
        <is>
          <t>S3</t>
        </is>
      </c>
      <c r="K74" t="inlineStr">
        <is>
          <t>Sud</t>
        </is>
      </c>
      <c r="L74" s="28" t="n">
        <v>7</v>
      </c>
      <c r="M74" t="inlineStr">
        <is>
          <t>Neutre</t>
        </is>
      </c>
    </row>
    <row r="75">
      <c r="B75" t="inlineStr">
        <is>
          <t>BM00072</t>
        </is>
      </c>
      <c r="C75" t="inlineStr">
        <is>
          <t>Mr</t>
        </is>
      </c>
      <c r="D75" t="inlineStr">
        <is>
          <t>Farmer</t>
        </is>
      </c>
      <c r="E75" t="inlineStr">
        <is>
          <t>Georges</t>
        </is>
      </c>
      <c r="H75" t="inlineStr">
        <is>
          <t>APHP</t>
        </is>
      </c>
      <c r="I75" t="inlineStr">
        <is>
          <t>Ile-de-France</t>
        </is>
      </c>
      <c r="J75" t="inlineStr">
        <is>
          <t>S6</t>
        </is>
      </c>
      <c r="K75" t="inlineStr">
        <is>
          <t>Nord</t>
        </is>
      </c>
      <c r="L75" s="28" t="n">
        <v>6</v>
      </c>
      <c r="M75" t="inlineStr">
        <is>
          <t>Neutre</t>
        </is>
      </c>
    </row>
    <row r="76">
      <c r="B76" t="inlineStr">
        <is>
          <t>BM00073</t>
        </is>
      </c>
      <c r="C76" t="inlineStr">
        <is>
          <t>Mme</t>
        </is>
      </c>
      <c r="D76" t="inlineStr">
        <is>
          <t>Céline</t>
        </is>
      </c>
      <c r="E76" t="inlineStr">
        <is>
          <t>Serena</t>
        </is>
      </c>
      <c r="F76" t="inlineStr">
        <is>
          <t>Urologie</t>
        </is>
      </c>
      <c r="H76" t="inlineStr">
        <is>
          <t>APHM</t>
        </is>
      </c>
      <c r="I76" t="inlineStr">
        <is>
          <t>Provence Alpes Côte d'Azur</t>
        </is>
      </c>
      <c r="J76" t="inlineStr">
        <is>
          <t>S2</t>
        </is>
      </c>
      <c r="K76" t="inlineStr">
        <is>
          <t>Sud</t>
        </is>
      </c>
      <c r="L76" s="28" t="n">
        <v>19</v>
      </c>
      <c r="M76" t="inlineStr">
        <is>
          <t>Neutre</t>
        </is>
      </c>
    </row>
    <row r="77">
      <c r="B77" t="inlineStr">
        <is>
          <t>BM00074</t>
        </is>
      </c>
      <c r="C77" t="inlineStr">
        <is>
          <t>Mr</t>
        </is>
      </c>
      <c r="D77" t="inlineStr">
        <is>
          <t>Orban</t>
        </is>
      </c>
      <c r="E77" t="inlineStr">
        <is>
          <t>Zinedine</t>
        </is>
      </c>
      <c r="F77" t="inlineStr">
        <is>
          <t>Hématologie</t>
        </is>
      </c>
      <c r="G77" t="inlineStr">
        <is>
          <t>Radiologie</t>
        </is>
      </c>
      <c r="H77" t="inlineStr">
        <is>
          <t>CHU Lille</t>
        </is>
      </c>
      <c r="I77" t="inlineStr">
        <is>
          <t>Nord Pas-de-Calais</t>
        </is>
      </c>
      <c r="J77" t="inlineStr">
        <is>
          <t>S5</t>
        </is>
      </c>
      <c r="K77" t="inlineStr">
        <is>
          <t>Nord</t>
        </is>
      </c>
      <c r="L77" s="28" t="n">
        <v>2</v>
      </c>
      <c r="M77" t="inlineStr">
        <is>
          <t>Neutre</t>
        </is>
      </c>
    </row>
    <row r="78">
      <c r="B78" t="inlineStr">
        <is>
          <t>BM00075</t>
        </is>
      </c>
      <c r="C78" t="inlineStr">
        <is>
          <t>Mr</t>
        </is>
      </c>
      <c r="D78" t="inlineStr">
        <is>
          <t>Liszt</t>
        </is>
      </c>
      <c r="E78" t="inlineStr">
        <is>
          <t>Tom</t>
        </is>
      </c>
      <c r="F78" t="inlineStr">
        <is>
          <t>Hématologie</t>
        </is>
      </c>
      <c r="G78" t="inlineStr">
        <is>
          <t>Radiologie</t>
        </is>
      </c>
      <c r="H78" t="inlineStr">
        <is>
          <t>APHP</t>
        </is>
      </c>
      <c r="I78" t="inlineStr">
        <is>
          <t>Ile-de-France</t>
        </is>
      </c>
      <c r="J78" t="inlineStr">
        <is>
          <t>S6</t>
        </is>
      </c>
      <c r="K78" t="inlineStr">
        <is>
          <t>Nord</t>
        </is>
      </c>
      <c r="L78" s="28" t="n">
        <v>5</v>
      </c>
      <c r="M78" t="inlineStr">
        <is>
          <t>Détracteur</t>
        </is>
      </c>
    </row>
    <row r="79">
      <c r="B79" t="inlineStr">
        <is>
          <t>BM00076</t>
        </is>
      </c>
      <c r="C79" t="inlineStr">
        <is>
          <t>Mme</t>
        </is>
      </c>
      <c r="D79" t="inlineStr">
        <is>
          <t>Michalo</t>
        </is>
      </c>
      <c r="E79" t="inlineStr">
        <is>
          <t>Judie</t>
        </is>
      </c>
      <c r="H79" t="inlineStr">
        <is>
          <t>CHU Bordeaux</t>
        </is>
      </c>
      <c r="I79" t="inlineStr">
        <is>
          <t>Aquitaine</t>
        </is>
      </c>
      <c r="J79" t="inlineStr">
        <is>
          <t>S1</t>
        </is>
      </c>
      <c r="K79" t="inlineStr">
        <is>
          <t>Sud</t>
        </is>
      </c>
      <c r="L79" s="28" t="n">
        <v>10</v>
      </c>
      <c r="M79" t="inlineStr">
        <is>
          <t>Prescripteur</t>
        </is>
      </c>
    </row>
    <row r="80">
      <c r="B80" t="inlineStr">
        <is>
          <t>BM00077</t>
        </is>
      </c>
      <c r="C80" t="inlineStr">
        <is>
          <t>Mr</t>
        </is>
      </c>
      <c r="D80" t="inlineStr">
        <is>
          <t>Liszt</t>
        </is>
      </c>
      <c r="E80" t="inlineStr">
        <is>
          <t>Ursule</t>
        </is>
      </c>
      <c r="F80" t="inlineStr">
        <is>
          <t>Proctologie</t>
        </is>
      </c>
      <c r="G80" t="inlineStr">
        <is>
          <t>Hématologie</t>
        </is>
      </c>
      <c r="H80" t="inlineStr">
        <is>
          <t>APHM</t>
        </is>
      </c>
      <c r="I80" t="inlineStr">
        <is>
          <t>Provence Alpes Côte d'Azur</t>
        </is>
      </c>
      <c r="J80" t="inlineStr">
        <is>
          <t>S2</t>
        </is>
      </c>
      <c r="K80" t="inlineStr">
        <is>
          <t>Sud</t>
        </is>
      </c>
      <c r="L80" s="28" t="n">
        <v>18</v>
      </c>
      <c r="M80" t="inlineStr">
        <is>
          <t>Détracteur</t>
        </is>
      </c>
    </row>
    <row r="81">
      <c r="B81" t="inlineStr">
        <is>
          <t>BM00078</t>
        </is>
      </c>
      <c r="C81" t="inlineStr">
        <is>
          <t>Mme</t>
        </is>
      </c>
      <c r="D81" t="inlineStr">
        <is>
          <t>Brady</t>
        </is>
      </c>
      <c r="E81" t="inlineStr">
        <is>
          <t>Julia</t>
        </is>
      </c>
      <c r="F81" t="inlineStr">
        <is>
          <t>Oncologie</t>
        </is>
      </c>
      <c r="H81" t="inlineStr">
        <is>
          <t>CHU Lille</t>
        </is>
      </c>
      <c r="I81" t="inlineStr">
        <is>
          <t>Nord Pas-de-Calais</t>
        </is>
      </c>
      <c r="J81" t="inlineStr">
        <is>
          <t>S5</t>
        </is>
      </c>
      <c r="K81" t="inlineStr">
        <is>
          <t>Nord</t>
        </is>
      </c>
      <c r="L81" s="28" t="n">
        <v>0</v>
      </c>
      <c r="M81" t="inlineStr">
        <is>
          <t>Prescripteur</t>
        </is>
      </c>
    </row>
    <row r="82">
      <c r="B82" t="inlineStr">
        <is>
          <t>BM00079</t>
        </is>
      </c>
      <c r="C82" t="inlineStr">
        <is>
          <t>Mr</t>
        </is>
      </c>
      <c r="D82" t="inlineStr">
        <is>
          <t>Michelet</t>
        </is>
      </c>
      <c r="E82" t="inlineStr">
        <is>
          <t>Hervé</t>
        </is>
      </c>
      <c r="F82" t="inlineStr">
        <is>
          <t>Hématologie</t>
        </is>
      </c>
      <c r="H82" t="inlineStr">
        <is>
          <t>HCL</t>
        </is>
      </c>
      <c r="I82" t="inlineStr">
        <is>
          <t>Rhône-Alpes</t>
        </is>
      </c>
      <c r="J82" t="inlineStr">
        <is>
          <t>S3</t>
        </is>
      </c>
      <c r="K82" t="inlineStr">
        <is>
          <t>Sud</t>
        </is>
      </c>
      <c r="L82" s="28" t="n">
        <v>13</v>
      </c>
      <c r="M82" t="inlineStr">
        <is>
          <t>Détracteur</t>
        </is>
      </c>
    </row>
    <row r="83">
      <c r="B83" t="inlineStr">
        <is>
          <t>BM00080</t>
        </is>
      </c>
      <c r="C83" t="inlineStr">
        <is>
          <t>Mr</t>
        </is>
      </c>
      <c r="D83" t="inlineStr">
        <is>
          <t>Vidal</t>
        </is>
      </c>
      <c r="E83" t="inlineStr">
        <is>
          <t>Zoltan</t>
        </is>
      </c>
      <c r="F83" t="inlineStr">
        <is>
          <t>Hématologie</t>
        </is>
      </c>
      <c r="H83" t="inlineStr">
        <is>
          <t>HCL</t>
        </is>
      </c>
      <c r="I83" t="inlineStr">
        <is>
          <t>Rhône-Alpes</t>
        </is>
      </c>
      <c r="J83" t="inlineStr">
        <is>
          <t>S3</t>
        </is>
      </c>
      <c r="K83" t="inlineStr">
        <is>
          <t>Sud</t>
        </is>
      </c>
      <c r="L83" s="28" t="n">
        <v>11</v>
      </c>
      <c r="M83" t="inlineStr">
        <is>
          <t>Neutre</t>
        </is>
      </c>
    </row>
    <row r="84">
      <c r="B84" t="inlineStr">
        <is>
          <t>BM00081</t>
        </is>
      </c>
      <c r="C84" t="inlineStr">
        <is>
          <t>Mr</t>
        </is>
      </c>
      <c r="D84" t="inlineStr">
        <is>
          <t>Diaz</t>
        </is>
      </c>
      <c r="E84" t="inlineStr">
        <is>
          <t>André</t>
        </is>
      </c>
      <c r="F84" t="inlineStr">
        <is>
          <t>Proctologie</t>
        </is>
      </c>
      <c r="G84" t="inlineStr">
        <is>
          <t>Urologie</t>
        </is>
      </c>
      <c r="H84" t="inlineStr">
        <is>
          <t>HCL</t>
        </is>
      </c>
      <c r="I84" t="inlineStr">
        <is>
          <t>Rhône-Alpes</t>
        </is>
      </c>
      <c r="J84" t="inlineStr">
        <is>
          <t>S3</t>
        </is>
      </c>
      <c r="K84" t="inlineStr">
        <is>
          <t>Sud</t>
        </is>
      </c>
      <c r="L84" s="28" t="n">
        <v>0</v>
      </c>
      <c r="M84" t="inlineStr">
        <is>
          <t>Détracteur</t>
        </is>
      </c>
    </row>
    <row r="85">
      <c r="B85" t="inlineStr">
        <is>
          <t>BM00082</t>
        </is>
      </c>
      <c r="C85" t="inlineStr">
        <is>
          <t>Mr</t>
        </is>
      </c>
      <c r="D85" t="inlineStr">
        <is>
          <t>Kilmister</t>
        </is>
      </c>
      <c r="E85" t="inlineStr">
        <is>
          <t>Zoltan</t>
        </is>
      </c>
      <c r="F85" t="inlineStr">
        <is>
          <t>Hématologie</t>
        </is>
      </c>
      <c r="H85" t="inlineStr">
        <is>
          <t>APHP</t>
        </is>
      </c>
      <c r="I85" t="inlineStr">
        <is>
          <t>Ile-de-France</t>
        </is>
      </c>
      <c r="J85" t="inlineStr">
        <is>
          <t>S6</t>
        </is>
      </c>
      <c r="K85" t="inlineStr">
        <is>
          <t>Nord</t>
        </is>
      </c>
      <c r="L85" s="28" t="n">
        <v>16</v>
      </c>
      <c r="M85" t="inlineStr">
        <is>
          <t>Neutre</t>
        </is>
      </c>
    </row>
    <row r="86">
      <c r="B86" t="inlineStr">
        <is>
          <t>BM00083</t>
        </is>
      </c>
      <c r="C86" t="inlineStr">
        <is>
          <t>Mr</t>
        </is>
      </c>
      <c r="D86" t="inlineStr">
        <is>
          <t>Michalo</t>
        </is>
      </c>
      <c r="E86" t="inlineStr">
        <is>
          <t>Louis</t>
        </is>
      </c>
      <c r="H86" t="inlineStr">
        <is>
          <t>APHM</t>
        </is>
      </c>
      <c r="I86" t="inlineStr">
        <is>
          <t>Provence Alpes Côte d'Azur</t>
        </is>
      </c>
      <c r="J86" t="inlineStr">
        <is>
          <t>S2</t>
        </is>
      </c>
      <c r="K86" t="inlineStr">
        <is>
          <t>Sud</t>
        </is>
      </c>
      <c r="L86" s="28" t="n">
        <v>8</v>
      </c>
      <c r="M86" t="inlineStr">
        <is>
          <t>Détracteur</t>
        </is>
      </c>
    </row>
    <row r="87">
      <c r="B87" t="inlineStr">
        <is>
          <t>BM00084</t>
        </is>
      </c>
      <c r="C87" t="inlineStr">
        <is>
          <t>Mme</t>
        </is>
      </c>
      <c r="D87" t="inlineStr">
        <is>
          <t>McCartney</t>
        </is>
      </c>
      <c r="E87" t="inlineStr">
        <is>
          <t>Josiane</t>
        </is>
      </c>
      <c r="F87" t="inlineStr">
        <is>
          <t>Radiologie</t>
        </is>
      </c>
      <c r="H87" t="inlineStr">
        <is>
          <t>CHU Nantes</t>
        </is>
      </c>
      <c r="I87" t="inlineStr">
        <is>
          <t>Pays de la Loire</t>
        </is>
      </c>
      <c r="J87" t="inlineStr">
        <is>
          <t>S4</t>
        </is>
      </c>
      <c r="K87" t="inlineStr">
        <is>
          <t>Nord</t>
        </is>
      </c>
      <c r="L87" s="28" t="n">
        <v>14</v>
      </c>
      <c r="M87" t="inlineStr">
        <is>
          <t>Prescripteur</t>
        </is>
      </c>
    </row>
    <row r="88">
      <c r="B88" t="inlineStr">
        <is>
          <t>BM00085</t>
        </is>
      </c>
      <c r="C88" t="inlineStr">
        <is>
          <t>Mme</t>
        </is>
      </c>
      <c r="D88" t="inlineStr">
        <is>
          <t>Hugo</t>
        </is>
      </c>
      <c r="E88" t="inlineStr">
        <is>
          <t>Fernande</t>
        </is>
      </c>
      <c r="F88" t="inlineStr">
        <is>
          <t>Proctologie</t>
        </is>
      </c>
      <c r="H88" t="inlineStr">
        <is>
          <t>CHU Nantes</t>
        </is>
      </c>
      <c r="I88" t="inlineStr">
        <is>
          <t>Pays de la Loire</t>
        </is>
      </c>
      <c r="J88" t="inlineStr">
        <is>
          <t>S4</t>
        </is>
      </c>
      <c r="K88" t="inlineStr">
        <is>
          <t>Nord</t>
        </is>
      </c>
      <c r="L88" s="28" t="n">
        <v>20</v>
      </c>
      <c r="M88" t="inlineStr">
        <is>
          <t>Neutre</t>
        </is>
      </c>
    </row>
    <row r="89">
      <c r="B89" t="inlineStr">
        <is>
          <t>BM00086</t>
        </is>
      </c>
      <c r="C89" t="inlineStr">
        <is>
          <t>Mme</t>
        </is>
      </c>
      <c r="D89" t="inlineStr">
        <is>
          <t>Tilman</t>
        </is>
      </c>
      <c r="E89" t="inlineStr">
        <is>
          <t>Philomène</t>
        </is>
      </c>
      <c r="F89" t="inlineStr">
        <is>
          <t>Hématologie</t>
        </is>
      </c>
      <c r="H89" t="inlineStr">
        <is>
          <t>CHU Bordeaux</t>
        </is>
      </c>
      <c r="I89" t="inlineStr">
        <is>
          <t>Aquitaine</t>
        </is>
      </c>
      <c r="J89" t="inlineStr">
        <is>
          <t>S1</t>
        </is>
      </c>
      <c r="K89" t="inlineStr">
        <is>
          <t>Sud</t>
        </is>
      </c>
      <c r="L89" s="28" t="n">
        <v>14</v>
      </c>
      <c r="M89" t="inlineStr">
        <is>
          <t>Prescripteur</t>
        </is>
      </c>
    </row>
    <row r="90">
      <c r="B90" t="inlineStr">
        <is>
          <t>BM00087</t>
        </is>
      </c>
      <c r="C90" t="inlineStr">
        <is>
          <t>Mme</t>
        </is>
      </c>
      <c r="D90" t="inlineStr">
        <is>
          <t>Liszt</t>
        </is>
      </c>
      <c r="E90" t="inlineStr">
        <is>
          <t>Hildegarde</t>
        </is>
      </c>
      <c r="F90" t="inlineStr">
        <is>
          <t>Radiologie</t>
        </is>
      </c>
      <c r="H90" t="inlineStr">
        <is>
          <t>HCL</t>
        </is>
      </c>
      <c r="I90" t="inlineStr">
        <is>
          <t>Rhône-Alpes</t>
        </is>
      </c>
      <c r="J90" t="inlineStr">
        <is>
          <t>S3</t>
        </is>
      </c>
      <c r="K90" t="inlineStr">
        <is>
          <t>Sud</t>
        </is>
      </c>
      <c r="L90" s="28" t="n">
        <v>11</v>
      </c>
      <c r="M90" t="inlineStr">
        <is>
          <t>Prescripteur</t>
        </is>
      </c>
    </row>
    <row r="91">
      <c r="B91" t="inlineStr">
        <is>
          <t>BM00088</t>
        </is>
      </c>
      <c r="C91" t="inlineStr">
        <is>
          <t>Mme</t>
        </is>
      </c>
      <c r="D91" t="inlineStr">
        <is>
          <t>Exarchopoulos</t>
        </is>
      </c>
      <c r="E91" t="inlineStr">
        <is>
          <t>Berthe</t>
        </is>
      </c>
      <c r="H91" t="inlineStr">
        <is>
          <t>CHU Bordeaux</t>
        </is>
      </c>
      <c r="I91" t="inlineStr">
        <is>
          <t>Aquitaine</t>
        </is>
      </c>
      <c r="J91" t="inlineStr">
        <is>
          <t>S1</t>
        </is>
      </c>
      <c r="K91" t="inlineStr">
        <is>
          <t>Sud</t>
        </is>
      </c>
      <c r="L91" s="28" t="n">
        <v>18</v>
      </c>
      <c r="M91" t="inlineStr">
        <is>
          <t>Neutre</t>
        </is>
      </c>
    </row>
    <row r="92">
      <c r="B92" t="inlineStr">
        <is>
          <t>BM00089</t>
        </is>
      </c>
      <c r="C92" t="inlineStr">
        <is>
          <t>Mr</t>
        </is>
      </c>
      <c r="D92" t="inlineStr">
        <is>
          <t>Cornet</t>
        </is>
      </c>
      <c r="E92" t="inlineStr">
        <is>
          <t>Jean-Michel</t>
        </is>
      </c>
      <c r="F92" t="inlineStr">
        <is>
          <t>Oncologie</t>
        </is>
      </c>
      <c r="G92" t="inlineStr">
        <is>
          <t>Hématologie</t>
        </is>
      </c>
      <c r="H92" t="inlineStr">
        <is>
          <t>HCL</t>
        </is>
      </c>
      <c r="I92" t="inlineStr">
        <is>
          <t>Rhône-Alpes</t>
        </is>
      </c>
      <c r="J92" t="inlineStr">
        <is>
          <t>S3</t>
        </is>
      </c>
      <c r="K92" t="inlineStr">
        <is>
          <t>Sud</t>
        </is>
      </c>
      <c r="L92" s="28" t="n">
        <v>11</v>
      </c>
      <c r="M92" t="inlineStr">
        <is>
          <t>Neutre</t>
        </is>
      </c>
    </row>
    <row r="93">
      <c r="B93" t="inlineStr">
        <is>
          <t>BM00090</t>
        </is>
      </c>
      <c r="C93" t="inlineStr">
        <is>
          <t>Mr</t>
        </is>
      </c>
      <c r="D93" t="inlineStr">
        <is>
          <t>Michelet</t>
        </is>
      </c>
      <c r="E93" t="inlineStr">
        <is>
          <t>Jean-Jacques</t>
        </is>
      </c>
      <c r="H93" t="inlineStr">
        <is>
          <t>CHU Nantes</t>
        </is>
      </c>
      <c r="I93" t="inlineStr">
        <is>
          <t>Pays de la Loire</t>
        </is>
      </c>
      <c r="J93" t="inlineStr">
        <is>
          <t>S4</t>
        </is>
      </c>
      <c r="K93" t="inlineStr">
        <is>
          <t>Nord</t>
        </is>
      </c>
      <c r="L93" s="28" t="n">
        <v>15</v>
      </c>
      <c r="M93" t="inlineStr">
        <is>
          <t>Neutre</t>
        </is>
      </c>
    </row>
    <row r="94">
      <c r="B94" t="inlineStr">
        <is>
          <t xml:space="preserve">BM00091        </t>
        </is>
      </c>
      <c r="C94" t="inlineStr">
        <is>
          <t>Mme</t>
        </is>
      </c>
      <c r="D94" t="inlineStr">
        <is>
          <t>Hugo</t>
        </is>
      </c>
      <c r="E94" t="inlineStr">
        <is>
          <t>Fernande</t>
        </is>
      </c>
      <c r="F94" t="inlineStr">
        <is>
          <t>Urologie</t>
        </is>
      </c>
      <c r="G94" t="inlineStr">
        <is>
          <t>Radiologie</t>
        </is>
      </c>
      <c r="H94" t="inlineStr">
        <is>
          <t>APHM</t>
        </is>
      </c>
      <c r="I94" t="inlineStr">
        <is>
          <t>Provence Alpes Côte d'Azur</t>
        </is>
      </c>
      <c r="J94" t="inlineStr">
        <is>
          <t>S2</t>
        </is>
      </c>
      <c r="K94" t="inlineStr">
        <is>
          <t>Sud</t>
        </is>
      </c>
      <c r="L94" s="28" t="n">
        <v>6</v>
      </c>
      <c r="M94" t="inlineStr">
        <is>
          <t>Prescripteur</t>
        </is>
      </c>
    </row>
    <row r="95">
      <c r="B95" t="inlineStr">
        <is>
          <t>BM00092</t>
        </is>
      </c>
      <c r="C95" t="inlineStr">
        <is>
          <t>Mme</t>
        </is>
      </c>
      <c r="D95" t="inlineStr">
        <is>
          <t>Hugo</t>
        </is>
      </c>
      <c r="E95" t="inlineStr">
        <is>
          <t>Edith</t>
        </is>
      </c>
      <c r="F95" t="inlineStr">
        <is>
          <t>Oncologie</t>
        </is>
      </c>
      <c r="G95" t="inlineStr">
        <is>
          <t>Hématologie</t>
        </is>
      </c>
      <c r="H95" t="inlineStr">
        <is>
          <t>CHU Nantes</t>
        </is>
      </c>
      <c r="I95" t="inlineStr">
        <is>
          <t>Pays de la Loire</t>
        </is>
      </c>
      <c r="J95" t="inlineStr">
        <is>
          <t>S4</t>
        </is>
      </c>
      <c r="K95" t="inlineStr">
        <is>
          <t>Nord</t>
        </is>
      </c>
      <c r="L95" s="28" t="n">
        <v>4</v>
      </c>
      <c r="M95" t="inlineStr">
        <is>
          <t>Prescripteur</t>
        </is>
      </c>
    </row>
    <row r="96">
      <c r="B96" t="inlineStr">
        <is>
          <t>BM00093</t>
        </is>
      </c>
      <c r="C96" t="inlineStr">
        <is>
          <t>Mr</t>
        </is>
      </c>
      <c r="D96" t="inlineStr">
        <is>
          <t>Hugo</t>
        </is>
      </c>
      <c r="E96" t="inlineStr">
        <is>
          <t>Jean-Jacques</t>
        </is>
      </c>
      <c r="F96" t="inlineStr">
        <is>
          <t>Urologie</t>
        </is>
      </c>
      <c r="H96" t="inlineStr">
        <is>
          <t>APHM</t>
        </is>
      </c>
      <c r="I96" t="inlineStr">
        <is>
          <t>Provence Alpes Côte d'Azur</t>
        </is>
      </c>
      <c r="J96" t="inlineStr">
        <is>
          <t>S2</t>
        </is>
      </c>
      <c r="K96" t="inlineStr">
        <is>
          <t>Sud</t>
        </is>
      </c>
      <c r="L96" s="28" t="n">
        <v>3</v>
      </c>
      <c r="M96" t="inlineStr">
        <is>
          <t>Neutre</t>
        </is>
      </c>
    </row>
    <row r="97">
      <c r="B97" t="inlineStr">
        <is>
          <t>BM00094</t>
        </is>
      </c>
      <c r="C97" t="inlineStr">
        <is>
          <t>Mme</t>
        </is>
      </c>
      <c r="D97" t="inlineStr">
        <is>
          <t>Vidal</t>
        </is>
      </c>
      <c r="E97" t="inlineStr">
        <is>
          <t>Berthe</t>
        </is>
      </c>
      <c r="F97" t="inlineStr">
        <is>
          <t>Radiologie</t>
        </is>
      </c>
      <c r="G97" t="inlineStr">
        <is>
          <t>Urologie</t>
        </is>
      </c>
      <c r="H97" t="inlineStr">
        <is>
          <t>CHU Nantes</t>
        </is>
      </c>
      <c r="I97" t="inlineStr">
        <is>
          <t>Pays de la Loire</t>
        </is>
      </c>
      <c r="J97" t="inlineStr">
        <is>
          <t>S4</t>
        </is>
      </c>
      <c r="K97" t="inlineStr">
        <is>
          <t>Nord</t>
        </is>
      </c>
      <c r="L97" s="28" t="n">
        <v>0</v>
      </c>
      <c r="M97" t="inlineStr">
        <is>
          <t>Prescripteur</t>
        </is>
      </c>
    </row>
    <row r="98">
      <c r="B98" t="inlineStr">
        <is>
          <t>BM00095</t>
        </is>
      </c>
      <c r="C98" t="inlineStr">
        <is>
          <t>Mr</t>
        </is>
      </c>
      <c r="D98" t="inlineStr">
        <is>
          <t>McCartney</t>
        </is>
      </c>
      <c r="E98" t="inlineStr">
        <is>
          <t>Zinedine</t>
        </is>
      </c>
      <c r="H98" t="inlineStr">
        <is>
          <t>APHP</t>
        </is>
      </c>
      <c r="I98" t="inlineStr">
        <is>
          <t>Ile-de-France</t>
        </is>
      </c>
      <c r="J98" t="inlineStr">
        <is>
          <t>S6</t>
        </is>
      </c>
      <c r="K98" t="inlineStr">
        <is>
          <t>Nord</t>
        </is>
      </c>
      <c r="L98" s="28" t="n">
        <v>2</v>
      </c>
      <c r="M98" t="inlineStr">
        <is>
          <t>Détracteur</t>
        </is>
      </c>
    </row>
    <row r="99">
      <c r="B99" t="inlineStr">
        <is>
          <t>BM00096</t>
        </is>
      </c>
      <c r="C99" t="inlineStr">
        <is>
          <t>Mme</t>
        </is>
      </c>
      <c r="D99" t="inlineStr">
        <is>
          <t>Brassens</t>
        </is>
      </c>
      <c r="E99" t="inlineStr">
        <is>
          <t>Judie</t>
        </is>
      </c>
      <c r="F99" t="inlineStr">
        <is>
          <t>Oncologie</t>
        </is>
      </c>
      <c r="G99" t="inlineStr">
        <is>
          <t>Urologie</t>
        </is>
      </c>
      <c r="H99" t="inlineStr">
        <is>
          <t>CHU Nantes</t>
        </is>
      </c>
      <c r="I99" t="inlineStr">
        <is>
          <t>Pays de la Loire</t>
        </is>
      </c>
      <c r="J99" t="inlineStr">
        <is>
          <t>S4</t>
        </is>
      </c>
      <c r="K99" t="inlineStr">
        <is>
          <t>Nord</t>
        </is>
      </c>
      <c r="L99" s="28" t="n">
        <v>3</v>
      </c>
      <c r="M99" t="inlineStr">
        <is>
          <t>Neutre</t>
        </is>
      </c>
    </row>
    <row r="100">
      <c r="B100" t="inlineStr">
        <is>
          <t>BM00097</t>
        </is>
      </c>
      <c r="C100" t="inlineStr">
        <is>
          <t>Mr</t>
        </is>
      </c>
      <c r="D100" t="inlineStr">
        <is>
          <t>Kenobi</t>
        </is>
      </c>
      <c r="E100" t="inlineStr">
        <is>
          <t>Killian</t>
        </is>
      </c>
      <c r="F100" t="inlineStr">
        <is>
          <t>Urologie</t>
        </is>
      </c>
      <c r="G100" t="inlineStr">
        <is>
          <t>Radiologie</t>
        </is>
      </c>
      <c r="H100" t="inlineStr">
        <is>
          <t>HCL</t>
        </is>
      </c>
      <c r="I100" t="inlineStr">
        <is>
          <t>Rhône-Alpes</t>
        </is>
      </c>
      <c r="J100" t="inlineStr">
        <is>
          <t>S3</t>
        </is>
      </c>
      <c r="K100" t="inlineStr">
        <is>
          <t>Sud</t>
        </is>
      </c>
      <c r="L100" s="28" t="n">
        <v>4</v>
      </c>
      <c r="M100" t="inlineStr">
        <is>
          <t>Détracteur</t>
        </is>
      </c>
    </row>
    <row r="101">
      <c r="B101" t="inlineStr">
        <is>
          <t>BM00098</t>
        </is>
      </c>
      <c r="C101" t="inlineStr">
        <is>
          <t>Mr</t>
        </is>
      </c>
      <c r="D101" t="inlineStr">
        <is>
          <t>Harrison</t>
        </is>
      </c>
      <c r="E101" t="inlineStr">
        <is>
          <t>Nicolas</t>
        </is>
      </c>
      <c r="F101" t="inlineStr">
        <is>
          <t>Oncologie</t>
        </is>
      </c>
      <c r="G101" t="inlineStr">
        <is>
          <t>Proctologie</t>
        </is>
      </c>
      <c r="H101" t="inlineStr">
        <is>
          <t>APHM</t>
        </is>
      </c>
      <c r="I101" t="inlineStr">
        <is>
          <t>Provence Alpes Côte d'Azur</t>
        </is>
      </c>
      <c r="J101" t="inlineStr">
        <is>
          <t>S2</t>
        </is>
      </c>
      <c r="K101" t="inlineStr">
        <is>
          <t>Sud</t>
        </is>
      </c>
      <c r="L101" s="28" t="n">
        <v>8</v>
      </c>
      <c r="M101" t="inlineStr">
        <is>
          <t>Détracteur</t>
        </is>
      </c>
    </row>
    <row r="102">
      <c r="B102" t="inlineStr">
        <is>
          <t>BM00099</t>
        </is>
      </c>
      <c r="C102" t="inlineStr">
        <is>
          <t>Mme</t>
        </is>
      </c>
      <c r="D102" t="inlineStr">
        <is>
          <t>Hugo</t>
        </is>
      </c>
      <c r="E102" t="inlineStr">
        <is>
          <t>Camille</t>
        </is>
      </c>
      <c r="F102" t="inlineStr">
        <is>
          <t>Proctologie</t>
        </is>
      </c>
      <c r="H102" t="inlineStr">
        <is>
          <t>CHU Nantes</t>
        </is>
      </c>
      <c r="I102" t="inlineStr">
        <is>
          <t>Pays de la Loire</t>
        </is>
      </c>
      <c r="J102" t="inlineStr">
        <is>
          <t>S4</t>
        </is>
      </c>
      <c r="K102" t="inlineStr">
        <is>
          <t>Nord</t>
        </is>
      </c>
      <c r="L102" s="28" t="n">
        <v>15</v>
      </c>
      <c r="M102" t="inlineStr">
        <is>
          <t>Prescripteur</t>
        </is>
      </c>
    </row>
    <row r="103">
      <c r="B103" t="inlineStr">
        <is>
          <t>BM00100</t>
        </is>
      </c>
      <c r="C103" t="inlineStr">
        <is>
          <t>Mr</t>
        </is>
      </c>
      <c r="D103" t="inlineStr">
        <is>
          <t>McLane</t>
        </is>
      </c>
      <c r="E103" t="inlineStr">
        <is>
          <t>Jerry</t>
        </is>
      </c>
      <c r="H103" t="inlineStr">
        <is>
          <t>APHM</t>
        </is>
      </c>
      <c r="I103" t="inlineStr">
        <is>
          <t>Provence Alpes Côte d'Azur</t>
        </is>
      </c>
      <c r="J103" t="inlineStr">
        <is>
          <t>S2</t>
        </is>
      </c>
      <c r="K103" t="inlineStr">
        <is>
          <t>Sud</t>
        </is>
      </c>
      <c r="L103" s="28" t="n">
        <v>19</v>
      </c>
      <c r="M103" t="inlineStr">
        <is>
          <t>Détracteur</t>
        </is>
      </c>
    </row>
    <row r="104">
      <c r="B104" t="inlineStr">
        <is>
          <t>BM00101</t>
        </is>
      </c>
      <c r="C104" t="inlineStr">
        <is>
          <t>Mr</t>
        </is>
      </c>
      <c r="D104" t="inlineStr">
        <is>
          <t>McCartney</t>
        </is>
      </c>
      <c r="E104" t="inlineStr">
        <is>
          <t>Valéry</t>
        </is>
      </c>
      <c r="H104" t="inlineStr">
        <is>
          <t>CHU Bordeaux</t>
        </is>
      </c>
      <c r="I104" t="inlineStr">
        <is>
          <t>Aquitaine</t>
        </is>
      </c>
      <c r="J104" t="inlineStr">
        <is>
          <t>S1</t>
        </is>
      </c>
      <c r="K104" t="inlineStr">
        <is>
          <t>Sud</t>
        </is>
      </c>
      <c r="L104" s="28" t="n">
        <v>9</v>
      </c>
      <c r="M104" t="inlineStr">
        <is>
          <t>Détracteur</t>
        </is>
      </c>
    </row>
    <row r="105">
      <c r="B105" t="inlineStr">
        <is>
          <t>BM00102</t>
        </is>
      </c>
      <c r="C105" t="inlineStr">
        <is>
          <t>Mr</t>
        </is>
      </c>
      <c r="D105" t="inlineStr">
        <is>
          <t>McCartney</t>
        </is>
      </c>
      <c r="E105" t="inlineStr">
        <is>
          <t>Charles</t>
        </is>
      </c>
      <c r="F105" t="inlineStr">
        <is>
          <t>Radiologie</t>
        </is>
      </c>
      <c r="H105" t="inlineStr">
        <is>
          <t>APHP</t>
        </is>
      </c>
      <c r="I105" t="inlineStr">
        <is>
          <t>Ile-de-France</t>
        </is>
      </c>
      <c r="J105" t="inlineStr">
        <is>
          <t>S6</t>
        </is>
      </c>
      <c r="K105" t="inlineStr">
        <is>
          <t>Nord</t>
        </is>
      </c>
      <c r="L105" s="28" t="n">
        <v>0</v>
      </c>
      <c r="M105" t="inlineStr">
        <is>
          <t>Neutre</t>
        </is>
      </c>
    </row>
    <row r="106">
      <c r="B106" t="inlineStr">
        <is>
          <t>BM00103</t>
        </is>
      </c>
      <c r="C106" t="inlineStr">
        <is>
          <t>Mr</t>
        </is>
      </c>
      <c r="D106" t="inlineStr">
        <is>
          <t>Brassens</t>
        </is>
      </c>
      <c r="E106" t="inlineStr">
        <is>
          <t>Jerry</t>
        </is>
      </c>
      <c r="F106" t="inlineStr">
        <is>
          <t>Radiologie</t>
        </is>
      </c>
      <c r="G106" t="inlineStr">
        <is>
          <t>Hématologie</t>
        </is>
      </c>
      <c r="H106" t="inlineStr">
        <is>
          <t>APHP</t>
        </is>
      </c>
      <c r="I106" t="inlineStr">
        <is>
          <t>Ile-de-France</t>
        </is>
      </c>
      <c r="J106" t="inlineStr">
        <is>
          <t>S6</t>
        </is>
      </c>
      <c r="K106" t="inlineStr">
        <is>
          <t>Nord</t>
        </is>
      </c>
      <c r="L106" s="28" t="n">
        <v>10</v>
      </c>
      <c r="M106" t="inlineStr">
        <is>
          <t>Détracteur</t>
        </is>
      </c>
    </row>
    <row r="107">
      <c r="B107" t="inlineStr">
        <is>
          <t>BM00104</t>
        </is>
      </c>
      <c r="C107" t="inlineStr">
        <is>
          <t>Mr</t>
        </is>
      </c>
      <c r="D107" t="inlineStr">
        <is>
          <t>Zeta-Jones</t>
        </is>
      </c>
      <c r="E107" t="inlineStr">
        <is>
          <t>Jerry</t>
        </is>
      </c>
      <c r="H107" t="inlineStr">
        <is>
          <t>HCL</t>
        </is>
      </c>
      <c r="I107" t="inlineStr">
        <is>
          <t>Rhône-Alpes</t>
        </is>
      </c>
      <c r="J107" t="inlineStr">
        <is>
          <t>S3</t>
        </is>
      </c>
      <c r="K107" t="inlineStr">
        <is>
          <t>Sud</t>
        </is>
      </c>
      <c r="L107" s="28" t="n">
        <v>3</v>
      </c>
      <c r="M107" t="inlineStr">
        <is>
          <t>Neutre</t>
        </is>
      </c>
    </row>
    <row r="108">
      <c r="B108" t="inlineStr">
        <is>
          <t>BM00105</t>
        </is>
      </c>
      <c r="C108" t="inlineStr">
        <is>
          <t>Mme</t>
        </is>
      </c>
      <c r="D108" t="inlineStr">
        <is>
          <t>McLane</t>
        </is>
      </c>
      <c r="E108" t="inlineStr">
        <is>
          <t>Julia</t>
        </is>
      </c>
      <c r="F108" t="inlineStr">
        <is>
          <t>Proctologie</t>
        </is>
      </c>
      <c r="G108" t="inlineStr">
        <is>
          <t>Hématologie</t>
        </is>
      </c>
      <c r="H108" t="inlineStr">
        <is>
          <t>APHP</t>
        </is>
      </c>
      <c r="I108" t="inlineStr">
        <is>
          <t>Ile-de-France</t>
        </is>
      </c>
      <c r="J108" t="inlineStr">
        <is>
          <t>S5</t>
        </is>
      </c>
      <c r="K108" t="inlineStr">
        <is>
          <t>Nord</t>
        </is>
      </c>
      <c r="L108" s="28" t="n">
        <v>0</v>
      </c>
      <c r="M108" t="inlineStr">
        <is>
          <t>Neutre</t>
        </is>
      </c>
    </row>
    <row r="109">
      <c r="B109" t="inlineStr">
        <is>
          <t>BM00106</t>
        </is>
      </c>
      <c r="C109" t="inlineStr">
        <is>
          <t>Mr</t>
        </is>
      </c>
      <c r="D109" t="inlineStr">
        <is>
          <t>Harrison</t>
        </is>
      </c>
      <c r="E109" t="inlineStr">
        <is>
          <t>Zinedine</t>
        </is>
      </c>
      <c r="H109" t="inlineStr">
        <is>
          <t>HCL</t>
        </is>
      </c>
      <c r="I109" t="inlineStr">
        <is>
          <t>Rhône-Alpes</t>
        </is>
      </c>
      <c r="J109" t="inlineStr">
        <is>
          <t>S3</t>
        </is>
      </c>
      <c r="K109" t="inlineStr">
        <is>
          <t>Sud</t>
        </is>
      </c>
      <c r="L109" s="28" t="n">
        <v>12</v>
      </c>
      <c r="M109" t="inlineStr">
        <is>
          <t>Détracteur</t>
        </is>
      </c>
    </row>
    <row r="110">
      <c r="B110" t="inlineStr">
        <is>
          <t>BM00107</t>
        </is>
      </c>
      <c r="C110" t="inlineStr">
        <is>
          <t>Mme</t>
        </is>
      </c>
      <c r="D110" t="inlineStr">
        <is>
          <t>McCartney</t>
        </is>
      </c>
      <c r="E110" t="inlineStr">
        <is>
          <t>Hildegarde</t>
        </is>
      </c>
      <c r="F110" t="inlineStr">
        <is>
          <t>Radiologie</t>
        </is>
      </c>
      <c r="H110" t="inlineStr">
        <is>
          <t>CHU Nantes</t>
        </is>
      </c>
      <c r="I110" t="inlineStr">
        <is>
          <t>Pays de la Loire</t>
        </is>
      </c>
      <c r="J110" t="inlineStr">
        <is>
          <t>S4</t>
        </is>
      </c>
      <c r="K110" t="inlineStr">
        <is>
          <t>Nord</t>
        </is>
      </c>
      <c r="L110" s="28" t="n">
        <v>9</v>
      </c>
      <c r="M110" t="inlineStr">
        <is>
          <t>Prescripteur</t>
        </is>
      </c>
    </row>
    <row r="111">
      <c r="B111" t="inlineStr">
        <is>
          <t>BM00108</t>
        </is>
      </c>
      <c r="C111" t="inlineStr">
        <is>
          <t>Mr</t>
        </is>
      </c>
      <c r="D111" t="inlineStr">
        <is>
          <t>Michalo</t>
        </is>
      </c>
      <c r="E111" t="inlineStr">
        <is>
          <t>Jean-Michel</t>
        </is>
      </c>
      <c r="H111" t="inlineStr">
        <is>
          <t>CHU Bordeaux</t>
        </is>
      </c>
      <c r="I111" t="inlineStr">
        <is>
          <t>Aquitaine</t>
        </is>
      </c>
      <c r="J111" t="inlineStr">
        <is>
          <t>S1</t>
        </is>
      </c>
      <c r="K111" t="inlineStr">
        <is>
          <t>Sud</t>
        </is>
      </c>
      <c r="L111" s="28" t="n">
        <v>10</v>
      </c>
      <c r="M111" t="inlineStr">
        <is>
          <t>Détracteur</t>
        </is>
      </c>
    </row>
    <row r="112">
      <c r="B112" t="inlineStr">
        <is>
          <t>BM00109</t>
        </is>
      </c>
      <c r="C112" t="inlineStr">
        <is>
          <t>Mr</t>
        </is>
      </c>
      <c r="D112" t="inlineStr">
        <is>
          <t>Harrison</t>
        </is>
      </c>
      <c r="E112" t="inlineStr">
        <is>
          <t>Charles</t>
        </is>
      </c>
      <c r="F112" t="inlineStr">
        <is>
          <t>Proctologie</t>
        </is>
      </c>
      <c r="G112" t="inlineStr">
        <is>
          <t>Urologie</t>
        </is>
      </c>
      <c r="H112" t="inlineStr">
        <is>
          <t>HCL</t>
        </is>
      </c>
      <c r="I112" t="inlineStr">
        <is>
          <t>Rhône-Alpes</t>
        </is>
      </c>
      <c r="J112" t="inlineStr">
        <is>
          <t>S3</t>
        </is>
      </c>
      <c r="K112" t="inlineStr">
        <is>
          <t>Sud</t>
        </is>
      </c>
      <c r="L112" s="28" t="n">
        <v>10</v>
      </c>
      <c r="M112" t="inlineStr">
        <is>
          <t>Détracteur</t>
        </is>
      </c>
    </row>
    <row r="113">
      <c r="B113" t="inlineStr">
        <is>
          <t>BM00110</t>
        </is>
      </c>
      <c r="C113" t="inlineStr">
        <is>
          <t>Mr</t>
        </is>
      </c>
      <c r="D113" t="inlineStr">
        <is>
          <t>Chabal</t>
        </is>
      </c>
      <c r="E113" t="inlineStr">
        <is>
          <t>Jerry</t>
        </is>
      </c>
      <c r="F113" t="inlineStr">
        <is>
          <t>Proctologie</t>
        </is>
      </c>
      <c r="G113" t="inlineStr">
        <is>
          <t>Hématologie</t>
        </is>
      </c>
      <c r="H113" t="inlineStr">
        <is>
          <t>CHU Bordeaux</t>
        </is>
      </c>
      <c r="I113" t="inlineStr">
        <is>
          <t>Aquitaine</t>
        </is>
      </c>
      <c r="J113" t="inlineStr">
        <is>
          <t>S1</t>
        </is>
      </c>
      <c r="K113" t="inlineStr">
        <is>
          <t>Sud</t>
        </is>
      </c>
      <c r="L113" s="28" t="n">
        <v>17</v>
      </c>
      <c r="M113" t="inlineStr">
        <is>
          <t>Détracteur</t>
        </is>
      </c>
    </row>
    <row r="114">
      <c r="B114" t="inlineStr">
        <is>
          <t>BM00111</t>
        </is>
      </c>
      <c r="C114" t="inlineStr">
        <is>
          <t>Mr</t>
        </is>
      </c>
      <c r="D114" t="inlineStr">
        <is>
          <t>Chabal</t>
        </is>
      </c>
      <c r="E114" t="inlineStr">
        <is>
          <t>Georges</t>
        </is>
      </c>
      <c r="F114" t="inlineStr">
        <is>
          <t>Radiologie</t>
        </is>
      </c>
      <c r="H114" t="inlineStr">
        <is>
          <t>CHU Lille</t>
        </is>
      </c>
      <c r="I114" t="inlineStr">
        <is>
          <t>Nord Pas-de-Calais</t>
        </is>
      </c>
      <c r="J114" t="inlineStr">
        <is>
          <t>S5</t>
        </is>
      </c>
      <c r="K114" t="inlineStr">
        <is>
          <t>Nord</t>
        </is>
      </c>
      <c r="L114" s="28" t="n">
        <v>14</v>
      </c>
      <c r="M114" t="inlineStr">
        <is>
          <t>Neutre</t>
        </is>
      </c>
    </row>
    <row r="115">
      <c r="B115" t="inlineStr">
        <is>
          <t>BM00112</t>
        </is>
      </c>
      <c r="C115" t="inlineStr">
        <is>
          <t>Mr</t>
        </is>
      </c>
      <c r="D115" t="inlineStr">
        <is>
          <t>Kenobi</t>
        </is>
      </c>
      <c r="E115" t="inlineStr">
        <is>
          <t>Tom</t>
        </is>
      </c>
      <c r="H115" t="inlineStr">
        <is>
          <t>APHP</t>
        </is>
      </c>
      <c r="I115" t="inlineStr">
        <is>
          <t>Ile-de-France</t>
        </is>
      </c>
      <c r="J115" t="inlineStr">
        <is>
          <t>S6</t>
        </is>
      </c>
      <c r="K115" t="inlineStr">
        <is>
          <t>Nord</t>
        </is>
      </c>
      <c r="L115" s="28" t="n">
        <v>19</v>
      </c>
      <c r="M115" t="inlineStr">
        <is>
          <t>Neutre</t>
        </is>
      </c>
    </row>
    <row r="116">
      <c r="B116" t="inlineStr">
        <is>
          <t>BM00113</t>
        </is>
      </c>
      <c r="C116" t="inlineStr">
        <is>
          <t>Mr</t>
        </is>
      </c>
      <c r="D116" t="inlineStr">
        <is>
          <t>Harrison</t>
        </is>
      </c>
      <c r="E116" t="inlineStr">
        <is>
          <t>Hervé</t>
        </is>
      </c>
      <c r="F116" t="inlineStr">
        <is>
          <t>Radiologie</t>
        </is>
      </c>
      <c r="G116" t="inlineStr">
        <is>
          <t>Urologie</t>
        </is>
      </c>
      <c r="H116" t="inlineStr">
        <is>
          <t>CHU Lille</t>
        </is>
      </c>
      <c r="I116" t="inlineStr">
        <is>
          <t>Nord Pas-de-Calais</t>
        </is>
      </c>
      <c r="J116" t="inlineStr">
        <is>
          <t>S5</t>
        </is>
      </c>
      <c r="K116" t="inlineStr">
        <is>
          <t>Nord</t>
        </is>
      </c>
      <c r="L116" s="28" t="n">
        <v>9</v>
      </c>
      <c r="M116" t="inlineStr">
        <is>
          <t>Détracteur</t>
        </is>
      </c>
    </row>
    <row r="117">
      <c r="B117" t="inlineStr">
        <is>
          <t>BM00114</t>
        </is>
      </c>
      <c r="C117" t="inlineStr">
        <is>
          <t>Mr</t>
        </is>
      </c>
      <c r="D117" t="inlineStr">
        <is>
          <t>Michalo</t>
        </is>
      </c>
      <c r="E117" t="inlineStr">
        <is>
          <t>Jean-Claude</t>
        </is>
      </c>
      <c r="F117" t="inlineStr">
        <is>
          <t>Radiologie</t>
        </is>
      </c>
      <c r="H117" t="inlineStr">
        <is>
          <t>CHU Lille</t>
        </is>
      </c>
      <c r="I117" t="inlineStr">
        <is>
          <t>Nord Pas-de-Calais</t>
        </is>
      </c>
      <c r="J117" t="inlineStr">
        <is>
          <t>S5</t>
        </is>
      </c>
      <c r="K117" t="inlineStr">
        <is>
          <t>Nord</t>
        </is>
      </c>
      <c r="L117" s="28" t="n">
        <v>13</v>
      </c>
      <c r="M117" t="inlineStr">
        <is>
          <t>Détracteur</t>
        </is>
      </c>
    </row>
    <row r="118">
      <c r="B118" t="inlineStr">
        <is>
          <t>BM00115</t>
        </is>
      </c>
      <c r="C118" t="inlineStr">
        <is>
          <t>Mr</t>
        </is>
      </c>
      <c r="D118" t="inlineStr">
        <is>
          <t>Cornet</t>
        </is>
      </c>
      <c r="E118" t="inlineStr">
        <is>
          <t>Jean-Michel</t>
        </is>
      </c>
      <c r="H118" t="inlineStr">
        <is>
          <t>HCL</t>
        </is>
      </c>
      <c r="I118" t="inlineStr">
        <is>
          <t>Rhône-Alpes</t>
        </is>
      </c>
      <c r="J118" t="inlineStr">
        <is>
          <t>S3</t>
        </is>
      </c>
      <c r="K118" t="inlineStr">
        <is>
          <t>Sud</t>
        </is>
      </c>
      <c r="L118" s="28" t="n">
        <v>13</v>
      </c>
      <c r="M118" t="inlineStr">
        <is>
          <t>Détracteur</t>
        </is>
      </c>
    </row>
    <row r="119">
      <c r="B119" t="inlineStr">
        <is>
          <t>BM00116</t>
        </is>
      </c>
      <c r="C119" t="inlineStr">
        <is>
          <t>Mme</t>
        </is>
      </c>
      <c r="D119" t="inlineStr">
        <is>
          <t>Michalo</t>
        </is>
      </c>
      <c r="E119" t="inlineStr">
        <is>
          <t>Hermine</t>
        </is>
      </c>
      <c r="F119" t="inlineStr">
        <is>
          <t>Hématologie</t>
        </is>
      </c>
      <c r="H119" t="inlineStr">
        <is>
          <t>APHP</t>
        </is>
      </c>
      <c r="I119" t="inlineStr">
        <is>
          <t>Ile-de-France</t>
        </is>
      </c>
      <c r="J119" t="inlineStr">
        <is>
          <t>S5</t>
        </is>
      </c>
      <c r="K119" t="inlineStr">
        <is>
          <t>Nord</t>
        </is>
      </c>
      <c r="L119" s="28" t="n">
        <v>16</v>
      </c>
      <c r="M119" t="inlineStr">
        <is>
          <t>Prescripteur</t>
        </is>
      </c>
    </row>
    <row r="120">
      <c r="B120" t="inlineStr">
        <is>
          <t>BM00117</t>
        </is>
      </c>
      <c r="C120" t="inlineStr">
        <is>
          <t>Mme</t>
        </is>
      </c>
      <c r="D120" t="inlineStr">
        <is>
          <t>Harrison</t>
        </is>
      </c>
      <c r="E120" t="inlineStr">
        <is>
          <t>Julia</t>
        </is>
      </c>
      <c r="F120" t="inlineStr">
        <is>
          <t>Radiologie</t>
        </is>
      </c>
      <c r="H120" t="inlineStr">
        <is>
          <t>APHP</t>
        </is>
      </c>
      <c r="I120" t="inlineStr">
        <is>
          <t>Ile-de-France</t>
        </is>
      </c>
      <c r="J120" t="inlineStr">
        <is>
          <t>S6</t>
        </is>
      </c>
      <c r="K120" t="inlineStr">
        <is>
          <t>Nord</t>
        </is>
      </c>
      <c r="L120" s="28" t="n">
        <v>15</v>
      </c>
      <c r="M120" t="inlineStr">
        <is>
          <t>Prescripteur</t>
        </is>
      </c>
    </row>
    <row r="121">
      <c r="B121" t="inlineStr">
        <is>
          <t>BM00118</t>
        </is>
      </c>
      <c r="C121" t="inlineStr">
        <is>
          <t>Mme</t>
        </is>
      </c>
      <c r="D121" t="inlineStr">
        <is>
          <t>McCartney</t>
        </is>
      </c>
      <c r="E121" t="inlineStr">
        <is>
          <t>Micheline</t>
        </is>
      </c>
      <c r="H121" t="inlineStr">
        <is>
          <t>APHP</t>
        </is>
      </c>
      <c r="I121" t="inlineStr">
        <is>
          <t>Ile-de-France</t>
        </is>
      </c>
      <c r="J121" t="inlineStr">
        <is>
          <t>S6</t>
        </is>
      </c>
      <c r="K121" t="inlineStr">
        <is>
          <t>Nord</t>
        </is>
      </c>
      <c r="L121" s="28" t="n">
        <v>12</v>
      </c>
      <c r="M121" t="inlineStr">
        <is>
          <t>Prescripteur</t>
        </is>
      </c>
    </row>
    <row r="122">
      <c r="B122" t="inlineStr">
        <is>
          <t>BM00119</t>
        </is>
      </c>
      <c r="C122" t="inlineStr">
        <is>
          <t>Mme</t>
        </is>
      </c>
      <c r="D122" t="inlineStr">
        <is>
          <t>Harrison</t>
        </is>
      </c>
      <c r="E122" t="inlineStr">
        <is>
          <t>Bernadette</t>
        </is>
      </c>
      <c r="F122" t="inlineStr">
        <is>
          <t>Oncologie</t>
        </is>
      </c>
      <c r="G122" t="inlineStr">
        <is>
          <t>Radiologie</t>
        </is>
      </c>
      <c r="H122" t="inlineStr">
        <is>
          <t>APHP</t>
        </is>
      </c>
      <c r="I122" t="inlineStr">
        <is>
          <t>Ile-de-France</t>
        </is>
      </c>
      <c r="J122" t="inlineStr">
        <is>
          <t>S6</t>
        </is>
      </c>
      <c r="K122" t="inlineStr">
        <is>
          <t>Nord</t>
        </is>
      </c>
      <c r="L122" s="28" t="n">
        <v>18</v>
      </c>
      <c r="M122" t="inlineStr">
        <is>
          <t>Neutre</t>
        </is>
      </c>
    </row>
    <row r="123">
      <c r="B123" t="inlineStr">
        <is>
          <t>BM00120</t>
        </is>
      </c>
      <c r="C123" t="inlineStr">
        <is>
          <t>Mme</t>
        </is>
      </c>
      <c r="D123" t="inlineStr">
        <is>
          <t>McLane</t>
        </is>
      </c>
      <c r="E123" t="inlineStr">
        <is>
          <t>Cléopatre</t>
        </is>
      </c>
      <c r="H123" t="inlineStr">
        <is>
          <t>CHU Bordeaux</t>
        </is>
      </c>
      <c r="I123" t="inlineStr">
        <is>
          <t>Aquitaine</t>
        </is>
      </c>
      <c r="J123" t="inlineStr">
        <is>
          <t>S1</t>
        </is>
      </c>
      <c r="K123" t="inlineStr">
        <is>
          <t>Sud</t>
        </is>
      </c>
      <c r="L123" s="28" t="n">
        <v>18</v>
      </c>
      <c r="M123" t="inlineStr">
        <is>
          <t>Neutre</t>
        </is>
      </c>
    </row>
    <row r="124">
      <c r="B124" t="inlineStr">
        <is>
          <t>BM00121</t>
        </is>
      </c>
      <c r="C124" t="inlineStr">
        <is>
          <t>Mme</t>
        </is>
      </c>
      <c r="D124" t="inlineStr">
        <is>
          <t>Brassens</t>
        </is>
      </c>
      <c r="E124" t="inlineStr">
        <is>
          <t>Margaret</t>
        </is>
      </c>
      <c r="F124" t="inlineStr">
        <is>
          <t>Radiologie</t>
        </is>
      </c>
      <c r="G124" t="inlineStr">
        <is>
          <t>Urologie</t>
        </is>
      </c>
      <c r="H124" t="inlineStr">
        <is>
          <t>CHU Nantes</t>
        </is>
      </c>
      <c r="I124" t="inlineStr">
        <is>
          <t>Pays de la Loire</t>
        </is>
      </c>
      <c r="J124" t="inlineStr">
        <is>
          <t>S4</t>
        </is>
      </c>
      <c r="K124" t="inlineStr">
        <is>
          <t>Nord</t>
        </is>
      </c>
      <c r="L124" s="28" t="n">
        <v>2</v>
      </c>
      <c r="M124" t="inlineStr">
        <is>
          <t>Prescripteur</t>
        </is>
      </c>
    </row>
    <row r="125">
      <c r="B125" t="inlineStr">
        <is>
          <t>BM00122</t>
        </is>
      </c>
      <c r="C125" t="inlineStr">
        <is>
          <t>Mr</t>
        </is>
      </c>
      <c r="D125" t="inlineStr">
        <is>
          <t>Michelet</t>
        </is>
      </c>
      <c r="E125" t="inlineStr">
        <is>
          <t>Ursule</t>
        </is>
      </c>
      <c r="H125" t="inlineStr">
        <is>
          <t>CHU Bordeaux</t>
        </is>
      </c>
      <c r="I125" t="inlineStr">
        <is>
          <t>Aquitaine</t>
        </is>
      </c>
      <c r="J125" t="inlineStr">
        <is>
          <t>S1</t>
        </is>
      </c>
      <c r="K125" t="inlineStr">
        <is>
          <t>Sud</t>
        </is>
      </c>
      <c r="L125" s="28" t="n">
        <v>0</v>
      </c>
      <c r="M125" t="inlineStr">
        <is>
          <t>Détracteur</t>
        </is>
      </c>
    </row>
    <row r="126">
      <c r="B126" t="inlineStr">
        <is>
          <t>BM00123</t>
        </is>
      </c>
      <c r="C126" t="inlineStr">
        <is>
          <t>Mme</t>
        </is>
      </c>
      <c r="D126" t="inlineStr">
        <is>
          <t>Kenobi</t>
        </is>
      </c>
      <c r="E126" t="inlineStr">
        <is>
          <t>Serena</t>
        </is>
      </c>
      <c r="H126" t="inlineStr">
        <is>
          <t>APHP</t>
        </is>
      </c>
      <c r="I126" t="inlineStr">
        <is>
          <t>Ile-de-France</t>
        </is>
      </c>
      <c r="J126" t="inlineStr">
        <is>
          <t>S6</t>
        </is>
      </c>
      <c r="K126" t="inlineStr">
        <is>
          <t>Nord</t>
        </is>
      </c>
      <c r="L126" s="28" t="n">
        <v>1</v>
      </c>
      <c r="M126" t="inlineStr">
        <is>
          <t>Prescripteur</t>
        </is>
      </c>
    </row>
    <row r="127">
      <c r="B127" t="inlineStr">
        <is>
          <t>BM00124</t>
        </is>
      </c>
      <c r="C127" t="inlineStr">
        <is>
          <t>Mme</t>
        </is>
      </c>
      <c r="D127" t="inlineStr">
        <is>
          <t>Diaz</t>
        </is>
      </c>
      <c r="E127" t="inlineStr">
        <is>
          <t>Pauline</t>
        </is>
      </c>
      <c r="F127" t="inlineStr">
        <is>
          <t>Radiologie</t>
        </is>
      </c>
      <c r="G127" t="inlineStr">
        <is>
          <t>Oncologie</t>
        </is>
      </c>
      <c r="H127" t="inlineStr">
        <is>
          <t>CHU Bordeaux</t>
        </is>
      </c>
      <c r="I127" t="inlineStr">
        <is>
          <t>Aquitaine</t>
        </is>
      </c>
      <c r="J127" t="inlineStr">
        <is>
          <t>S1</t>
        </is>
      </c>
      <c r="K127" t="inlineStr">
        <is>
          <t>Sud</t>
        </is>
      </c>
      <c r="L127" s="28" t="n">
        <v>15</v>
      </c>
      <c r="M127" t="inlineStr">
        <is>
          <t>Neutre</t>
        </is>
      </c>
    </row>
    <row r="128">
      <c r="B128" t="inlineStr">
        <is>
          <t xml:space="preserve"> BM00125</t>
        </is>
      </c>
      <c r="C128" t="inlineStr">
        <is>
          <t>Mr</t>
        </is>
      </c>
      <c r="D128" t="inlineStr">
        <is>
          <t>Orban</t>
        </is>
      </c>
      <c r="E128" t="inlineStr">
        <is>
          <t>André</t>
        </is>
      </c>
      <c r="F128" t="inlineStr">
        <is>
          <t>Proctologie</t>
        </is>
      </c>
      <c r="H128" t="inlineStr">
        <is>
          <t>APHP</t>
        </is>
      </c>
      <c r="I128" t="inlineStr">
        <is>
          <t>Ile-de-France</t>
        </is>
      </c>
      <c r="J128" t="inlineStr">
        <is>
          <t>S6</t>
        </is>
      </c>
      <c r="K128" t="inlineStr">
        <is>
          <t>Nord</t>
        </is>
      </c>
      <c r="L128" s="28" t="n">
        <v>2</v>
      </c>
      <c r="M128" t="inlineStr">
        <is>
          <t>Détracteur</t>
        </is>
      </c>
    </row>
    <row r="129">
      <c r="B129" t="inlineStr">
        <is>
          <t>BM00126</t>
        </is>
      </c>
      <c r="C129" t="inlineStr">
        <is>
          <t>Mr</t>
        </is>
      </c>
      <c r="D129" t="inlineStr">
        <is>
          <t>Osaka</t>
        </is>
      </c>
      <c r="E129" t="inlineStr">
        <is>
          <t>Jacques</t>
        </is>
      </c>
      <c r="F129" t="inlineStr">
        <is>
          <t>Hématologie</t>
        </is>
      </c>
      <c r="H129" t="inlineStr">
        <is>
          <t>CHU Nantes</t>
        </is>
      </c>
      <c r="I129" t="inlineStr">
        <is>
          <t>Pays de la Loire</t>
        </is>
      </c>
      <c r="J129" t="inlineStr">
        <is>
          <t>S4</t>
        </is>
      </c>
      <c r="K129" t="inlineStr">
        <is>
          <t>Nord</t>
        </is>
      </c>
      <c r="L129" s="28" t="n">
        <v>5</v>
      </c>
      <c r="M129" t="inlineStr">
        <is>
          <t>Détracteur</t>
        </is>
      </c>
    </row>
    <row r="130">
      <c r="B130" t="inlineStr">
        <is>
          <t>BM00127</t>
        </is>
      </c>
      <c r="C130" t="inlineStr">
        <is>
          <t>Mme</t>
        </is>
      </c>
      <c r="D130" t="inlineStr">
        <is>
          <t>Star</t>
        </is>
      </c>
      <c r="E130" t="inlineStr">
        <is>
          <t>Micheline</t>
        </is>
      </c>
      <c r="H130" t="inlineStr">
        <is>
          <t>CHU Bordeaux</t>
        </is>
      </c>
      <c r="I130" t="inlineStr">
        <is>
          <t>Aquitaine</t>
        </is>
      </c>
      <c r="J130" t="inlineStr">
        <is>
          <t>S1</t>
        </is>
      </c>
      <c r="K130" t="inlineStr">
        <is>
          <t>Sud</t>
        </is>
      </c>
      <c r="L130" s="28" t="n">
        <v>19</v>
      </c>
      <c r="M130" t="inlineStr">
        <is>
          <t>Neutre</t>
        </is>
      </c>
    </row>
    <row r="131">
      <c r="B131" t="inlineStr">
        <is>
          <t>BM00128</t>
        </is>
      </c>
      <c r="C131" t="inlineStr">
        <is>
          <t>Mme</t>
        </is>
      </c>
      <c r="D131" t="inlineStr">
        <is>
          <t>Diaz</t>
        </is>
      </c>
      <c r="E131" t="inlineStr">
        <is>
          <t>Cléopatre</t>
        </is>
      </c>
      <c r="F131" t="inlineStr">
        <is>
          <t>Oncologie</t>
        </is>
      </c>
      <c r="G131" t="inlineStr">
        <is>
          <t>Hématologie</t>
        </is>
      </c>
      <c r="H131" t="inlineStr">
        <is>
          <t>APHM</t>
        </is>
      </c>
      <c r="I131" t="inlineStr">
        <is>
          <t>Provence Alpes Côte d'Azur</t>
        </is>
      </c>
      <c r="J131" t="inlineStr">
        <is>
          <t>S2</t>
        </is>
      </c>
      <c r="K131" t="inlineStr">
        <is>
          <t>Sud</t>
        </is>
      </c>
      <c r="L131" s="28" t="n">
        <v>5</v>
      </c>
      <c r="M131" t="inlineStr">
        <is>
          <t>Prescripteur</t>
        </is>
      </c>
    </row>
    <row r="132">
      <c r="B132" t="inlineStr">
        <is>
          <t>BM00129</t>
        </is>
      </c>
      <c r="C132" t="inlineStr">
        <is>
          <t>Mme</t>
        </is>
      </c>
      <c r="D132" t="inlineStr">
        <is>
          <t>Kilmister</t>
        </is>
      </c>
      <c r="E132" t="inlineStr">
        <is>
          <t>Philomène</t>
        </is>
      </c>
      <c r="F132" t="inlineStr">
        <is>
          <t>Radiologie</t>
        </is>
      </c>
      <c r="H132" t="inlineStr">
        <is>
          <t>CHU Nantes</t>
        </is>
      </c>
      <c r="I132" t="inlineStr">
        <is>
          <t>Pays de la Loire</t>
        </is>
      </c>
      <c r="J132" t="inlineStr">
        <is>
          <t>S4</t>
        </is>
      </c>
      <c r="K132" t="inlineStr">
        <is>
          <t>Nord</t>
        </is>
      </c>
      <c r="L132" s="28" t="n">
        <v>10</v>
      </c>
      <c r="M132" t="inlineStr">
        <is>
          <t>Prescripteur</t>
        </is>
      </c>
    </row>
    <row r="133">
      <c r="B133" t="inlineStr">
        <is>
          <t>BM00130</t>
        </is>
      </c>
      <c r="C133" t="inlineStr">
        <is>
          <t>Mme</t>
        </is>
      </c>
      <c r="D133" t="inlineStr">
        <is>
          <t>Chabal</t>
        </is>
      </c>
      <c r="E133" t="inlineStr">
        <is>
          <t>Venus</t>
        </is>
      </c>
      <c r="F133" t="inlineStr">
        <is>
          <t>Oncologie</t>
        </is>
      </c>
      <c r="G133" t="inlineStr">
        <is>
          <t>Radiologie</t>
        </is>
      </c>
      <c r="H133" t="inlineStr">
        <is>
          <t>APHM</t>
        </is>
      </c>
      <c r="I133" t="inlineStr">
        <is>
          <t>Provence Alpes Côte d'Azur</t>
        </is>
      </c>
      <c r="J133" t="inlineStr">
        <is>
          <t>S2</t>
        </is>
      </c>
      <c r="K133" t="inlineStr">
        <is>
          <t>Sud</t>
        </is>
      </c>
      <c r="L133" s="28" t="n">
        <v>2</v>
      </c>
      <c r="M133" t="inlineStr">
        <is>
          <t>Neutre</t>
        </is>
      </c>
    </row>
    <row r="134">
      <c r="B134" t="inlineStr">
        <is>
          <t>BM00131</t>
        </is>
      </c>
      <c r="C134" t="inlineStr">
        <is>
          <t>Mme</t>
        </is>
      </c>
      <c r="D134" t="inlineStr">
        <is>
          <t>Star</t>
        </is>
      </c>
      <c r="E134" t="inlineStr">
        <is>
          <t>Julia</t>
        </is>
      </c>
      <c r="H134" t="inlineStr">
        <is>
          <t>APHM</t>
        </is>
      </c>
      <c r="I134" t="inlineStr">
        <is>
          <t>Provence Alpes Côte d'Azur</t>
        </is>
      </c>
      <c r="J134" t="inlineStr">
        <is>
          <t>S2</t>
        </is>
      </c>
      <c r="K134" t="inlineStr">
        <is>
          <t>Sud</t>
        </is>
      </c>
      <c r="L134" s="28" t="n">
        <v>15</v>
      </c>
      <c r="M134" t="inlineStr">
        <is>
          <t>Prescripteur</t>
        </is>
      </c>
    </row>
    <row r="135">
      <c r="B135" t="inlineStr">
        <is>
          <t>BM00132</t>
        </is>
      </c>
      <c r="C135" t="inlineStr">
        <is>
          <t>Mme</t>
        </is>
      </c>
      <c r="D135" t="inlineStr">
        <is>
          <t>Hugo</t>
        </is>
      </c>
      <c r="E135" t="inlineStr">
        <is>
          <t>Serena</t>
        </is>
      </c>
      <c r="F135" t="inlineStr">
        <is>
          <t>Proctologie</t>
        </is>
      </c>
      <c r="G135" t="inlineStr">
        <is>
          <t>Oncologie</t>
        </is>
      </c>
      <c r="H135" t="inlineStr">
        <is>
          <t>CHU Bordeaux</t>
        </is>
      </c>
      <c r="I135" t="inlineStr">
        <is>
          <t>Aquitaine</t>
        </is>
      </c>
      <c r="J135" t="inlineStr">
        <is>
          <t>S1</t>
        </is>
      </c>
      <c r="K135" t="inlineStr">
        <is>
          <t>Sud</t>
        </is>
      </c>
      <c r="L135" s="28" t="n">
        <v>17</v>
      </c>
      <c r="M135" t="inlineStr">
        <is>
          <t>Prescripteur</t>
        </is>
      </c>
    </row>
    <row r="136">
      <c r="B136" t="inlineStr">
        <is>
          <t>BM00133</t>
        </is>
      </c>
      <c r="C136" t="inlineStr">
        <is>
          <t>Mme</t>
        </is>
      </c>
      <c r="D136" t="inlineStr">
        <is>
          <t>Chabal</t>
        </is>
      </c>
      <c r="E136" t="inlineStr">
        <is>
          <t>Bernadette</t>
        </is>
      </c>
      <c r="F136" t="inlineStr">
        <is>
          <t>Oncologie</t>
        </is>
      </c>
      <c r="G136" t="inlineStr">
        <is>
          <t>Urologie</t>
        </is>
      </c>
      <c r="H136" t="inlineStr">
        <is>
          <t>APHP</t>
        </is>
      </c>
      <c r="I136" t="inlineStr">
        <is>
          <t>Ile-de-France</t>
        </is>
      </c>
      <c r="J136" t="inlineStr">
        <is>
          <t>S6</t>
        </is>
      </c>
      <c r="K136" t="inlineStr">
        <is>
          <t>Nord</t>
        </is>
      </c>
      <c r="L136" s="28" t="n">
        <v>5</v>
      </c>
      <c r="M136" t="inlineStr">
        <is>
          <t>Prescripteur</t>
        </is>
      </c>
    </row>
    <row r="137">
      <c r="B137" t="inlineStr">
        <is>
          <t>BM00134</t>
        </is>
      </c>
      <c r="C137" t="inlineStr">
        <is>
          <t>Mme</t>
        </is>
      </c>
      <c r="D137" t="inlineStr">
        <is>
          <t>Brassens</t>
        </is>
      </c>
      <c r="E137" t="inlineStr">
        <is>
          <t>Philomène</t>
        </is>
      </c>
      <c r="F137" t="inlineStr">
        <is>
          <t>Proctologie</t>
        </is>
      </c>
      <c r="G137" t="inlineStr">
        <is>
          <t>Urologie</t>
        </is>
      </c>
      <c r="H137" t="inlineStr">
        <is>
          <t>CHU Lille</t>
        </is>
      </c>
      <c r="I137" t="inlineStr">
        <is>
          <t>Nord Pas-de-Calais</t>
        </is>
      </c>
      <c r="J137" t="inlineStr">
        <is>
          <t>S5</t>
        </is>
      </c>
      <c r="K137" t="inlineStr">
        <is>
          <t>Nord</t>
        </is>
      </c>
      <c r="L137" s="28" t="n">
        <v>8</v>
      </c>
      <c r="M137" t="inlineStr">
        <is>
          <t>Prescripteur</t>
        </is>
      </c>
    </row>
    <row r="138">
      <c r="B138" t="inlineStr">
        <is>
          <t>BM00135</t>
        </is>
      </c>
      <c r="C138" t="inlineStr">
        <is>
          <t>Mme</t>
        </is>
      </c>
      <c r="D138" t="inlineStr">
        <is>
          <t>Lennon</t>
        </is>
      </c>
      <c r="E138" t="inlineStr">
        <is>
          <t>Cléopatre</t>
        </is>
      </c>
      <c r="H138" t="inlineStr">
        <is>
          <t>APHP</t>
        </is>
      </c>
      <c r="I138" t="inlineStr">
        <is>
          <t>Ile-de-France</t>
        </is>
      </c>
      <c r="J138" t="inlineStr">
        <is>
          <t>S6</t>
        </is>
      </c>
      <c r="K138" t="inlineStr">
        <is>
          <t>Nord</t>
        </is>
      </c>
      <c r="L138" s="28" t="n">
        <v>8</v>
      </c>
      <c r="M138" t="inlineStr">
        <is>
          <t>Neutre</t>
        </is>
      </c>
    </row>
    <row r="139">
      <c r="B139" t="inlineStr">
        <is>
          <t>BM00136</t>
        </is>
      </c>
      <c r="C139" t="inlineStr">
        <is>
          <t>Mr</t>
        </is>
      </c>
      <c r="D139" t="inlineStr">
        <is>
          <t>Cornet</t>
        </is>
      </c>
      <c r="E139" t="inlineStr">
        <is>
          <t>Nicolas</t>
        </is>
      </c>
      <c r="F139" t="inlineStr">
        <is>
          <t>Oncologie</t>
        </is>
      </c>
      <c r="G139" t="inlineStr">
        <is>
          <t>Radiologie</t>
        </is>
      </c>
      <c r="H139" t="inlineStr">
        <is>
          <t>APHP</t>
        </is>
      </c>
      <c r="I139" t="inlineStr">
        <is>
          <t>Ile-de-France</t>
        </is>
      </c>
      <c r="J139" t="inlineStr">
        <is>
          <t>S6</t>
        </is>
      </c>
      <c r="K139" t="inlineStr">
        <is>
          <t>Nord</t>
        </is>
      </c>
      <c r="L139" s="28" t="n">
        <v>11</v>
      </c>
      <c r="M139" t="inlineStr">
        <is>
          <t>Détracteur</t>
        </is>
      </c>
    </row>
    <row r="140">
      <c r="B140" t="inlineStr">
        <is>
          <t>BM00137</t>
        </is>
      </c>
      <c r="C140" t="inlineStr">
        <is>
          <t>Mme</t>
        </is>
      </c>
      <c r="D140" t="inlineStr">
        <is>
          <t>Liszt</t>
        </is>
      </c>
      <c r="E140" t="inlineStr">
        <is>
          <t>Bernadette</t>
        </is>
      </c>
      <c r="F140" t="inlineStr">
        <is>
          <t>Oncologie</t>
        </is>
      </c>
      <c r="G140" t="inlineStr">
        <is>
          <t>Hématologie</t>
        </is>
      </c>
      <c r="H140" t="inlineStr">
        <is>
          <t>CHU Lille</t>
        </is>
      </c>
      <c r="I140" t="inlineStr">
        <is>
          <t>Nord Pas-de-Calais</t>
        </is>
      </c>
      <c r="J140" t="inlineStr">
        <is>
          <t>S5</t>
        </is>
      </c>
      <c r="K140" t="inlineStr">
        <is>
          <t>Nord</t>
        </is>
      </c>
      <c r="L140" s="28" t="n">
        <v>17</v>
      </c>
      <c r="M140" t="inlineStr">
        <is>
          <t>Prescripteur</t>
        </is>
      </c>
    </row>
    <row r="141">
      <c r="B141" t="inlineStr">
        <is>
          <t>BM00138</t>
        </is>
      </c>
      <c r="C141" t="inlineStr">
        <is>
          <t>Mr</t>
        </is>
      </c>
      <c r="D141" t="inlineStr">
        <is>
          <t>Céline</t>
        </is>
      </c>
      <c r="E141" t="inlineStr">
        <is>
          <t>Valéry</t>
        </is>
      </c>
      <c r="H141" t="inlineStr">
        <is>
          <t>CHU Nantes</t>
        </is>
      </c>
      <c r="I141" t="inlineStr">
        <is>
          <t>Pays de la Loire</t>
        </is>
      </c>
      <c r="J141" t="inlineStr">
        <is>
          <t>S4</t>
        </is>
      </c>
      <c r="K141" t="inlineStr">
        <is>
          <t>Nord</t>
        </is>
      </c>
      <c r="L141" s="28" t="n">
        <v>12</v>
      </c>
      <c r="M141" t="inlineStr">
        <is>
          <t>Neutre</t>
        </is>
      </c>
    </row>
    <row r="142">
      <c r="B142" t="inlineStr">
        <is>
          <t>BM00139</t>
        </is>
      </c>
      <c r="C142" t="inlineStr">
        <is>
          <t>Mr</t>
        </is>
      </c>
      <c r="D142" t="inlineStr">
        <is>
          <t>Chabal</t>
        </is>
      </c>
      <c r="E142" t="inlineStr">
        <is>
          <t>Charles</t>
        </is>
      </c>
      <c r="H142" t="inlineStr">
        <is>
          <t>CHU Bordeaux</t>
        </is>
      </c>
      <c r="I142" t="inlineStr">
        <is>
          <t>Aquitaine</t>
        </is>
      </c>
      <c r="J142" t="inlineStr">
        <is>
          <t>S1</t>
        </is>
      </c>
      <c r="K142" t="inlineStr">
        <is>
          <t>Sud</t>
        </is>
      </c>
      <c r="L142" s="28" t="n">
        <v>2</v>
      </c>
      <c r="M142" t="inlineStr">
        <is>
          <t>Détracteur</t>
        </is>
      </c>
    </row>
    <row r="143">
      <c r="B143" t="inlineStr">
        <is>
          <t>BM00140</t>
        </is>
      </c>
      <c r="C143" t="inlineStr">
        <is>
          <t>Mr</t>
        </is>
      </c>
      <c r="D143" t="inlineStr">
        <is>
          <t>Exarchopoulos</t>
        </is>
      </c>
      <c r="E143" t="inlineStr">
        <is>
          <t>Zinedine</t>
        </is>
      </c>
      <c r="F143" t="inlineStr">
        <is>
          <t>Radiologie</t>
        </is>
      </c>
      <c r="H143" t="inlineStr">
        <is>
          <t>CHU Bordeaux</t>
        </is>
      </c>
      <c r="I143" t="inlineStr">
        <is>
          <t>Aquitaine</t>
        </is>
      </c>
      <c r="J143" t="inlineStr">
        <is>
          <t>S1</t>
        </is>
      </c>
      <c r="K143" t="inlineStr">
        <is>
          <t>Sud</t>
        </is>
      </c>
      <c r="L143" s="28" t="n">
        <v>11</v>
      </c>
      <c r="M143" t="inlineStr">
        <is>
          <t>Neutre</t>
        </is>
      </c>
    </row>
    <row r="144">
      <c r="B144" t="inlineStr">
        <is>
          <t>BM00141</t>
        </is>
      </c>
      <c r="C144" t="inlineStr">
        <is>
          <t>Mme</t>
        </is>
      </c>
      <c r="D144" t="inlineStr">
        <is>
          <t>Osaka</t>
        </is>
      </c>
      <c r="E144" t="inlineStr">
        <is>
          <t>Hermine</t>
        </is>
      </c>
      <c r="F144" t="inlineStr">
        <is>
          <t>Hématologie</t>
        </is>
      </c>
      <c r="G144" t="inlineStr">
        <is>
          <t>Oncologie</t>
        </is>
      </c>
      <c r="H144" t="inlineStr">
        <is>
          <t>CHU Bordeaux</t>
        </is>
      </c>
      <c r="I144" t="inlineStr">
        <is>
          <t>Aquitaine</t>
        </is>
      </c>
      <c r="J144" t="inlineStr">
        <is>
          <t>S1</t>
        </is>
      </c>
      <c r="K144" t="inlineStr">
        <is>
          <t>Sud</t>
        </is>
      </c>
      <c r="L144" s="28" t="n">
        <v>2</v>
      </c>
      <c r="M144" t="inlineStr">
        <is>
          <t>Prescripteur</t>
        </is>
      </c>
    </row>
    <row r="145">
      <c r="B145" t="inlineStr">
        <is>
          <t>BM00142</t>
        </is>
      </c>
      <c r="C145" t="inlineStr">
        <is>
          <t>Mr</t>
        </is>
      </c>
      <c r="D145" t="inlineStr">
        <is>
          <t>Harrison</t>
        </is>
      </c>
      <c r="E145" t="inlineStr">
        <is>
          <t>André</t>
        </is>
      </c>
      <c r="H145" t="inlineStr">
        <is>
          <t>APHM</t>
        </is>
      </c>
      <c r="I145" t="inlineStr">
        <is>
          <t>Provence Alpes Côte d'Azur</t>
        </is>
      </c>
      <c r="J145" t="inlineStr">
        <is>
          <t>S2</t>
        </is>
      </c>
      <c r="K145" t="inlineStr">
        <is>
          <t>Sud</t>
        </is>
      </c>
      <c r="L145" s="28" t="n">
        <v>0</v>
      </c>
      <c r="M145" t="inlineStr">
        <is>
          <t>Neutre</t>
        </is>
      </c>
    </row>
    <row r="146">
      <c r="B146" t="inlineStr">
        <is>
          <t>BM00143</t>
        </is>
      </c>
      <c r="C146" t="inlineStr">
        <is>
          <t>Mme</t>
        </is>
      </c>
      <c r="D146" t="inlineStr">
        <is>
          <t>Céline</t>
        </is>
      </c>
      <c r="E146" t="inlineStr">
        <is>
          <t>Philomène</t>
        </is>
      </c>
      <c r="F146" t="inlineStr">
        <is>
          <t>Oncologie</t>
        </is>
      </c>
      <c r="G146" t="inlineStr">
        <is>
          <t>Hématologie</t>
        </is>
      </c>
      <c r="H146" t="inlineStr">
        <is>
          <t>HCL</t>
        </is>
      </c>
      <c r="I146" t="inlineStr">
        <is>
          <t>Rhône-Alpes</t>
        </is>
      </c>
      <c r="J146" t="inlineStr">
        <is>
          <t>S3</t>
        </is>
      </c>
      <c r="K146" t="inlineStr">
        <is>
          <t>Sud</t>
        </is>
      </c>
      <c r="L146" s="28" t="n">
        <v>9</v>
      </c>
      <c r="M146" t="inlineStr">
        <is>
          <t>Prescripteur</t>
        </is>
      </c>
    </row>
    <row r="147">
      <c r="B147" t="inlineStr">
        <is>
          <t>BM00144</t>
        </is>
      </c>
      <c r="C147" t="inlineStr">
        <is>
          <t>Mr</t>
        </is>
      </c>
      <c r="D147" t="inlineStr">
        <is>
          <t>Michalo</t>
        </is>
      </c>
      <c r="E147" t="inlineStr">
        <is>
          <t>Hervé</t>
        </is>
      </c>
      <c r="F147" t="inlineStr">
        <is>
          <t>Proctologie</t>
        </is>
      </c>
      <c r="H147" t="inlineStr">
        <is>
          <t>CHU Nantes</t>
        </is>
      </c>
      <c r="I147" t="inlineStr">
        <is>
          <t>Pays de la Loire</t>
        </is>
      </c>
      <c r="J147" t="inlineStr">
        <is>
          <t>S4</t>
        </is>
      </c>
      <c r="K147" t="inlineStr">
        <is>
          <t>Nord</t>
        </is>
      </c>
      <c r="L147" s="28" t="n">
        <v>12</v>
      </c>
      <c r="M147" t="inlineStr">
        <is>
          <t>Neutre</t>
        </is>
      </c>
    </row>
    <row r="148">
      <c r="B148" t="inlineStr">
        <is>
          <t>BM00145</t>
        </is>
      </c>
      <c r="C148" t="inlineStr">
        <is>
          <t>Mr</t>
        </is>
      </c>
      <c r="D148" t="inlineStr">
        <is>
          <t>Star</t>
        </is>
      </c>
      <c r="E148" t="inlineStr">
        <is>
          <t>Nicolas</t>
        </is>
      </c>
      <c r="F148" t="inlineStr">
        <is>
          <t>Radiologie</t>
        </is>
      </c>
      <c r="H148" t="inlineStr">
        <is>
          <t>APHP</t>
        </is>
      </c>
      <c r="I148" t="inlineStr">
        <is>
          <t>Ile-de-France</t>
        </is>
      </c>
      <c r="J148" t="inlineStr">
        <is>
          <t>S5</t>
        </is>
      </c>
      <c r="K148" t="inlineStr">
        <is>
          <t>Nord</t>
        </is>
      </c>
      <c r="L148" s="28" t="n">
        <v>3</v>
      </c>
      <c r="M148" t="inlineStr">
        <is>
          <t>Détracteur</t>
        </is>
      </c>
    </row>
    <row r="149">
      <c r="B149" t="inlineStr">
        <is>
          <t>BM00146</t>
        </is>
      </c>
      <c r="C149" t="inlineStr">
        <is>
          <t>Mr</t>
        </is>
      </c>
      <c r="D149" t="inlineStr">
        <is>
          <t>Vidal</t>
        </is>
      </c>
      <c r="E149" t="inlineStr">
        <is>
          <t>Georges</t>
        </is>
      </c>
      <c r="H149" t="inlineStr">
        <is>
          <t>APHM</t>
        </is>
      </c>
      <c r="I149" t="inlineStr">
        <is>
          <t>Provence Alpes Côte d'Azur</t>
        </is>
      </c>
      <c r="J149" t="inlineStr">
        <is>
          <t>S2</t>
        </is>
      </c>
      <c r="K149" t="inlineStr">
        <is>
          <t>Sud</t>
        </is>
      </c>
      <c r="L149" s="28" t="n">
        <v>19</v>
      </c>
      <c r="M149" t="inlineStr">
        <is>
          <t>Détracteur</t>
        </is>
      </c>
    </row>
    <row r="150">
      <c r="B150" t="inlineStr">
        <is>
          <t>BM00147</t>
        </is>
      </c>
      <c r="C150" t="inlineStr">
        <is>
          <t>Mr</t>
        </is>
      </c>
      <c r="D150" t="inlineStr">
        <is>
          <t>Zeta-Jones</t>
        </is>
      </c>
      <c r="E150" t="inlineStr">
        <is>
          <t>Jean-Michel</t>
        </is>
      </c>
      <c r="F150" t="inlineStr">
        <is>
          <t>Hématologie</t>
        </is>
      </c>
      <c r="H150" t="inlineStr">
        <is>
          <t>CHU Lille</t>
        </is>
      </c>
      <c r="I150" t="inlineStr">
        <is>
          <t>Nord Pas-de-Calais</t>
        </is>
      </c>
      <c r="J150" t="inlineStr">
        <is>
          <t>S5</t>
        </is>
      </c>
      <c r="K150" t="inlineStr">
        <is>
          <t>Nord</t>
        </is>
      </c>
      <c r="L150" s="28" t="n">
        <v>9</v>
      </c>
      <c r="M150" t="inlineStr">
        <is>
          <t>Détracteur</t>
        </is>
      </c>
    </row>
    <row r="151">
      <c r="B151" t="inlineStr">
        <is>
          <t>BM00148</t>
        </is>
      </c>
      <c r="C151" t="inlineStr">
        <is>
          <t>Mme</t>
        </is>
      </c>
      <c r="D151" t="inlineStr">
        <is>
          <t>Star</t>
        </is>
      </c>
      <c r="E151" t="inlineStr">
        <is>
          <t>Margaret</t>
        </is>
      </c>
      <c r="F151" t="inlineStr">
        <is>
          <t>Hématologie</t>
        </is>
      </c>
      <c r="H151" t="inlineStr">
        <is>
          <t>HCL</t>
        </is>
      </c>
      <c r="I151" t="inlineStr">
        <is>
          <t>Rhône-Alpes</t>
        </is>
      </c>
      <c r="J151" t="inlineStr">
        <is>
          <t>S3</t>
        </is>
      </c>
      <c r="K151" t="inlineStr">
        <is>
          <t>Sud</t>
        </is>
      </c>
      <c r="L151" s="28" t="n">
        <v>15</v>
      </c>
      <c r="M151" t="inlineStr">
        <is>
          <t>Neutre</t>
        </is>
      </c>
    </row>
    <row r="152">
      <c r="B152" t="inlineStr">
        <is>
          <t>BM00149</t>
        </is>
      </c>
      <c r="C152" t="inlineStr">
        <is>
          <t>Mme</t>
        </is>
      </c>
      <c r="D152" t="inlineStr">
        <is>
          <t>Michalo</t>
        </is>
      </c>
      <c r="E152" t="inlineStr">
        <is>
          <t>Pauline</t>
        </is>
      </c>
      <c r="F152" t="inlineStr">
        <is>
          <t>Radiologie</t>
        </is>
      </c>
      <c r="H152" t="inlineStr">
        <is>
          <t>CHU Nantes</t>
        </is>
      </c>
      <c r="I152" t="inlineStr">
        <is>
          <t>Pays de la Loire</t>
        </is>
      </c>
      <c r="J152" t="inlineStr">
        <is>
          <t>S4</t>
        </is>
      </c>
      <c r="K152" t="inlineStr">
        <is>
          <t>Nord</t>
        </is>
      </c>
      <c r="L152" s="28" t="n">
        <v>5</v>
      </c>
      <c r="M152" t="inlineStr">
        <is>
          <t>Neutre</t>
        </is>
      </c>
    </row>
    <row r="153">
      <c r="B153" t="inlineStr">
        <is>
          <t>BM00150</t>
        </is>
      </c>
      <c r="C153" t="inlineStr">
        <is>
          <t>Mr</t>
        </is>
      </c>
      <c r="D153" t="inlineStr">
        <is>
          <t>Osaka</t>
        </is>
      </c>
      <c r="E153" t="inlineStr">
        <is>
          <t>Zinedine</t>
        </is>
      </c>
      <c r="F153" t="inlineStr">
        <is>
          <t>Proctologie</t>
        </is>
      </c>
      <c r="G153" t="inlineStr">
        <is>
          <t>Radiologie</t>
        </is>
      </c>
      <c r="H153" t="inlineStr">
        <is>
          <t>CHU Nantes</t>
        </is>
      </c>
      <c r="I153" t="inlineStr">
        <is>
          <t>Pays de la Loire</t>
        </is>
      </c>
      <c r="J153" t="inlineStr">
        <is>
          <t>S4</t>
        </is>
      </c>
      <c r="K153" t="inlineStr">
        <is>
          <t>Nord</t>
        </is>
      </c>
      <c r="L153" s="28" t="n">
        <v>1</v>
      </c>
      <c r="M153" t="inlineStr">
        <is>
          <t>Détracteur</t>
        </is>
      </c>
    </row>
    <row r="154">
      <c r="B154" t="inlineStr">
        <is>
          <t>BM00151</t>
        </is>
      </c>
      <c r="C154" t="inlineStr">
        <is>
          <t>Mme</t>
        </is>
      </c>
      <c r="D154" t="inlineStr">
        <is>
          <t>McCartney</t>
        </is>
      </c>
      <c r="E154" t="inlineStr">
        <is>
          <t>Bernadette</t>
        </is>
      </c>
      <c r="H154" t="inlineStr">
        <is>
          <t>APHP</t>
        </is>
      </c>
      <c r="I154" t="inlineStr">
        <is>
          <t>Ile-de-France</t>
        </is>
      </c>
      <c r="J154" t="inlineStr">
        <is>
          <t>S6</t>
        </is>
      </c>
      <c r="K154" t="inlineStr">
        <is>
          <t>Nord</t>
        </is>
      </c>
      <c r="L154" s="28" t="n">
        <v>13</v>
      </c>
      <c r="M154" t="inlineStr">
        <is>
          <t>Prescripteur</t>
        </is>
      </c>
    </row>
    <row r="155">
      <c r="B155" t="inlineStr">
        <is>
          <t>BM00152</t>
        </is>
      </c>
      <c r="C155" t="inlineStr">
        <is>
          <t>Mme</t>
        </is>
      </c>
      <c r="D155" t="inlineStr">
        <is>
          <t>McCartney</t>
        </is>
      </c>
      <c r="E155" t="inlineStr">
        <is>
          <t>Hildegarde</t>
        </is>
      </c>
      <c r="F155" t="inlineStr">
        <is>
          <t>Oncologie</t>
        </is>
      </c>
      <c r="G155" t="inlineStr">
        <is>
          <t>Radiologie</t>
        </is>
      </c>
      <c r="H155" t="inlineStr">
        <is>
          <t>APHP</t>
        </is>
      </c>
      <c r="I155" t="inlineStr">
        <is>
          <t>Ile-de-France</t>
        </is>
      </c>
      <c r="J155" t="inlineStr">
        <is>
          <t>S5</t>
        </is>
      </c>
      <c r="K155" t="inlineStr">
        <is>
          <t>Nord</t>
        </is>
      </c>
      <c r="L155" s="28" t="n">
        <v>8</v>
      </c>
      <c r="M155" t="inlineStr">
        <is>
          <t>Neutre</t>
        </is>
      </c>
    </row>
    <row r="156">
      <c r="B156" t="inlineStr">
        <is>
          <t>BM00153</t>
        </is>
      </c>
      <c r="C156" t="inlineStr">
        <is>
          <t>Mr</t>
        </is>
      </c>
      <c r="D156" t="inlineStr">
        <is>
          <t>Michelet</t>
        </is>
      </c>
      <c r="E156" t="inlineStr">
        <is>
          <t>Nicolas</t>
        </is>
      </c>
      <c r="F156" t="inlineStr">
        <is>
          <t>Oncologie</t>
        </is>
      </c>
      <c r="G156" t="inlineStr">
        <is>
          <t>Urologie</t>
        </is>
      </c>
      <c r="H156" t="inlineStr">
        <is>
          <t>APHM</t>
        </is>
      </c>
      <c r="I156" t="inlineStr">
        <is>
          <t>Provence Alpes Côte d'Azur</t>
        </is>
      </c>
      <c r="J156" t="inlineStr">
        <is>
          <t>S2</t>
        </is>
      </c>
      <c r="K156" t="inlineStr">
        <is>
          <t>Sud</t>
        </is>
      </c>
      <c r="L156" s="28" t="n">
        <v>17</v>
      </c>
      <c r="M156" t="inlineStr">
        <is>
          <t>Neutre</t>
        </is>
      </c>
    </row>
    <row r="157">
      <c r="B157" t="inlineStr">
        <is>
          <t>BM00154</t>
        </is>
      </c>
      <c r="C157" t="inlineStr">
        <is>
          <t>Mr</t>
        </is>
      </c>
      <c r="D157" t="inlineStr">
        <is>
          <t>Osaka</t>
        </is>
      </c>
      <c r="E157" t="inlineStr">
        <is>
          <t>Zoltan</t>
        </is>
      </c>
      <c r="F157" t="inlineStr">
        <is>
          <t>Urologie</t>
        </is>
      </c>
      <c r="G157" t="inlineStr">
        <is>
          <t>Oncologie</t>
        </is>
      </c>
      <c r="H157" t="inlineStr">
        <is>
          <t>CHU Bordeaux</t>
        </is>
      </c>
      <c r="I157" t="inlineStr">
        <is>
          <t>Aquitaine</t>
        </is>
      </c>
      <c r="J157" t="inlineStr">
        <is>
          <t>S1</t>
        </is>
      </c>
      <c r="K157" t="inlineStr">
        <is>
          <t>Sud</t>
        </is>
      </c>
      <c r="L157" s="28" t="n">
        <v>10</v>
      </c>
      <c r="M157" t="inlineStr">
        <is>
          <t>Détracteur</t>
        </is>
      </c>
    </row>
    <row r="158">
      <c r="B158" t="inlineStr">
        <is>
          <t>BM00155</t>
        </is>
      </c>
      <c r="C158" t="inlineStr">
        <is>
          <t>Mr</t>
        </is>
      </c>
      <c r="D158" t="inlineStr">
        <is>
          <t>Vidal</t>
        </is>
      </c>
      <c r="E158" t="inlineStr">
        <is>
          <t>André</t>
        </is>
      </c>
      <c r="F158" t="inlineStr">
        <is>
          <t>Oncologie</t>
        </is>
      </c>
      <c r="H158" t="inlineStr">
        <is>
          <t>HCL</t>
        </is>
      </c>
      <c r="I158" t="inlineStr">
        <is>
          <t>Rhône-Alpes</t>
        </is>
      </c>
      <c r="J158" t="inlineStr">
        <is>
          <t>S3</t>
        </is>
      </c>
      <c r="K158" t="inlineStr">
        <is>
          <t>Sud</t>
        </is>
      </c>
      <c r="L158" s="28" t="n">
        <v>10</v>
      </c>
      <c r="M158" t="inlineStr">
        <is>
          <t>Détracteur</t>
        </is>
      </c>
    </row>
    <row r="159">
      <c r="B159" t="inlineStr">
        <is>
          <t>BM00156</t>
        </is>
      </c>
      <c r="C159" t="inlineStr">
        <is>
          <t>Mr</t>
        </is>
      </c>
      <c r="D159" t="inlineStr">
        <is>
          <t>Harrison</t>
        </is>
      </c>
      <c r="E159" t="inlineStr">
        <is>
          <t>Jean-Claude</t>
        </is>
      </c>
      <c r="H159" t="inlineStr">
        <is>
          <t>CHU Bordeaux</t>
        </is>
      </c>
      <c r="I159" t="inlineStr">
        <is>
          <t>Aquitaine</t>
        </is>
      </c>
      <c r="J159" t="inlineStr">
        <is>
          <t>S1</t>
        </is>
      </c>
      <c r="K159" t="inlineStr">
        <is>
          <t>Sud</t>
        </is>
      </c>
      <c r="L159" s="28" t="n">
        <v>19</v>
      </c>
      <c r="M159" t="inlineStr">
        <is>
          <t>Neutre</t>
        </is>
      </c>
    </row>
    <row r="160">
      <c r="B160" t="inlineStr">
        <is>
          <t>BM00157</t>
        </is>
      </c>
      <c r="C160" t="inlineStr">
        <is>
          <t>Mr</t>
        </is>
      </c>
      <c r="D160" t="inlineStr">
        <is>
          <t>Harrison</t>
        </is>
      </c>
      <c r="E160" t="inlineStr">
        <is>
          <t>Killian</t>
        </is>
      </c>
      <c r="F160" t="inlineStr">
        <is>
          <t>Hématologie</t>
        </is>
      </c>
      <c r="H160" t="inlineStr">
        <is>
          <t>HCL</t>
        </is>
      </c>
      <c r="I160" t="inlineStr">
        <is>
          <t>Rhône-Alpes</t>
        </is>
      </c>
      <c r="J160" t="inlineStr">
        <is>
          <t>S3</t>
        </is>
      </c>
      <c r="K160" t="inlineStr">
        <is>
          <t>Sud</t>
        </is>
      </c>
      <c r="L160" s="28" t="n">
        <v>6</v>
      </c>
      <c r="M160" t="inlineStr">
        <is>
          <t>Neutre</t>
        </is>
      </c>
    </row>
    <row r="161">
      <c r="B161" t="inlineStr">
        <is>
          <t>BM00158</t>
        </is>
      </c>
      <c r="C161" t="inlineStr">
        <is>
          <t>Mme</t>
        </is>
      </c>
      <c r="D161" t="inlineStr">
        <is>
          <t>Osaka</t>
        </is>
      </c>
      <c r="E161" t="inlineStr">
        <is>
          <t>Berthe</t>
        </is>
      </c>
      <c r="F161" t="inlineStr">
        <is>
          <t>Urologie</t>
        </is>
      </c>
      <c r="G161" t="inlineStr">
        <is>
          <t>Hématologie</t>
        </is>
      </c>
      <c r="H161" t="inlineStr">
        <is>
          <t>CHU Nantes</t>
        </is>
      </c>
      <c r="I161" t="inlineStr">
        <is>
          <t>Pays de la Loire</t>
        </is>
      </c>
      <c r="J161" t="inlineStr">
        <is>
          <t>S4</t>
        </is>
      </c>
      <c r="K161" t="inlineStr">
        <is>
          <t>Nord</t>
        </is>
      </c>
      <c r="L161" s="28" t="n">
        <v>19</v>
      </c>
      <c r="M161" t="inlineStr">
        <is>
          <t>Prescripteur</t>
        </is>
      </c>
    </row>
    <row r="162">
      <c r="B162" t="inlineStr">
        <is>
          <t>BM00159</t>
        </is>
      </c>
      <c r="C162" t="inlineStr">
        <is>
          <t>Mr</t>
        </is>
      </c>
      <c r="D162" t="inlineStr">
        <is>
          <t>Exarchopoulos</t>
        </is>
      </c>
      <c r="E162" t="inlineStr">
        <is>
          <t>François</t>
        </is>
      </c>
      <c r="F162" t="inlineStr">
        <is>
          <t>Radiologie</t>
        </is>
      </c>
      <c r="H162" t="inlineStr">
        <is>
          <t>HCL</t>
        </is>
      </c>
      <c r="I162" t="inlineStr">
        <is>
          <t>Rhône-Alpes</t>
        </is>
      </c>
      <c r="J162" t="inlineStr">
        <is>
          <t>S3</t>
        </is>
      </c>
      <c r="K162" t="inlineStr">
        <is>
          <t>Sud</t>
        </is>
      </c>
      <c r="L162" s="28" t="n">
        <v>2</v>
      </c>
      <c r="M162" t="inlineStr">
        <is>
          <t>Neutre</t>
        </is>
      </c>
    </row>
    <row r="163">
      <c r="B163" t="inlineStr">
        <is>
          <t>BM00160</t>
        </is>
      </c>
      <c r="C163" t="inlineStr">
        <is>
          <t>Mr</t>
        </is>
      </c>
      <c r="D163" t="inlineStr">
        <is>
          <t>Hugo</t>
        </is>
      </c>
      <c r="E163" t="inlineStr">
        <is>
          <t>Zinedine</t>
        </is>
      </c>
      <c r="F163" t="inlineStr">
        <is>
          <t>Radiologie</t>
        </is>
      </c>
      <c r="G163" t="inlineStr">
        <is>
          <t>Proctologie</t>
        </is>
      </c>
      <c r="H163" t="inlineStr">
        <is>
          <t>CHU Bordeaux</t>
        </is>
      </c>
      <c r="I163" t="inlineStr">
        <is>
          <t>Aquitaine</t>
        </is>
      </c>
      <c r="J163" t="inlineStr">
        <is>
          <t>S1</t>
        </is>
      </c>
      <c r="K163" t="inlineStr">
        <is>
          <t>Sud</t>
        </is>
      </c>
      <c r="L163" s="28" t="n">
        <v>11</v>
      </c>
      <c r="M163" t="inlineStr">
        <is>
          <t>Neutre</t>
        </is>
      </c>
    </row>
    <row r="164">
      <c r="B164" t="inlineStr">
        <is>
          <t>BM00161</t>
        </is>
      </c>
      <c r="C164" t="inlineStr">
        <is>
          <t>Mme</t>
        </is>
      </c>
      <c r="D164" t="inlineStr">
        <is>
          <t>Orban</t>
        </is>
      </c>
      <c r="E164" t="inlineStr">
        <is>
          <t>Hypathie</t>
        </is>
      </c>
      <c r="H164" t="inlineStr">
        <is>
          <t>HCL</t>
        </is>
      </c>
      <c r="I164" t="inlineStr">
        <is>
          <t>Rhône-Alpes</t>
        </is>
      </c>
      <c r="J164" t="inlineStr">
        <is>
          <t>S3</t>
        </is>
      </c>
      <c r="K164" t="inlineStr">
        <is>
          <t>Sud</t>
        </is>
      </c>
      <c r="L164" s="28" t="n">
        <v>12</v>
      </c>
      <c r="M164" t="inlineStr">
        <is>
          <t>Prescripteur</t>
        </is>
      </c>
    </row>
    <row r="165">
      <c r="B165" t="inlineStr">
        <is>
          <t>BM00162</t>
        </is>
      </c>
      <c r="C165" t="inlineStr">
        <is>
          <t>Mme</t>
        </is>
      </c>
      <c r="D165" t="inlineStr">
        <is>
          <t>Zeta-Jones</t>
        </is>
      </c>
      <c r="E165" t="inlineStr">
        <is>
          <t>Edith</t>
        </is>
      </c>
      <c r="H165" t="inlineStr">
        <is>
          <t>HCL</t>
        </is>
      </c>
      <c r="I165" t="inlineStr">
        <is>
          <t>Rhône-Alpes</t>
        </is>
      </c>
      <c r="J165" t="inlineStr">
        <is>
          <t>S3</t>
        </is>
      </c>
      <c r="K165" t="inlineStr">
        <is>
          <t>Sud</t>
        </is>
      </c>
      <c r="L165" s="28" t="n">
        <v>13</v>
      </c>
      <c r="M165" t="inlineStr">
        <is>
          <t>Prescripteur</t>
        </is>
      </c>
    </row>
    <row r="166">
      <c r="B166" t="inlineStr">
        <is>
          <t>BM00163</t>
        </is>
      </c>
      <c r="C166" t="inlineStr">
        <is>
          <t>Mr</t>
        </is>
      </c>
      <c r="D166" t="inlineStr">
        <is>
          <t>Hugo</t>
        </is>
      </c>
      <c r="E166" t="inlineStr">
        <is>
          <t>Zinedine</t>
        </is>
      </c>
      <c r="F166" t="inlineStr">
        <is>
          <t>Proctologie</t>
        </is>
      </c>
      <c r="G166" t="inlineStr">
        <is>
          <t>Oncologie</t>
        </is>
      </c>
      <c r="H166" t="inlineStr">
        <is>
          <t>CHU Nantes</t>
        </is>
      </c>
      <c r="I166" t="inlineStr">
        <is>
          <t>Pays de la Loire</t>
        </is>
      </c>
      <c r="J166" t="inlineStr">
        <is>
          <t>S4</t>
        </is>
      </c>
      <c r="K166" t="inlineStr">
        <is>
          <t>Nord</t>
        </is>
      </c>
      <c r="L166" s="28" t="n">
        <v>12</v>
      </c>
      <c r="M166" t="inlineStr">
        <is>
          <t>Détracteur</t>
        </is>
      </c>
    </row>
    <row r="167">
      <c r="B167" t="inlineStr">
        <is>
          <t>BM00164</t>
        </is>
      </c>
      <c r="C167" t="inlineStr">
        <is>
          <t>Mme</t>
        </is>
      </c>
      <c r="D167" t="inlineStr">
        <is>
          <t>Kenobi</t>
        </is>
      </c>
      <c r="E167" t="inlineStr">
        <is>
          <t>Hypathie</t>
        </is>
      </c>
      <c r="H167" t="inlineStr">
        <is>
          <t>CHU Lille</t>
        </is>
      </c>
      <c r="I167" t="inlineStr">
        <is>
          <t>Nord Pas-de-Calais</t>
        </is>
      </c>
      <c r="J167" t="inlineStr">
        <is>
          <t>S5</t>
        </is>
      </c>
      <c r="K167" t="inlineStr">
        <is>
          <t>Nord</t>
        </is>
      </c>
      <c r="L167" s="28" t="n">
        <v>8</v>
      </c>
      <c r="M167" t="inlineStr">
        <is>
          <t>Prescripteur</t>
        </is>
      </c>
    </row>
    <row r="168">
      <c r="B168" t="inlineStr">
        <is>
          <t>BM00165</t>
        </is>
      </c>
      <c r="C168" t="inlineStr">
        <is>
          <t>Mme</t>
        </is>
      </c>
      <c r="D168" t="inlineStr">
        <is>
          <t>Zeta-Jones</t>
        </is>
      </c>
      <c r="E168" t="inlineStr">
        <is>
          <t>Judie</t>
        </is>
      </c>
      <c r="F168" t="inlineStr">
        <is>
          <t>Urologie</t>
        </is>
      </c>
      <c r="H168" t="inlineStr">
        <is>
          <t>APHP</t>
        </is>
      </c>
      <c r="I168" t="inlineStr">
        <is>
          <t>Ile-de-France</t>
        </is>
      </c>
      <c r="J168" t="inlineStr">
        <is>
          <t>S6</t>
        </is>
      </c>
      <c r="K168" t="inlineStr">
        <is>
          <t>Nord</t>
        </is>
      </c>
      <c r="L168" s="28" t="n">
        <v>17</v>
      </c>
      <c r="M168" t="inlineStr">
        <is>
          <t>Neutre</t>
        </is>
      </c>
    </row>
    <row r="169">
      <c r="B169" t="inlineStr">
        <is>
          <t>BM00166</t>
        </is>
      </c>
      <c r="C169" t="inlineStr">
        <is>
          <t>Mr</t>
        </is>
      </c>
      <c r="D169" t="inlineStr">
        <is>
          <t>Michelet</t>
        </is>
      </c>
      <c r="E169" t="inlineStr">
        <is>
          <t>Emmanuel</t>
        </is>
      </c>
      <c r="F169" t="inlineStr">
        <is>
          <t>Radiologie</t>
        </is>
      </c>
      <c r="H169" t="inlineStr">
        <is>
          <t>APHM</t>
        </is>
      </c>
      <c r="I169" t="inlineStr">
        <is>
          <t>Provence Alpes Côte d'Azur</t>
        </is>
      </c>
      <c r="J169" t="inlineStr">
        <is>
          <t>S2</t>
        </is>
      </c>
      <c r="K169" t="inlineStr">
        <is>
          <t>Sud</t>
        </is>
      </c>
      <c r="L169" s="28" t="n">
        <v>4</v>
      </c>
      <c r="M169" t="inlineStr">
        <is>
          <t>Détracteur</t>
        </is>
      </c>
    </row>
    <row r="170">
      <c r="B170" t="inlineStr">
        <is>
          <t>BM00167</t>
        </is>
      </c>
      <c r="C170" t="inlineStr">
        <is>
          <t>Mme</t>
        </is>
      </c>
      <c r="D170" t="inlineStr">
        <is>
          <t>Zeta-Jones</t>
        </is>
      </c>
      <c r="E170" t="inlineStr">
        <is>
          <t>Julia</t>
        </is>
      </c>
      <c r="F170" t="inlineStr">
        <is>
          <t>Proctologie</t>
        </is>
      </c>
      <c r="G170" t="inlineStr">
        <is>
          <t>Urologie</t>
        </is>
      </c>
      <c r="H170" t="inlineStr">
        <is>
          <t>APHP</t>
        </is>
      </c>
      <c r="I170" t="inlineStr">
        <is>
          <t>Ile-de-France</t>
        </is>
      </c>
      <c r="J170" t="inlineStr">
        <is>
          <t>S5</t>
        </is>
      </c>
      <c r="K170" t="inlineStr">
        <is>
          <t>Nord</t>
        </is>
      </c>
      <c r="L170" s="28" t="n">
        <v>7</v>
      </c>
      <c r="M170" t="inlineStr">
        <is>
          <t>Prescripteur</t>
        </is>
      </c>
    </row>
    <row r="171">
      <c r="B171" t="inlineStr">
        <is>
          <t>BM00168</t>
        </is>
      </c>
      <c r="C171" t="inlineStr">
        <is>
          <t>Mme</t>
        </is>
      </c>
      <c r="D171" t="inlineStr">
        <is>
          <t>McCartney</t>
        </is>
      </c>
      <c r="E171" t="inlineStr">
        <is>
          <t>Julia</t>
        </is>
      </c>
      <c r="H171" t="inlineStr">
        <is>
          <t>APHP</t>
        </is>
      </c>
      <c r="I171" t="inlineStr">
        <is>
          <t>Ile-de-France</t>
        </is>
      </c>
      <c r="J171" t="inlineStr">
        <is>
          <t>S6</t>
        </is>
      </c>
      <c r="K171" t="inlineStr">
        <is>
          <t>Nord</t>
        </is>
      </c>
      <c r="L171" s="28" t="n">
        <v>9</v>
      </c>
      <c r="M171" t="inlineStr">
        <is>
          <t>Prescripteur</t>
        </is>
      </c>
    </row>
    <row r="172">
      <c r="B172" t="inlineStr">
        <is>
          <t>BM00169</t>
        </is>
      </c>
      <c r="C172" t="inlineStr">
        <is>
          <t>Mme</t>
        </is>
      </c>
      <c r="D172" t="inlineStr">
        <is>
          <t>Diaz</t>
        </is>
      </c>
      <c r="E172" t="inlineStr">
        <is>
          <t>Bernadette</t>
        </is>
      </c>
      <c r="H172" t="inlineStr">
        <is>
          <t>HCL</t>
        </is>
      </c>
      <c r="I172" t="inlineStr">
        <is>
          <t>Rhône-Alpes</t>
        </is>
      </c>
      <c r="J172" t="inlineStr">
        <is>
          <t>S3</t>
        </is>
      </c>
      <c r="K172" t="inlineStr">
        <is>
          <t>Sud</t>
        </is>
      </c>
      <c r="L172" s="28" t="n">
        <v>17</v>
      </c>
      <c r="M172" t="inlineStr">
        <is>
          <t>Neutre</t>
        </is>
      </c>
    </row>
    <row r="173">
      <c r="B173" t="inlineStr">
        <is>
          <t>BM00170</t>
        </is>
      </c>
      <c r="C173" t="inlineStr">
        <is>
          <t>Mme</t>
        </is>
      </c>
      <c r="D173" t="inlineStr">
        <is>
          <t>Brady</t>
        </is>
      </c>
      <c r="E173" t="inlineStr">
        <is>
          <t>Adèle</t>
        </is>
      </c>
      <c r="F173" t="inlineStr">
        <is>
          <t>Hématologie</t>
        </is>
      </c>
      <c r="H173" t="inlineStr">
        <is>
          <t>HCL</t>
        </is>
      </c>
      <c r="I173" t="inlineStr">
        <is>
          <t>Rhône-Alpes</t>
        </is>
      </c>
      <c r="J173" t="inlineStr">
        <is>
          <t>S3</t>
        </is>
      </c>
      <c r="K173" t="inlineStr">
        <is>
          <t>Sud</t>
        </is>
      </c>
      <c r="L173" s="28" t="n">
        <v>0</v>
      </c>
      <c r="M173" t="inlineStr">
        <is>
          <t>Prescripteur</t>
        </is>
      </c>
    </row>
    <row r="174">
      <c r="B174" t="inlineStr">
        <is>
          <t>BM00171</t>
        </is>
      </c>
      <c r="C174" t="inlineStr">
        <is>
          <t>Mme</t>
        </is>
      </c>
      <c r="D174" t="inlineStr">
        <is>
          <t>Lennon</t>
        </is>
      </c>
      <c r="E174" t="inlineStr">
        <is>
          <t>Cléopatre</t>
        </is>
      </c>
      <c r="F174" t="inlineStr">
        <is>
          <t>Oncologie</t>
        </is>
      </c>
      <c r="G174" t="inlineStr">
        <is>
          <t>Urologie</t>
        </is>
      </c>
      <c r="H174" t="inlineStr">
        <is>
          <t>CHU Lille</t>
        </is>
      </c>
      <c r="I174" t="inlineStr">
        <is>
          <t>Nord Pas-de-Calais</t>
        </is>
      </c>
      <c r="J174" t="inlineStr">
        <is>
          <t>S5</t>
        </is>
      </c>
      <c r="K174" t="inlineStr">
        <is>
          <t>Nord</t>
        </is>
      </c>
      <c r="L174" s="28" t="n">
        <v>18</v>
      </c>
      <c r="M174" t="inlineStr">
        <is>
          <t>Prescripteur</t>
        </is>
      </c>
    </row>
    <row r="175">
      <c r="B175" t="inlineStr">
        <is>
          <t>BM00172</t>
        </is>
      </c>
      <c r="C175" t="inlineStr">
        <is>
          <t>Mr</t>
        </is>
      </c>
      <c r="D175" t="inlineStr">
        <is>
          <t>Exarchopoulos</t>
        </is>
      </c>
      <c r="E175" t="inlineStr">
        <is>
          <t>Georges</t>
        </is>
      </c>
      <c r="F175" t="inlineStr">
        <is>
          <t>Urologie</t>
        </is>
      </c>
      <c r="H175" t="inlineStr">
        <is>
          <t>HCL</t>
        </is>
      </c>
      <c r="I175" t="inlineStr">
        <is>
          <t>Rhône-Alpes</t>
        </is>
      </c>
      <c r="J175" t="inlineStr">
        <is>
          <t>S3</t>
        </is>
      </c>
      <c r="K175" t="inlineStr">
        <is>
          <t>Sud</t>
        </is>
      </c>
      <c r="L175" s="28" t="n">
        <v>12</v>
      </c>
      <c r="M175" t="inlineStr">
        <is>
          <t>Détracteur</t>
        </is>
      </c>
    </row>
    <row r="176">
      <c r="B176" t="inlineStr">
        <is>
          <t>BM00173</t>
        </is>
      </c>
      <c r="C176" t="inlineStr">
        <is>
          <t>Mr</t>
        </is>
      </c>
      <c r="D176" t="inlineStr">
        <is>
          <t>Star</t>
        </is>
      </c>
      <c r="E176" t="inlineStr">
        <is>
          <t>Hervé</t>
        </is>
      </c>
      <c r="F176" t="inlineStr">
        <is>
          <t>Hématologie</t>
        </is>
      </c>
      <c r="H176" t="inlineStr">
        <is>
          <t>APHM</t>
        </is>
      </c>
      <c r="I176" t="inlineStr">
        <is>
          <t>Provence Alpes Côte d'Azur</t>
        </is>
      </c>
      <c r="J176" t="inlineStr">
        <is>
          <t>S2</t>
        </is>
      </c>
      <c r="K176" t="inlineStr">
        <is>
          <t>Sud</t>
        </is>
      </c>
      <c r="L176" s="28" t="n">
        <v>10</v>
      </c>
      <c r="M176" t="inlineStr">
        <is>
          <t>Neutre</t>
        </is>
      </c>
    </row>
    <row r="177">
      <c r="B177" t="inlineStr">
        <is>
          <t>BM00174</t>
        </is>
      </c>
      <c r="C177" t="inlineStr">
        <is>
          <t>Mr</t>
        </is>
      </c>
      <c r="D177" t="inlineStr">
        <is>
          <t>Osaka</t>
        </is>
      </c>
      <c r="E177" t="inlineStr">
        <is>
          <t>Valéry</t>
        </is>
      </c>
      <c r="F177" t="inlineStr">
        <is>
          <t>Urologie</t>
        </is>
      </c>
      <c r="G177" t="inlineStr">
        <is>
          <t>Proctologie</t>
        </is>
      </c>
      <c r="H177" t="inlineStr">
        <is>
          <t>CHU Bordeaux</t>
        </is>
      </c>
      <c r="I177" t="inlineStr">
        <is>
          <t>Aquitaine</t>
        </is>
      </c>
      <c r="J177" t="inlineStr">
        <is>
          <t>S1</t>
        </is>
      </c>
      <c r="K177" t="inlineStr">
        <is>
          <t>Sud</t>
        </is>
      </c>
      <c r="L177" s="28" t="n">
        <v>13</v>
      </c>
      <c r="M177" t="inlineStr">
        <is>
          <t>Détracteur</t>
        </is>
      </c>
    </row>
    <row r="178">
      <c r="B178" t="inlineStr">
        <is>
          <t>BM00175</t>
        </is>
      </c>
      <c r="C178" t="inlineStr">
        <is>
          <t>Mr</t>
        </is>
      </c>
      <c r="D178" t="inlineStr">
        <is>
          <t>Farmer</t>
        </is>
      </c>
      <c r="E178" t="inlineStr">
        <is>
          <t>Zinedine</t>
        </is>
      </c>
      <c r="F178" t="inlineStr">
        <is>
          <t>Urologie</t>
        </is>
      </c>
      <c r="G178" t="inlineStr">
        <is>
          <t>Radiologie</t>
        </is>
      </c>
      <c r="H178" t="inlineStr">
        <is>
          <t>HCL</t>
        </is>
      </c>
      <c r="I178" t="inlineStr">
        <is>
          <t>Rhône-Alpes</t>
        </is>
      </c>
      <c r="J178" t="inlineStr">
        <is>
          <t>S3</t>
        </is>
      </c>
      <c r="K178" t="inlineStr">
        <is>
          <t>Sud</t>
        </is>
      </c>
      <c r="L178" s="28" t="n">
        <v>18</v>
      </c>
      <c r="M178" t="inlineStr">
        <is>
          <t>Détracteur</t>
        </is>
      </c>
    </row>
    <row r="179">
      <c r="B179" t="inlineStr">
        <is>
          <t>BM00176</t>
        </is>
      </c>
      <c r="C179" t="inlineStr">
        <is>
          <t>Mr</t>
        </is>
      </c>
      <c r="D179" t="inlineStr">
        <is>
          <t>Tilman</t>
        </is>
      </c>
      <c r="E179" t="inlineStr">
        <is>
          <t>Nicolas</t>
        </is>
      </c>
      <c r="H179" t="inlineStr">
        <is>
          <t>CHU Nantes</t>
        </is>
      </c>
      <c r="I179" t="inlineStr">
        <is>
          <t>Pays de la Loire</t>
        </is>
      </c>
      <c r="J179" t="inlineStr">
        <is>
          <t>S4</t>
        </is>
      </c>
      <c r="K179" t="inlineStr">
        <is>
          <t>Nord</t>
        </is>
      </c>
      <c r="L179" s="28" t="n">
        <v>0</v>
      </c>
      <c r="M179" t="inlineStr">
        <is>
          <t>Détracteur</t>
        </is>
      </c>
    </row>
    <row r="180">
      <c r="B180" t="inlineStr">
        <is>
          <t>BM00177</t>
        </is>
      </c>
      <c r="C180" t="inlineStr">
        <is>
          <t>Mr</t>
        </is>
      </c>
      <c r="D180" t="inlineStr">
        <is>
          <t>McLane</t>
        </is>
      </c>
      <c r="E180" t="inlineStr">
        <is>
          <t>Hervé</t>
        </is>
      </c>
      <c r="F180" t="inlineStr">
        <is>
          <t>Hématologie</t>
        </is>
      </c>
      <c r="G180" t="inlineStr">
        <is>
          <t>Proctologie</t>
        </is>
      </c>
      <c r="H180" t="inlineStr">
        <is>
          <t>APHM</t>
        </is>
      </c>
      <c r="I180" t="inlineStr">
        <is>
          <t>Provence Alpes Côte d'Azur</t>
        </is>
      </c>
      <c r="J180" t="inlineStr">
        <is>
          <t>S2</t>
        </is>
      </c>
      <c r="K180" t="inlineStr">
        <is>
          <t>Sud</t>
        </is>
      </c>
      <c r="L180" s="28" t="n">
        <v>20</v>
      </c>
      <c r="M180" t="inlineStr">
        <is>
          <t>Détracteur</t>
        </is>
      </c>
    </row>
    <row r="181">
      <c r="B181" t="inlineStr">
        <is>
          <t>BM00178</t>
        </is>
      </c>
      <c r="C181" t="inlineStr">
        <is>
          <t>Mme</t>
        </is>
      </c>
      <c r="D181" t="inlineStr">
        <is>
          <t>Tilman</t>
        </is>
      </c>
      <c r="E181" t="inlineStr">
        <is>
          <t>Micheline</t>
        </is>
      </c>
      <c r="F181" t="inlineStr">
        <is>
          <t>Radiologie</t>
        </is>
      </c>
      <c r="H181" t="inlineStr">
        <is>
          <t>APHP</t>
        </is>
      </c>
      <c r="I181" t="inlineStr">
        <is>
          <t>Ile-de-France</t>
        </is>
      </c>
      <c r="J181" t="inlineStr">
        <is>
          <t>S6</t>
        </is>
      </c>
      <c r="K181" t="inlineStr">
        <is>
          <t>Nord</t>
        </is>
      </c>
      <c r="L181" s="28" t="n">
        <v>2</v>
      </c>
      <c r="M181" t="inlineStr">
        <is>
          <t>Prescripteur</t>
        </is>
      </c>
    </row>
    <row r="182">
      <c r="B182" t="inlineStr">
        <is>
          <t>BM00179</t>
        </is>
      </c>
      <c r="C182" t="inlineStr">
        <is>
          <t>Mr</t>
        </is>
      </c>
      <c r="D182" t="inlineStr">
        <is>
          <t>Tilman</t>
        </is>
      </c>
      <c r="E182" t="inlineStr">
        <is>
          <t>Jerry</t>
        </is>
      </c>
      <c r="F182" t="inlineStr">
        <is>
          <t>Urologie</t>
        </is>
      </c>
      <c r="H182" t="inlineStr">
        <is>
          <t>APHP</t>
        </is>
      </c>
      <c r="I182" t="inlineStr">
        <is>
          <t>Ile-de-France</t>
        </is>
      </c>
      <c r="J182" t="inlineStr">
        <is>
          <t>S6</t>
        </is>
      </c>
      <c r="K182" t="inlineStr">
        <is>
          <t>Nord</t>
        </is>
      </c>
      <c r="L182" s="28" t="n">
        <v>6</v>
      </c>
      <c r="M182" t="inlineStr">
        <is>
          <t>Neutre</t>
        </is>
      </c>
    </row>
    <row r="183">
      <c r="B183" t="inlineStr">
        <is>
          <t>BM00180</t>
        </is>
      </c>
      <c r="C183" t="inlineStr">
        <is>
          <t>Mr</t>
        </is>
      </c>
      <c r="D183" t="inlineStr">
        <is>
          <t>Chabal</t>
        </is>
      </c>
      <c r="E183" t="inlineStr">
        <is>
          <t>Jean-Jacques</t>
        </is>
      </c>
      <c r="F183" t="inlineStr">
        <is>
          <t>Proctologie</t>
        </is>
      </c>
      <c r="H183" t="inlineStr">
        <is>
          <t>APHM</t>
        </is>
      </c>
      <c r="I183" t="inlineStr">
        <is>
          <t>Provence Alpes Côte d'Azur</t>
        </is>
      </c>
      <c r="J183" t="inlineStr">
        <is>
          <t>S2</t>
        </is>
      </c>
      <c r="K183" t="inlineStr">
        <is>
          <t>Sud</t>
        </is>
      </c>
      <c r="L183" s="28" t="n">
        <v>5</v>
      </c>
      <c r="M183" t="inlineStr">
        <is>
          <t>Neutre</t>
        </is>
      </c>
    </row>
    <row r="184">
      <c r="B184" t="inlineStr">
        <is>
          <t>BM00181</t>
        </is>
      </c>
      <c r="C184" t="inlineStr">
        <is>
          <t>Mr</t>
        </is>
      </c>
      <c r="D184" t="inlineStr">
        <is>
          <t>Kenobi</t>
        </is>
      </c>
      <c r="E184" t="inlineStr">
        <is>
          <t>Emmanuel</t>
        </is>
      </c>
      <c r="F184" t="inlineStr">
        <is>
          <t>Urologie</t>
        </is>
      </c>
      <c r="G184" t="inlineStr">
        <is>
          <t>Proctologie</t>
        </is>
      </c>
      <c r="H184" t="inlineStr">
        <is>
          <t>CHU Bordeaux</t>
        </is>
      </c>
      <c r="I184" t="inlineStr">
        <is>
          <t>Aquitaine</t>
        </is>
      </c>
      <c r="J184" t="inlineStr">
        <is>
          <t>S1</t>
        </is>
      </c>
      <c r="K184" t="inlineStr">
        <is>
          <t>Sud</t>
        </is>
      </c>
      <c r="L184" s="28" t="n">
        <v>15</v>
      </c>
      <c r="M184" t="inlineStr">
        <is>
          <t>Neutre</t>
        </is>
      </c>
    </row>
    <row r="185">
      <c r="B185" t="inlineStr">
        <is>
          <t>BM00182</t>
        </is>
      </c>
      <c r="C185" t="inlineStr">
        <is>
          <t>Mr</t>
        </is>
      </c>
      <c r="D185" t="inlineStr">
        <is>
          <t>Kenobi</t>
        </is>
      </c>
      <c r="E185" t="inlineStr">
        <is>
          <t>Jacques</t>
        </is>
      </c>
      <c r="F185" t="inlineStr">
        <is>
          <t>Radiologie</t>
        </is>
      </c>
      <c r="G185" t="inlineStr">
        <is>
          <t>Hématologie</t>
        </is>
      </c>
      <c r="H185" t="inlineStr">
        <is>
          <t>APHP</t>
        </is>
      </c>
      <c r="I185" t="inlineStr">
        <is>
          <t>Ile-de-France</t>
        </is>
      </c>
      <c r="J185" t="inlineStr">
        <is>
          <t>S6</t>
        </is>
      </c>
      <c r="K185" t="inlineStr">
        <is>
          <t>Nord</t>
        </is>
      </c>
      <c r="L185" s="28" t="n">
        <v>18</v>
      </c>
      <c r="M185" t="inlineStr">
        <is>
          <t>Détracteur</t>
        </is>
      </c>
    </row>
    <row r="186">
      <c r="B186" t="inlineStr">
        <is>
          <t>BM00183</t>
        </is>
      </c>
      <c r="C186" t="inlineStr">
        <is>
          <t>Mme</t>
        </is>
      </c>
      <c r="D186" t="inlineStr">
        <is>
          <t>Exarchopoulos</t>
        </is>
      </c>
      <c r="E186" t="inlineStr">
        <is>
          <t>Hildegarde</t>
        </is>
      </c>
      <c r="F186" t="inlineStr">
        <is>
          <t>Oncologie</t>
        </is>
      </c>
      <c r="G186" t="inlineStr">
        <is>
          <t>Proctologie</t>
        </is>
      </c>
      <c r="H186" t="inlineStr">
        <is>
          <t>APHM</t>
        </is>
      </c>
      <c r="I186" t="inlineStr">
        <is>
          <t>Provence Alpes Côte d'Azur</t>
        </is>
      </c>
      <c r="J186" t="inlineStr">
        <is>
          <t>S2</t>
        </is>
      </c>
      <c r="K186" t="inlineStr">
        <is>
          <t>Sud</t>
        </is>
      </c>
      <c r="L186" s="28" t="n">
        <v>13</v>
      </c>
      <c r="M186" t="inlineStr">
        <is>
          <t>Prescripteur</t>
        </is>
      </c>
    </row>
    <row r="187">
      <c r="B187" t="inlineStr">
        <is>
          <t>BM00184</t>
        </is>
      </c>
      <c r="C187" t="inlineStr">
        <is>
          <t>Mme</t>
        </is>
      </c>
      <c r="D187" t="inlineStr">
        <is>
          <t>Tilman</t>
        </is>
      </c>
      <c r="E187" t="inlineStr">
        <is>
          <t>Pauline</t>
        </is>
      </c>
      <c r="F187" t="inlineStr">
        <is>
          <t>Urologie</t>
        </is>
      </c>
      <c r="H187" t="inlineStr">
        <is>
          <t>APHP</t>
        </is>
      </c>
      <c r="I187" t="inlineStr">
        <is>
          <t>Ile-de-France</t>
        </is>
      </c>
      <c r="J187" t="inlineStr">
        <is>
          <t>S6</t>
        </is>
      </c>
      <c r="K187" t="inlineStr">
        <is>
          <t>Nord</t>
        </is>
      </c>
      <c r="L187" s="28" t="n">
        <v>6</v>
      </c>
      <c r="M187" t="inlineStr">
        <is>
          <t>Neutre</t>
        </is>
      </c>
    </row>
    <row r="188">
      <c r="B188" t="inlineStr">
        <is>
          <t>BM00185</t>
        </is>
      </c>
      <c r="C188" t="inlineStr">
        <is>
          <t>Mr</t>
        </is>
      </c>
      <c r="D188" t="inlineStr">
        <is>
          <t>Michelet</t>
        </is>
      </c>
      <c r="E188" t="inlineStr">
        <is>
          <t>Charles</t>
        </is>
      </c>
      <c r="H188" t="inlineStr">
        <is>
          <t>CHU Nantes</t>
        </is>
      </c>
      <c r="I188" t="inlineStr">
        <is>
          <t>Pays de la Loire</t>
        </is>
      </c>
      <c r="J188" t="inlineStr">
        <is>
          <t>S4</t>
        </is>
      </c>
      <c r="K188" t="inlineStr">
        <is>
          <t>Nord</t>
        </is>
      </c>
      <c r="L188" s="28" t="n">
        <v>0</v>
      </c>
      <c r="M188" t="inlineStr">
        <is>
          <t>Détracteur</t>
        </is>
      </c>
    </row>
    <row r="189">
      <c r="B189" t="inlineStr">
        <is>
          <t>BM00186</t>
        </is>
      </c>
      <c r="C189" t="inlineStr">
        <is>
          <t>Mme</t>
        </is>
      </c>
      <c r="D189" t="inlineStr">
        <is>
          <t>Cornet</t>
        </is>
      </c>
      <c r="E189" t="inlineStr">
        <is>
          <t>Venus</t>
        </is>
      </c>
      <c r="H189" t="inlineStr">
        <is>
          <t>APHP</t>
        </is>
      </c>
      <c r="I189" t="inlineStr">
        <is>
          <t>Ile-de-France</t>
        </is>
      </c>
      <c r="J189" t="inlineStr">
        <is>
          <t>S6</t>
        </is>
      </c>
      <c r="K189" t="inlineStr">
        <is>
          <t>Nord</t>
        </is>
      </c>
      <c r="L189" s="28" t="n">
        <v>12</v>
      </c>
      <c r="M189" t="inlineStr">
        <is>
          <t>Prescripteur</t>
        </is>
      </c>
    </row>
    <row r="190">
      <c r="B190" t="inlineStr">
        <is>
          <t>BM00187</t>
        </is>
      </c>
      <c r="C190" t="inlineStr">
        <is>
          <t>Mme</t>
        </is>
      </c>
      <c r="D190" t="inlineStr">
        <is>
          <t>Osaka</t>
        </is>
      </c>
      <c r="E190" t="inlineStr">
        <is>
          <t>Léa</t>
        </is>
      </c>
      <c r="F190" t="inlineStr">
        <is>
          <t>Oncologie</t>
        </is>
      </c>
      <c r="G190" t="inlineStr">
        <is>
          <t>Proctologie</t>
        </is>
      </c>
      <c r="H190" t="inlineStr">
        <is>
          <t>APHP</t>
        </is>
      </c>
      <c r="I190" t="inlineStr">
        <is>
          <t>Ile-de-France</t>
        </is>
      </c>
      <c r="J190" t="inlineStr">
        <is>
          <t>S5</t>
        </is>
      </c>
      <c r="K190" t="inlineStr">
        <is>
          <t>Nord</t>
        </is>
      </c>
      <c r="L190" s="28" t="n">
        <v>8</v>
      </c>
      <c r="M190" t="inlineStr">
        <is>
          <t>Prescripteur</t>
        </is>
      </c>
    </row>
    <row r="192">
      <c r="B192" t="inlineStr">
        <is>
          <t>BM00188</t>
        </is>
      </c>
      <c r="C192" t="inlineStr">
        <is>
          <t>Mme</t>
        </is>
      </c>
      <c r="D192" t="inlineStr">
        <is>
          <t>Farmer</t>
        </is>
      </c>
      <c r="E192" t="inlineStr">
        <is>
          <t>Berthe</t>
        </is>
      </c>
      <c r="F192" t="inlineStr">
        <is>
          <t>Hématologie</t>
        </is>
      </c>
      <c r="G192" t="inlineStr">
        <is>
          <t>Radiologie</t>
        </is>
      </c>
      <c r="H192" t="inlineStr">
        <is>
          <t>HCL</t>
        </is>
      </c>
      <c r="I192" t="inlineStr">
        <is>
          <t>Rhône-Alpes</t>
        </is>
      </c>
      <c r="J192" t="inlineStr">
        <is>
          <t>S3</t>
        </is>
      </c>
      <c r="K192" t="inlineStr">
        <is>
          <t>Sud</t>
        </is>
      </c>
      <c r="L192" s="28" t="n">
        <v>12</v>
      </c>
      <c r="M192">
        <f>IF(A192&lt;3,"Prescripteur",IF(A192&lt;7,"Neutre","Détracteur"))</f>
        <v/>
      </c>
    </row>
    <row r="193">
      <c r="B193" t="inlineStr">
        <is>
          <t>BM00189</t>
        </is>
      </c>
      <c r="C193" t="inlineStr">
        <is>
          <t>Mr</t>
        </is>
      </c>
      <c r="D193" t="inlineStr">
        <is>
          <t>Kenobi</t>
        </is>
      </c>
      <c r="E193" t="inlineStr">
        <is>
          <t>Jerry</t>
        </is>
      </c>
      <c r="H193" t="inlineStr">
        <is>
          <t>APHM</t>
        </is>
      </c>
      <c r="I193" t="inlineStr">
        <is>
          <t>Provence Alpes Côte d'Azur</t>
        </is>
      </c>
      <c r="J193" t="inlineStr">
        <is>
          <t>S2</t>
        </is>
      </c>
      <c r="K193" t="inlineStr">
        <is>
          <t>Sud</t>
        </is>
      </c>
      <c r="L193" s="28" t="n">
        <v>3</v>
      </c>
      <c r="M193">
        <f>IF(A193&lt;3,"Prescripteur",IF(A193&lt;7,"Neutre","Détracteur"))</f>
        <v/>
      </c>
    </row>
    <row r="194">
      <c r="B194" t="inlineStr">
        <is>
          <t>BM00190</t>
        </is>
      </c>
      <c r="C194" t="inlineStr">
        <is>
          <t>Mr</t>
        </is>
      </c>
      <c r="D194" t="inlineStr">
        <is>
          <t>Kilmister</t>
        </is>
      </c>
      <c r="E194" t="inlineStr">
        <is>
          <t>Jacques</t>
        </is>
      </c>
      <c r="H194" t="inlineStr">
        <is>
          <t>CHU Bordeaux</t>
        </is>
      </c>
      <c r="I194" t="inlineStr">
        <is>
          <t>Aquitaine</t>
        </is>
      </c>
      <c r="J194" t="inlineStr">
        <is>
          <t>S1</t>
        </is>
      </c>
      <c r="K194" t="inlineStr">
        <is>
          <t>Sud</t>
        </is>
      </c>
      <c r="L194" s="28" t="n">
        <v>0</v>
      </c>
      <c r="M194">
        <f>IF(A194&lt;3,"Prescripteur",IF(A194&lt;7,"Neutre","Détracteur"))</f>
        <v/>
      </c>
    </row>
    <row r="195">
      <c r="B195" t="inlineStr">
        <is>
          <t>BM00191</t>
        </is>
      </c>
      <c r="C195" t="inlineStr">
        <is>
          <t>Mr</t>
        </is>
      </c>
      <c r="D195" t="inlineStr">
        <is>
          <t>Kilmister</t>
        </is>
      </c>
      <c r="E195" t="inlineStr">
        <is>
          <t>Jacques</t>
        </is>
      </c>
      <c r="H195" t="inlineStr">
        <is>
          <t>CHU Bordeaux</t>
        </is>
      </c>
      <c r="I195" t="inlineStr">
        <is>
          <t>Aquitaine</t>
        </is>
      </c>
      <c r="J195" t="inlineStr">
        <is>
          <t>S1</t>
        </is>
      </c>
      <c r="K195" t="inlineStr">
        <is>
          <t>Sud</t>
        </is>
      </c>
      <c r="L195" s="28" t="n">
        <v>4</v>
      </c>
      <c r="M195">
        <f>IF(A195&lt;3,"Prescripteur",IF(A195&lt;7,"Neutre","Détracteur"))</f>
        <v/>
      </c>
    </row>
    <row r="196">
      <c r="B196" t="inlineStr">
        <is>
          <t>BM00192</t>
        </is>
      </c>
      <c r="C196" t="inlineStr">
        <is>
          <t>Mr</t>
        </is>
      </c>
      <c r="D196" t="inlineStr">
        <is>
          <t>Cornet</t>
        </is>
      </c>
      <c r="E196" t="inlineStr">
        <is>
          <t>Ursule</t>
        </is>
      </c>
      <c r="F196" t="inlineStr">
        <is>
          <t>Hématologie</t>
        </is>
      </c>
      <c r="G196" t="inlineStr">
        <is>
          <t>Urologie</t>
        </is>
      </c>
      <c r="H196" t="inlineStr">
        <is>
          <t>APHM</t>
        </is>
      </c>
      <c r="I196" t="inlineStr">
        <is>
          <t>Provence Alpes Côte d'Azur</t>
        </is>
      </c>
      <c r="J196" t="inlineStr">
        <is>
          <t>S2</t>
        </is>
      </c>
      <c r="K196" t="inlineStr">
        <is>
          <t>Sud</t>
        </is>
      </c>
      <c r="L196" s="28" t="n">
        <v>18</v>
      </c>
      <c r="M196">
        <f>IF(A196&lt;3,"Prescripteur",IF(A196&lt;7,"Neutre","Détracteur"))</f>
        <v/>
      </c>
    </row>
    <row r="197">
      <c r="B197" t="inlineStr">
        <is>
          <t>BM00193</t>
        </is>
      </c>
      <c r="C197" t="inlineStr">
        <is>
          <t>Mr</t>
        </is>
      </c>
      <c r="D197" t="inlineStr">
        <is>
          <t>Michelet</t>
        </is>
      </c>
      <c r="E197" t="inlineStr">
        <is>
          <t>Jean-Michel</t>
        </is>
      </c>
      <c r="F197" t="inlineStr">
        <is>
          <t>Urologie</t>
        </is>
      </c>
      <c r="G197" t="inlineStr">
        <is>
          <t>Proctologie</t>
        </is>
      </c>
      <c r="H197" t="inlineStr">
        <is>
          <t>CHU Nantes</t>
        </is>
      </c>
      <c r="I197" t="inlineStr">
        <is>
          <t>Pays de la Loire</t>
        </is>
      </c>
      <c r="J197" t="inlineStr">
        <is>
          <t>S4</t>
        </is>
      </c>
      <c r="K197" t="inlineStr">
        <is>
          <t>Nord</t>
        </is>
      </c>
      <c r="L197" s="28" t="n">
        <v>16</v>
      </c>
      <c r="M197">
        <f>IF(A197&lt;3,"Prescripteur",IF(A197&lt;7,"Neutre","Détracteur"))</f>
        <v/>
      </c>
    </row>
    <row r="198">
      <c r="B198" t="inlineStr">
        <is>
          <t>BM00194</t>
        </is>
      </c>
      <c r="C198" t="inlineStr">
        <is>
          <t>Mr</t>
        </is>
      </c>
      <c r="D198" t="inlineStr">
        <is>
          <t>Vidal</t>
        </is>
      </c>
      <c r="E198" t="inlineStr">
        <is>
          <t>Valéry</t>
        </is>
      </c>
      <c r="H198" t="inlineStr">
        <is>
          <t>APHP</t>
        </is>
      </c>
      <c r="I198" t="inlineStr">
        <is>
          <t>Ile-de-France</t>
        </is>
      </c>
      <c r="J198" t="inlineStr">
        <is>
          <t>S5</t>
        </is>
      </c>
      <c r="K198" t="inlineStr">
        <is>
          <t>Nord</t>
        </is>
      </c>
      <c r="L198" s="28" t="n">
        <v>16</v>
      </c>
      <c r="M198">
        <f>IF(A198&lt;3,"Prescripteur",IF(A198&lt;7,"Neutre","Détracteur"))</f>
        <v/>
      </c>
    </row>
    <row r="199">
      <c r="B199" t="inlineStr">
        <is>
          <t>BM00195</t>
        </is>
      </c>
      <c r="C199" t="inlineStr">
        <is>
          <t>Mr</t>
        </is>
      </c>
      <c r="D199" t="inlineStr">
        <is>
          <t>Tilman</t>
        </is>
      </c>
      <c r="E199" t="inlineStr">
        <is>
          <t>Georges</t>
        </is>
      </c>
      <c r="F199" t="inlineStr">
        <is>
          <t>Oncologie</t>
        </is>
      </c>
      <c r="H199" t="inlineStr">
        <is>
          <t>HCL</t>
        </is>
      </c>
      <c r="I199" t="inlineStr">
        <is>
          <t>Rhône-Alpes</t>
        </is>
      </c>
      <c r="J199" t="inlineStr">
        <is>
          <t>S3</t>
        </is>
      </c>
      <c r="K199" t="inlineStr">
        <is>
          <t>Sud</t>
        </is>
      </c>
      <c r="L199" s="28" t="n">
        <v>20</v>
      </c>
      <c r="M199">
        <f>IF(A199&lt;3,"Prescripteur",IF(A199&lt;7,"Neutre","Détracteur"))</f>
        <v/>
      </c>
    </row>
    <row r="200">
      <c r="B200" t="inlineStr">
        <is>
          <t>BM00196</t>
        </is>
      </c>
      <c r="C200" t="inlineStr">
        <is>
          <t>Mr</t>
        </is>
      </c>
      <c r="D200" t="inlineStr">
        <is>
          <t>Lennon</t>
        </is>
      </c>
      <c r="E200" t="inlineStr">
        <is>
          <t>François</t>
        </is>
      </c>
      <c r="F200" t="inlineStr">
        <is>
          <t>Oncologie</t>
        </is>
      </c>
      <c r="H200" t="inlineStr">
        <is>
          <t>CHU Lille</t>
        </is>
      </c>
      <c r="I200" t="inlineStr">
        <is>
          <t>Nord Pas-de-Calais</t>
        </is>
      </c>
      <c r="J200" t="inlineStr">
        <is>
          <t>S5</t>
        </is>
      </c>
      <c r="K200" t="inlineStr">
        <is>
          <t>Nord</t>
        </is>
      </c>
      <c r="L200" s="28" t="n">
        <v>20</v>
      </c>
      <c r="M200">
        <f>IF(A200&lt;3,"Prescripteur",IF(A200&lt;7,"Neutre","Détracteur"))</f>
        <v/>
      </c>
    </row>
    <row r="201"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7"/>
  <sheetViews>
    <sheetView showGridLines="0" workbookViewId="0">
      <selection activeCell="A1" sqref="A1"/>
    </sheetView>
  </sheetViews>
  <sheetFormatPr baseColWidth="10" defaultRowHeight="14.4"/>
  <cols>
    <col width="12.33203125" bestFit="1" customWidth="1" min="2" max="2"/>
    <col width="14.77734375" bestFit="1" customWidth="1" min="3" max="3"/>
    <col width="14.77734375" customWidth="1" min="4" max="6"/>
    <col width="18.77734375" bestFit="1" customWidth="1" min="7" max="7"/>
    <col width="14.109375" bestFit="1" customWidth="1" min="8" max="8"/>
  </cols>
  <sheetData>
    <row r="1" ht="52.8" customHeight="1">
      <c r="G1" s="28" t="n"/>
    </row>
    <row r="3" ht="28.8" customHeight="1">
      <c r="B3" s="26" t="inlineStr">
        <is>
          <t>Identifiant</t>
        </is>
      </c>
      <c r="C3" s="26" t="inlineStr">
        <is>
          <t>Nom du médecin</t>
        </is>
      </c>
      <c r="D3" s="26" t="inlineStr">
        <is>
          <t>Prénom du médecin</t>
        </is>
      </c>
      <c r="E3" s="26" t="inlineStr">
        <is>
          <t>Secteur</t>
        </is>
      </c>
      <c r="F3" s="26" t="inlineStr">
        <is>
          <t>Nom du délégué</t>
        </is>
      </c>
      <c r="G3" s="26" t="inlineStr">
        <is>
          <t>Mode de visite</t>
        </is>
      </c>
      <c r="H3" s="26" t="inlineStr">
        <is>
          <t>Date visite</t>
        </is>
      </c>
      <c r="I3" s="26" t="inlineStr">
        <is>
          <t>Durée de la visite</t>
        </is>
      </c>
    </row>
    <row r="4">
      <c r="B4" t="inlineStr">
        <is>
          <t>BM00096</t>
        </is>
      </c>
      <c r="C4" t="inlineStr">
        <is>
          <t>Brassens</t>
        </is>
      </c>
      <c r="D4" t="inlineStr">
        <is>
          <t>Judie</t>
        </is>
      </c>
      <c r="E4" t="inlineStr">
        <is>
          <t>S4</t>
        </is>
      </c>
      <c r="F4" t="inlineStr">
        <is>
          <t>Agatha CHRISTIE</t>
        </is>
      </c>
      <c r="G4" t="inlineStr">
        <is>
          <t>Face à face</t>
        </is>
      </c>
      <c r="H4" t="n">
        <v>43839</v>
      </c>
      <c r="I4" t="inlineStr">
        <is>
          <t>15 min</t>
        </is>
      </c>
    </row>
    <row r="5">
      <c r="B5" t="inlineStr">
        <is>
          <t>BM00048</t>
        </is>
      </c>
      <c r="C5" t="inlineStr">
        <is>
          <t>Vidal</t>
        </is>
      </c>
      <c r="D5" t="inlineStr">
        <is>
          <t>Jean-Claude</t>
        </is>
      </c>
      <c r="E5" t="inlineStr">
        <is>
          <t>S4</t>
        </is>
      </c>
      <c r="F5" t="inlineStr">
        <is>
          <t>Agatha CHRISTIE</t>
        </is>
      </c>
      <c r="G5" t="inlineStr">
        <is>
          <t>Face à face</t>
        </is>
      </c>
      <c r="H5" t="n">
        <v>43858</v>
      </c>
      <c r="I5" t="inlineStr">
        <is>
          <t>15 min</t>
        </is>
      </c>
    </row>
    <row r="6">
      <c r="B6" t="inlineStr">
        <is>
          <t>BM00048</t>
        </is>
      </c>
      <c r="C6" t="inlineStr">
        <is>
          <t>Vidal</t>
        </is>
      </c>
      <c r="D6" t="inlineStr">
        <is>
          <t>Jean-Claude</t>
        </is>
      </c>
      <c r="E6" t="inlineStr">
        <is>
          <t>S4</t>
        </is>
      </c>
      <c r="F6" t="inlineStr">
        <is>
          <t>Agatha CHRISTIE</t>
        </is>
      </c>
      <c r="G6" t="inlineStr">
        <is>
          <t>Face à face</t>
        </is>
      </c>
      <c r="H6" t="n">
        <v>43867</v>
      </c>
      <c r="I6" t="inlineStr">
        <is>
          <t>15 min</t>
        </is>
      </c>
    </row>
    <row r="7">
      <c r="B7" t="inlineStr">
        <is>
          <t>BM00059</t>
        </is>
      </c>
      <c r="C7" t="inlineStr">
        <is>
          <t>Hugo</t>
        </is>
      </c>
      <c r="D7" t="inlineStr">
        <is>
          <t>Josiane</t>
        </is>
      </c>
      <c r="E7" t="inlineStr">
        <is>
          <t>S4</t>
        </is>
      </c>
      <c r="F7" t="inlineStr">
        <is>
          <t>Agatha CHRISTIE</t>
        </is>
      </c>
      <c r="G7" t="inlineStr">
        <is>
          <t>Face à face</t>
        </is>
      </c>
      <c r="H7" t="n">
        <v>43870</v>
      </c>
      <c r="I7" t="inlineStr">
        <is>
          <t>15 min</t>
        </is>
      </c>
    </row>
    <row r="8">
      <c r="B8" t="inlineStr">
        <is>
          <t>BM00090</t>
        </is>
      </c>
      <c r="C8" t="inlineStr">
        <is>
          <t>Michelet</t>
        </is>
      </c>
      <c r="D8" t="inlineStr">
        <is>
          <t>Jean-Jacques</t>
        </is>
      </c>
      <c r="E8" t="inlineStr">
        <is>
          <t>S4</t>
        </is>
      </c>
      <c r="F8" t="inlineStr">
        <is>
          <t>Agatha CHRISTIE</t>
        </is>
      </c>
      <c r="G8" t="inlineStr">
        <is>
          <t>Face à face</t>
        </is>
      </c>
      <c r="H8" t="n">
        <v>43873</v>
      </c>
      <c r="I8" t="inlineStr">
        <is>
          <t>15 min</t>
        </is>
      </c>
    </row>
    <row r="9">
      <c r="B9" t="inlineStr">
        <is>
          <t>BM00138</t>
        </is>
      </c>
      <c r="C9" t="inlineStr">
        <is>
          <t>Céline</t>
        </is>
      </c>
      <c r="D9" t="inlineStr">
        <is>
          <t>Valéry</t>
        </is>
      </c>
      <c r="E9" t="inlineStr">
        <is>
          <t>S4</t>
        </is>
      </c>
      <c r="F9" t="inlineStr">
        <is>
          <t>Agatha CHRISTIE</t>
        </is>
      </c>
      <c r="G9" t="inlineStr">
        <is>
          <t>Face à face</t>
        </is>
      </c>
      <c r="H9" t="n">
        <v>43880</v>
      </c>
      <c r="I9" t="inlineStr">
        <is>
          <t>15 min</t>
        </is>
      </c>
    </row>
    <row r="10">
      <c r="B10" t="inlineStr">
        <is>
          <t>BM00094</t>
        </is>
      </c>
      <c r="C10" t="inlineStr">
        <is>
          <t>Vidal</t>
        </is>
      </c>
      <c r="D10" t="inlineStr">
        <is>
          <t>Berthe</t>
        </is>
      </c>
      <c r="E10" t="inlineStr">
        <is>
          <t>S4</t>
        </is>
      </c>
      <c r="F10" t="inlineStr">
        <is>
          <t>Agatha CHRISTIE</t>
        </is>
      </c>
      <c r="G10" t="inlineStr">
        <is>
          <t>Face à face</t>
        </is>
      </c>
      <c r="H10" t="n">
        <v>43889</v>
      </c>
      <c r="I10" t="inlineStr">
        <is>
          <t>15 min</t>
        </is>
      </c>
    </row>
    <row r="11">
      <c r="B11" t="inlineStr">
        <is>
          <t>BM00129</t>
        </is>
      </c>
      <c r="C11" t="inlineStr">
        <is>
          <t>Kilmister</t>
        </is>
      </c>
      <c r="D11" t="inlineStr">
        <is>
          <t>Philomène</t>
        </is>
      </c>
      <c r="E11" t="inlineStr">
        <is>
          <t>S4</t>
        </is>
      </c>
      <c r="F11" t="inlineStr">
        <is>
          <t>Agatha CHRISTIE</t>
        </is>
      </c>
      <c r="G11" t="inlineStr">
        <is>
          <t>Face à face</t>
        </is>
      </c>
      <c r="H11" t="n">
        <v>43924</v>
      </c>
      <c r="I11" t="inlineStr">
        <is>
          <t>15 min</t>
        </is>
      </c>
    </row>
    <row r="12">
      <c r="B12" t="inlineStr">
        <is>
          <t>BM00052</t>
        </is>
      </c>
      <c r="C12" t="inlineStr">
        <is>
          <t>Michalo</t>
        </is>
      </c>
      <c r="D12" t="inlineStr">
        <is>
          <t>Julia</t>
        </is>
      </c>
      <c r="E12" t="inlineStr">
        <is>
          <t>S4</t>
        </is>
      </c>
      <c r="F12" t="inlineStr">
        <is>
          <t>Agatha CHRISTIE</t>
        </is>
      </c>
      <c r="G12" t="inlineStr">
        <is>
          <t>Face à face</t>
        </is>
      </c>
      <c r="H12" t="n">
        <v>43931</v>
      </c>
      <c r="I12" t="inlineStr">
        <is>
          <t>15 min</t>
        </is>
      </c>
    </row>
    <row r="13">
      <c r="B13" t="inlineStr">
        <is>
          <t>BM00030</t>
        </is>
      </c>
      <c r="C13" t="inlineStr">
        <is>
          <t>Orban</t>
        </is>
      </c>
      <c r="D13" t="inlineStr">
        <is>
          <t>Zoltan</t>
        </is>
      </c>
      <c r="E13" t="inlineStr">
        <is>
          <t>S4</t>
        </is>
      </c>
      <c r="F13" t="inlineStr">
        <is>
          <t>Agatha CHRISTIE</t>
        </is>
      </c>
      <c r="G13" t="inlineStr">
        <is>
          <t>Face à face</t>
        </is>
      </c>
      <c r="H13" t="n">
        <v>43974</v>
      </c>
      <c r="I13" t="inlineStr">
        <is>
          <t>15 min</t>
        </is>
      </c>
    </row>
    <row r="14">
      <c r="B14" t="inlineStr">
        <is>
          <t>BM00015</t>
        </is>
      </c>
      <c r="C14" t="inlineStr">
        <is>
          <t>Osaka</t>
        </is>
      </c>
      <c r="D14" t="inlineStr">
        <is>
          <t>Pauline</t>
        </is>
      </c>
      <c r="E14" t="inlineStr">
        <is>
          <t>S4</t>
        </is>
      </c>
      <c r="F14" t="inlineStr">
        <is>
          <t>Agatha CHRISTIE</t>
        </is>
      </c>
      <c r="G14" t="inlineStr">
        <is>
          <t>Face à face</t>
        </is>
      </c>
      <c r="H14" t="n">
        <v>43983</v>
      </c>
      <c r="I14" t="inlineStr">
        <is>
          <t>15 min</t>
        </is>
      </c>
    </row>
    <row r="15">
      <c r="B15" t="inlineStr">
        <is>
          <t>BM00126</t>
        </is>
      </c>
      <c r="C15" t="inlineStr">
        <is>
          <t>Osaka</t>
        </is>
      </c>
      <c r="D15" t="inlineStr">
        <is>
          <t>Jacques</t>
        </is>
      </c>
      <c r="E15" t="inlineStr">
        <is>
          <t>S4</t>
        </is>
      </c>
      <c r="F15" t="inlineStr">
        <is>
          <t>Agatha CHRISTIE</t>
        </is>
      </c>
      <c r="G15" t="inlineStr">
        <is>
          <t>Face à face</t>
        </is>
      </c>
      <c r="H15" t="n">
        <v>43984</v>
      </c>
      <c r="I15" t="inlineStr">
        <is>
          <t>15 min</t>
        </is>
      </c>
    </row>
    <row r="16">
      <c r="B16" t="inlineStr">
        <is>
          <t>BM00040</t>
        </is>
      </c>
      <c r="C16" t="inlineStr">
        <is>
          <t>Zeta-Jones</t>
        </is>
      </c>
      <c r="D16" t="inlineStr">
        <is>
          <t>Valéry</t>
        </is>
      </c>
      <c r="E16" t="inlineStr">
        <is>
          <t>S4</t>
        </is>
      </c>
      <c r="F16" t="inlineStr">
        <is>
          <t>Agatha CHRISTIE</t>
        </is>
      </c>
      <c r="G16" t="inlineStr">
        <is>
          <t>Face à face</t>
        </is>
      </c>
      <c r="H16" t="n">
        <v>43987</v>
      </c>
      <c r="I16" t="inlineStr">
        <is>
          <t>15 min</t>
        </is>
      </c>
    </row>
    <row r="17">
      <c r="B17" t="inlineStr">
        <is>
          <t>BM00030</t>
        </is>
      </c>
      <c r="C17" t="inlineStr">
        <is>
          <t>Orban</t>
        </is>
      </c>
      <c r="D17" t="inlineStr">
        <is>
          <t>Zoltan</t>
        </is>
      </c>
      <c r="E17" t="inlineStr">
        <is>
          <t>S4</t>
        </is>
      </c>
      <c r="F17" t="inlineStr">
        <is>
          <t>Agatha CHRISTIE</t>
        </is>
      </c>
      <c r="G17" t="inlineStr">
        <is>
          <t>Face à face</t>
        </is>
      </c>
      <c r="H17" t="n">
        <v>43988</v>
      </c>
      <c r="I17" t="inlineStr">
        <is>
          <t>15 min</t>
        </is>
      </c>
    </row>
    <row r="18">
      <c r="B18" t="inlineStr">
        <is>
          <t>BM00015</t>
        </is>
      </c>
      <c r="C18" t="inlineStr">
        <is>
          <t>Osaka</t>
        </is>
      </c>
      <c r="D18" t="inlineStr">
        <is>
          <t>Pauline</t>
        </is>
      </c>
      <c r="E18" t="inlineStr">
        <is>
          <t>S4</t>
        </is>
      </c>
      <c r="F18" t="inlineStr">
        <is>
          <t>Agatha CHRISTIE</t>
        </is>
      </c>
      <c r="G18" t="inlineStr">
        <is>
          <t>Face à face</t>
        </is>
      </c>
      <c r="H18" t="n">
        <v>43997</v>
      </c>
      <c r="I18" t="inlineStr">
        <is>
          <t>15 min</t>
        </is>
      </c>
    </row>
    <row r="19">
      <c r="B19" t="inlineStr">
        <is>
          <t>BM00107</t>
        </is>
      </c>
      <c r="C19" t="inlineStr">
        <is>
          <t>McCartney</t>
        </is>
      </c>
      <c r="D19" t="inlineStr">
        <is>
          <t>Hildegarde</t>
        </is>
      </c>
      <c r="E19" t="inlineStr">
        <is>
          <t>S4</t>
        </is>
      </c>
      <c r="F19" t="inlineStr">
        <is>
          <t>Agatha CHRISTIE</t>
        </is>
      </c>
      <c r="G19" t="inlineStr">
        <is>
          <t>Face à face</t>
        </is>
      </c>
      <c r="H19" t="n">
        <v>44002</v>
      </c>
      <c r="I19" t="inlineStr">
        <is>
          <t>15 min</t>
        </is>
      </c>
    </row>
    <row r="20">
      <c r="B20" t="inlineStr">
        <is>
          <t>BM00085</t>
        </is>
      </c>
      <c r="C20" t="inlineStr">
        <is>
          <t>Hugo</t>
        </is>
      </c>
      <c r="D20" t="inlineStr">
        <is>
          <t>Fernande</t>
        </is>
      </c>
      <c r="E20" t="inlineStr">
        <is>
          <t>S4</t>
        </is>
      </c>
      <c r="F20" t="inlineStr">
        <is>
          <t>Agatha CHRISTIE</t>
        </is>
      </c>
      <c r="G20" t="inlineStr">
        <is>
          <t>Face à face</t>
        </is>
      </c>
      <c r="H20" t="n">
        <v>44014</v>
      </c>
      <c r="I20" t="inlineStr">
        <is>
          <t>15 min</t>
        </is>
      </c>
    </row>
    <row r="21">
      <c r="B21" t="inlineStr">
        <is>
          <t>BM00030</t>
        </is>
      </c>
      <c r="C21" t="inlineStr">
        <is>
          <t>Orban</t>
        </is>
      </c>
      <c r="D21" t="inlineStr">
        <is>
          <t>Zoltan</t>
        </is>
      </c>
      <c r="E21" t="inlineStr">
        <is>
          <t>S4</t>
        </is>
      </c>
      <c r="F21" t="inlineStr">
        <is>
          <t>Agatha CHRISTIE</t>
        </is>
      </c>
      <c r="G21" t="inlineStr">
        <is>
          <t>Face à face</t>
        </is>
      </c>
      <c r="H21" t="n">
        <v>44017</v>
      </c>
      <c r="I21" t="inlineStr">
        <is>
          <t>15 min</t>
        </is>
      </c>
    </row>
    <row r="22">
      <c r="B22" t="inlineStr">
        <is>
          <t>BM00085</t>
        </is>
      </c>
      <c r="C22" t="inlineStr">
        <is>
          <t>Hugo</t>
        </is>
      </c>
      <c r="D22" t="inlineStr">
        <is>
          <t>Fernande</t>
        </is>
      </c>
      <c r="E22" t="inlineStr">
        <is>
          <t>S4</t>
        </is>
      </c>
      <c r="F22" t="inlineStr">
        <is>
          <t>Agatha CHRISTIE</t>
        </is>
      </c>
      <c r="G22" t="inlineStr">
        <is>
          <t>Face à face</t>
        </is>
      </c>
      <c r="H22" t="n">
        <v>44017</v>
      </c>
      <c r="I22" t="inlineStr">
        <is>
          <t>15 min</t>
        </is>
      </c>
    </row>
    <row r="23">
      <c r="B23" t="inlineStr">
        <is>
          <t>BM00052</t>
        </is>
      </c>
      <c r="C23" t="inlineStr">
        <is>
          <t>Michalo</t>
        </is>
      </c>
      <c r="D23" t="inlineStr">
        <is>
          <t>Julia</t>
        </is>
      </c>
      <c r="E23" t="inlineStr">
        <is>
          <t>S4</t>
        </is>
      </c>
      <c r="F23" t="inlineStr">
        <is>
          <t>Agatha CHRISTIE</t>
        </is>
      </c>
      <c r="G23" t="inlineStr">
        <is>
          <t>Face à face</t>
        </is>
      </c>
      <c r="H23" t="n">
        <v>44032</v>
      </c>
      <c r="I23" t="inlineStr">
        <is>
          <t>15 min</t>
        </is>
      </c>
    </row>
    <row r="24">
      <c r="B24" t="inlineStr">
        <is>
          <t>BM00015</t>
        </is>
      </c>
      <c r="C24" t="inlineStr">
        <is>
          <t>Osaka</t>
        </is>
      </c>
      <c r="D24" t="inlineStr">
        <is>
          <t>Pauline</t>
        </is>
      </c>
      <c r="E24" t="inlineStr">
        <is>
          <t>S4</t>
        </is>
      </c>
      <c r="F24" t="inlineStr">
        <is>
          <t>Agatha CHRISTIE</t>
        </is>
      </c>
      <c r="G24" t="inlineStr">
        <is>
          <t>Face à face</t>
        </is>
      </c>
      <c r="H24" t="n">
        <v>44033</v>
      </c>
      <c r="I24" t="inlineStr">
        <is>
          <t>15 min</t>
        </is>
      </c>
    </row>
    <row r="25">
      <c r="B25" t="inlineStr">
        <is>
          <t>BM00052</t>
        </is>
      </c>
      <c r="C25" t="inlineStr">
        <is>
          <t>Michalo</t>
        </is>
      </c>
      <c r="D25" t="inlineStr">
        <is>
          <t>Julia</t>
        </is>
      </c>
      <c r="E25" t="inlineStr">
        <is>
          <t>S4</t>
        </is>
      </c>
      <c r="F25" t="inlineStr">
        <is>
          <t>Agatha CHRISTIE</t>
        </is>
      </c>
      <c r="G25" t="inlineStr">
        <is>
          <t>Face à face</t>
        </is>
      </c>
      <c r="H25" t="n">
        <v>44034</v>
      </c>
      <c r="I25" t="inlineStr">
        <is>
          <t>15 min</t>
        </is>
      </c>
    </row>
    <row r="26">
      <c r="B26" t="inlineStr">
        <is>
          <t>BM00059</t>
        </is>
      </c>
      <c r="C26" t="inlineStr">
        <is>
          <t>Hugo</t>
        </is>
      </c>
      <c r="D26" t="inlineStr">
        <is>
          <t>Josiane</t>
        </is>
      </c>
      <c r="E26" t="inlineStr">
        <is>
          <t>S4</t>
        </is>
      </c>
      <c r="F26" t="inlineStr">
        <is>
          <t>Agatha CHRISTIE</t>
        </is>
      </c>
      <c r="G26" t="inlineStr">
        <is>
          <t>Face à face</t>
        </is>
      </c>
      <c r="H26" t="n">
        <v>44046</v>
      </c>
      <c r="I26" t="inlineStr">
        <is>
          <t>15 min</t>
        </is>
      </c>
    </row>
    <row r="27">
      <c r="B27" t="inlineStr">
        <is>
          <t>BM00150</t>
        </is>
      </c>
      <c r="C27" t="inlineStr">
        <is>
          <t>Osaka</t>
        </is>
      </c>
      <c r="D27" t="inlineStr">
        <is>
          <t>Zinedine</t>
        </is>
      </c>
      <c r="E27" t="inlineStr">
        <is>
          <t>S4</t>
        </is>
      </c>
      <c r="F27" t="inlineStr">
        <is>
          <t>Agatha CHRISTIE</t>
        </is>
      </c>
      <c r="G27" t="inlineStr">
        <is>
          <t>Face à face</t>
        </is>
      </c>
      <c r="H27" t="n">
        <v>44061</v>
      </c>
      <c r="I27" t="inlineStr">
        <is>
          <t>15 min</t>
        </is>
      </c>
    </row>
    <row r="28">
      <c r="B28" t="inlineStr">
        <is>
          <t>BM00059</t>
        </is>
      </c>
      <c r="C28" t="inlineStr">
        <is>
          <t>Hugo</t>
        </is>
      </c>
      <c r="D28" t="inlineStr">
        <is>
          <t>Josiane</t>
        </is>
      </c>
      <c r="E28" t="inlineStr">
        <is>
          <t>S4</t>
        </is>
      </c>
      <c r="F28" t="inlineStr">
        <is>
          <t>Agatha CHRISTIE</t>
        </is>
      </c>
      <c r="G28" t="inlineStr">
        <is>
          <t>Face à face</t>
        </is>
      </c>
      <c r="H28" t="n">
        <v>44076</v>
      </c>
      <c r="I28" t="inlineStr">
        <is>
          <t>15 min</t>
        </is>
      </c>
    </row>
    <row r="29">
      <c r="B29" t="inlineStr">
        <is>
          <t>BM00059</t>
        </is>
      </c>
      <c r="C29" t="inlineStr">
        <is>
          <t>Hugo</t>
        </is>
      </c>
      <c r="D29" t="inlineStr">
        <is>
          <t>Josiane</t>
        </is>
      </c>
      <c r="E29" t="inlineStr">
        <is>
          <t>S4</t>
        </is>
      </c>
      <c r="F29" t="inlineStr">
        <is>
          <t>Agatha CHRISTIE</t>
        </is>
      </c>
      <c r="G29" t="inlineStr">
        <is>
          <t>Face à face</t>
        </is>
      </c>
      <c r="H29" t="n">
        <v>44085</v>
      </c>
      <c r="I29" t="inlineStr">
        <is>
          <t>15 min</t>
        </is>
      </c>
    </row>
    <row r="30">
      <c r="B30" t="inlineStr">
        <is>
          <t>BM00084</t>
        </is>
      </c>
      <c r="C30" t="inlineStr">
        <is>
          <t>McCartney</t>
        </is>
      </c>
      <c r="D30" t="inlineStr">
        <is>
          <t>Josiane</t>
        </is>
      </c>
      <c r="E30" t="inlineStr">
        <is>
          <t>S4</t>
        </is>
      </c>
      <c r="F30" t="inlineStr">
        <is>
          <t>Agatha CHRISTIE</t>
        </is>
      </c>
      <c r="G30" t="inlineStr">
        <is>
          <t>Face à face</t>
        </is>
      </c>
      <c r="H30" t="n">
        <v>44092</v>
      </c>
      <c r="I30" t="inlineStr">
        <is>
          <t>15 min</t>
        </is>
      </c>
    </row>
    <row r="31">
      <c r="B31" t="inlineStr">
        <is>
          <t>BM00138</t>
        </is>
      </c>
      <c r="C31" t="inlineStr">
        <is>
          <t>Céline</t>
        </is>
      </c>
      <c r="D31" t="inlineStr">
        <is>
          <t>Valéry</t>
        </is>
      </c>
      <c r="E31" t="inlineStr">
        <is>
          <t>S4</t>
        </is>
      </c>
      <c r="F31" t="inlineStr">
        <is>
          <t>Agatha CHRISTIE</t>
        </is>
      </c>
      <c r="G31" t="inlineStr">
        <is>
          <t>Face à face</t>
        </is>
      </c>
      <c r="H31" t="n">
        <v>44104</v>
      </c>
      <c r="I31" t="inlineStr">
        <is>
          <t>15 min</t>
        </is>
      </c>
    </row>
    <row r="32">
      <c r="B32" t="inlineStr">
        <is>
          <t>BM00138</t>
        </is>
      </c>
      <c r="C32" t="inlineStr">
        <is>
          <t>Céline</t>
        </is>
      </c>
      <c r="D32" t="inlineStr">
        <is>
          <t>Valéry</t>
        </is>
      </c>
      <c r="E32" t="inlineStr">
        <is>
          <t>S4</t>
        </is>
      </c>
      <c r="F32" t="inlineStr">
        <is>
          <t>Agatha CHRISTIE</t>
        </is>
      </c>
      <c r="G32" t="inlineStr">
        <is>
          <t>Face à face</t>
        </is>
      </c>
      <c r="H32" t="n">
        <v>44104</v>
      </c>
      <c r="I32" t="inlineStr">
        <is>
          <t>15 min</t>
        </is>
      </c>
    </row>
    <row r="33">
      <c r="B33" t="inlineStr">
        <is>
          <t>BM00090</t>
        </is>
      </c>
      <c r="C33" t="inlineStr">
        <is>
          <t>Michelet</t>
        </is>
      </c>
      <c r="D33" t="inlineStr">
        <is>
          <t>Jean-Jacques</t>
        </is>
      </c>
      <c r="E33" t="inlineStr">
        <is>
          <t>S4</t>
        </is>
      </c>
      <c r="F33" t="inlineStr">
        <is>
          <t>Agatha CHRISTIE</t>
        </is>
      </c>
      <c r="G33" t="inlineStr">
        <is>
          <t>Face à face</t>
        </is>
      </c>
      <c r="H33" t="n">
        <v>44107</v>
      </c>
      <c r="I33" t="inlineStr">
        <is>
          <t>15 min</t>
        </is>
      </c>
    </row>
    <row r="34">
      <c r="B34" t="inlineStr">
        <is>
          <t>BM00084</t>
        </is>
      </c>
      <c r="C34" t="inlineStr">
        <is>
          <t>McCartney</t>
        </is>
      </c>
      <c r="D34" t="inlineStr">
        <is>
          <t>Josiane</t>
        </is>
      </c>
      <c r="E34" t="inlineStr">
        <is>
          <t>S4</t>
        </is>
      </c>
      <c r="F34" t="inlineStr">
        <is>
          <t>Agatha CHRISTIE</t>
        </is>
      </c>
      <c r="G34" t="inlineStr">
        <is>
          <t>Face à face</t>
        </is>
      </c>
      <c r="H34" t="n">
        <v>44118</v>
      </c>
      <c r="I34" t="inlineStr">
        <is>
          <t>15 min</t>
        </is>
      </c>
    </row>
    <row r="35">
      <c r="B35" t="inlineStr">
        <is>
          <t>BM00047</t>
        </is>
      </c>
      <c r="C35" t="inlineStr">
        <is>
          <t>Hugo</t>
        </is>
      </c>
      <c r="D35" t="inlineStr">
        <is>
          <t>Hervé</t>
        </is>
      </c>
      <c r="E35" t="inlineStr">
        <is>
          <t>S4</t>
        </is>
      </c>
      <c r="F35" t="inlineStr">
        <is>
          <t>Agatha CHRISTIE</t>
        </is>
      </c>
      <c r="G35" t="inlineStr">
        <is>
          <t>Face à face</t>
        </is>
      </c>
      <c r="H35" t="n">
        <v>44123</v>
      </c>
      <c r="I35" t="inlineStr">
        <is>
          <t>15 min</t>
        </is>
      </c>
    </row>
    <row r="36">
      <c r="B36" t="inlineStr">
        <is>
          <t>BM00085</t>
        </is>
      </c>
      <c r="C36" t="inlineStr">
        <is>
          <t>Hugo</t>
        </is>
      </c>
      <c r="D36" t="inlineStr">
        <is>
          <t>Fernande</t>
        </is>
      </c>
      <c r="E36" t="inlineStr">
        <is>
          <t>S4</t>
        </is>
      </c>
      <c r="F36" t="inlineStr">
        <is>
          <t>Agatha CHRISTIE</t>
        </is>
      </c>
      <c r="G36" t="inlineStr">
        <is>
          <t>Face à face</t>
        </is>
      </c>
      <c r="H36" t="n">
        <v>44124</v>
      </c>
      <c r="I36" t="inlineStr">
        <is>
          <t>15 min</t>
        </is>
      </c>
    </row>
    <row r="37">
      <c r="B37" t="inlineStr">
        <is>
          <t>BM00030</t>
        </is>
      </c>
      <c r="C37" t="inlineStr">
        <is>
          <t>Orban</t>
        </is>
      </c>
      <c r="D37" t="inlineStr">
        <is>
          <t>Zoltan</t>
        </is>
      </c>
      <c r="E37" t="inlineStr">
        <is>
          <t>S4</t>
        </is>
      </c>
      <c r="F37" t="inlineStr">
        <is>
          <t>Agatha CHRISTIE</t>
        </is>
      </c>
      <c r="G37" t="inlineStr">
        <is>
          <t>Face à face</t>
        </is>
      </c>
      <c r="H37" t="n">
        <v>44132</v>
      </c>
      <c r="I37" t="inlineStr">
        <is>
          <t>15 min</t>
        </is>
      </c>
    </row>
    <row r="38">
      <c r="B38" t="inlineStr">
        <is>
          <t>BM00041</t>
        </is>
      </c>
      <c r="C38" t="inlineStr">
        <is>
          <t>McCartney</t>
        </is>
      </c>
      <c r="D38" t="inlineStr">
        <is>
          <t>Berthe</t>
        </is>
      </c>
      <c r="E38" t="inlineStr">
        <is>
          <t>S4</t>
        </is>
      </c>
      <c r="F38" t="inlineStr">
        <is>
          <t>Agatha CHRISTIE</t>
        </is>
      </c>
      <c r="G38" t="inlineStr">
        <is>
          <t>Face à face</t>
        </is>
      </c>
      <c r="H38" t="n">
        <v>44133</v>
      </c>
      <c r="I38" t="inlineStr">
        <is>
          <t>15 min</t>
        </is>
      </c>
    </row>
    <row r="39">
      <c r="B39" t="inlineStr">
        <is>
          <t>BM00059</t>
        </is>
      </c>
      <c r="C39" t="inlineStr">
        <is>
          <t>Hugo</t>
        </is>
      </c>
      <c r="D39" t="inlineStr">
        <is>
          <t>Josiane</t>
        </is>
      </c>
      <c r="E39" t="inlineStr">
        <is>
          <t>S4</t>
        </is>
      </c>
      <c r="F39" t="inlineStr">
        <is>
          <t>Agatha CHRISTIE</t>
        </is>
      </c>
      <c r="G39" t="inlineStr">
        <is>
          <t>Face à face</t>
        </is>
      </c>
      <c r="H39" t="n">
        <v>44144</v>
      </c>
      <c r="I39" t="inlineStr">
        <is>
          <t>15 min</t>
        </is>
      </c>
    </row>
    <row r="40">
      <c r="B40" t="inlineStr">
        <is>
          <t>BM00090</t>
        </is>
      </c>
      <c r="C40" t="inlineStr">
        <is>
          <t>Michelet</t>
        </is>
      </c>
      <c r="D40" t="inlineStr">
        <is>
          <t>Jean-Jacques</t>
        </is>
      </c>
      <c r="E40" t="inlineStr">
        <is>
          <t>S4</t>
        </is>
      </c>
      <c r="F40" t="inlineStr">
        <is>
          <t>Agatha CHRISTIE</t>
        </is>
      </c>
      <c r="G40" t="inlineStr">
        <is>
          <t>Face à face</t>
        </is>
      </c>
      <c r="H40" t="n">
        <v>44161</v>
      </c>
      <c r="I40" t="inlineStr">
        <is>
          <t>15 min</t>
        </is>
      </c>
    </row>
    <row r="41">
      <c r="B41" t="inlineStr">
        <is>
          <t>BM00143</t>
        </is>
      </c>
      <c r="C41" t="inlineStr">
        <is>
          <t>Céline</t>
        </is>
      </c>
      <c r="D41" t="inlineStr">
        <is>
          <t>Philomène</t>
        </is>
      </c>
      <c r="E41" t="inlineStr">
        <is>
          <t>S3</t>
        </is>
      </c>
      <c r="F41" t="inlineStr">
        <is>
          <t>Catelyn STARK</t>
        </is>
      </c>
      <c r="G41" t="inlineStr">
        <is>
          <t>Face à face</t>
        </is>
      </c>
      <c r="H41" t="n">
        <v>43836</v>
      </c>
      <c r="I41" t="inlineStr">
        <is>
          <t>15 min</t>
        </is>
      </c>
    </row>
    <row r="42">
      <c r="B42" t="inlineStr">
        <is>
          <t>BM00106</t>
        </is>
      </c>
      <c r="C42" t="inlineStr">
        <is>
          <t>Harrison</t>
        </is>
      </c>
      <c r="D42" t="inlineStr">
        <is>
          <t>Zinedine</t>
        </is>
      </c>
      <c r="E42" t="inlineStr">
        <is>
          <t>S3</t>
        </is>
      </c>
      <c r="F42" t="inlineStr">
        <is>
          <t>Catelyn STARK</t>
        </is>
      </c>
      <c r="G42" t="inlineStr">
        <is>
          <t>Face à face</t>
        </is>
      </c>
      <c r="H42" t="n">
        <v>43838</v>
      </c>
      <c r="I42" t="inlineStr">
        <is>
          <t>15 min</t>
        </is>
      </c>
    </row>
    <row r="43">
      <c r="B43" t="inlineStr">
        <is>
          <t>BM00031</t>
        </is>
      </c>
      <c r="C43" t="inlineStr">
        <is>
          <t>Molière</t>
        </is>
      </c>
      <c r="D43" t="inlineStr">
        <is>
          <t>Jerry</t>
        </is>
      </c>
      <c r="E43" t="inlineStr">
        <is>
          <t>S3</t>
        </is>
      </c>
      <c r="F43" t="inlineStr">
        <is>
          <t>Catelyn STARK</t>
        </is>
      </c>
      <c r="G43" t="inlineStr">
        <is>
          <t>Face à face</t>
        </is>
      </c>
      <c r="H43" t="n">
        <v>43839</v>
      </c>
      <c r="I43" t="inlineStr">
        <is>
          <t>15 min</t>
        </is>
      </c>
    </row>
    <row r="44">
      <c r="B44" t="inlineStr">
        <is>
          <t>BM00104</t>
        </is>
      </c>
      <c r="C44" t="inlineStr">
        <is>
          <t>Zeta-Jones</t>
        </is>
      </c>
      <c r="D44" t="inlineStr">
        <is>
          <t>Jerry</t>
        </is>
      </c>
      <c r="E44" t="inlineStr">
        <is>
          <t>S3</t>
        </is>
      </c>
      <c r="F44" t="inlineStr">
        <is>
          <t>Catelyn STARK</t>
        </is>
      </c>
      <c r="G44" t="inlineStr">
        <is>
          <t>Face à face</t>
        </is>
      </c>
      <c r="H44" t="n">
        <v>43846</v>
      </c>
      <c r="I44" t="inlineStr">
        <is>
          <t>15 min</t>
        </is>
      </c>
    </row>
    <row r="45">
      <c r="B45" t="inlineStr">
        <is>
          <t>BM00081</t>
        </is>
      </c>
      <c r="C45" t="inlineStr">
        <is>
          <t>Diaz</t>
        </is>
      </c>
      <c r="D45" t="inlineStr">
        <is>
          <t>André</t>
        </is>
      </c>
      <c r="E45" t="inlineStr">
        <is>
          <t>S3</t>
        </is>
      </c>
      <c r="F45" t="inlineStr">
        <is>
          <t>Catelyn STARK</t>
        </is>
      </c>
      <c r="G45" t="inlineStr">
        <is>
          <t>Face à face</t>
        </is>
      </c>
      <c r="H45" t="n">
        <v>43857</v>
      </c>
      <c r="I45" t="inlineStr">
        <is>
          <t>15 min</t>
        </is>
      </c>
    </row>
    <row r="46">
      <c r="B46" t="inlineStr">
        <is>
          <t>BM00143</t>
        </is>
      </c>
      <c r="C46" t="inlineStr">
        <is>
          <t>Céline</t>
        </is>
      </c>
      <c r="D46" t="inlineStr">
        <is>
          <t>Philomène</t>
        </is>
      </c>
      <c r="E46" t="inlineStr">
        <is>
          <t>S3</t>
        </is>
      </c>
      <c r="F46" t="inlineStr">
        <is>
          <t>Catelyn STARK</t>
        </is>
      </c>
      <c r="G46" t="inlineStr">
        <is>
          <t>Face à face</t>
        </is>
      </c>
      <c r="H46" t="n">
        <v>43874</v>
      </c>
      <c r="I46" t="inlineStr">
        <is>
          <t>15 min</t>
        </is>
      </c>
    </row>
    <row r="47">
      <c r="B47" t="inlineStr">
        <is>
          <t>BM00043</t>
        </is>
      </c>
      <c r="C47" t="inlineStr">
        <is>
          <t>Michalo</t>
        </is>
      </c>
      <c r="D47" t="inlineStr">
        <is>
          <t>Edith</t>
        </is>
      </c>
      <c r="E47" t="inlineStr">
        <is>
          <t>S3</t>
        </is>
      </c>
      <c r="F47" t="inlineStr">
        <is>
          <t>Catelyn STARK</t>
        </is>
      </c>
      <c r="G47" t="inlineStr">
        <is>
          <t>Face à face</t>
        </is>
      </c>
      <c r="H47" t="n">
        <v>43880</v>
      </c>
      <c r="I47" t="inlineStr">
        <is>
          <t>15 min</t>
        </is>
      </c>
    </row>
    <row r="48">
      <c r="B48" t="inlineStr">
        <is>
          <t>BM00087</t>
        </is>
      </c>
      <c r="C48" t="inlineStr">
        <is>
          <t>Liszt</t>
        </is>
      </c>
      <c r="D48" t="inlineStr">
        <is>
          <t>Hildegarde</t>
        </is>
      </c>
      <c r="E48" t="inlineStr">
        <is>
          <t>S3</t>
        </is>
      </c>
      <c r="F48" t="inlineStr">
        <is>
          <t>Catelyn STARK</t>
        </is>
      </c>
      <c r="G48" t="inlineStr">
        <is>
          <t>Face à face</t>
        </is>
      </c>
      <c r="H48" t="n">
        <v>43883</v>
      </c>
      <c r="I48" t="inlineStr">
        <is>
          <t>15 min</t>
        </is>
      </c>
    </row>
    <row r="49">
      <c r="B49" t="inlineStr">
        <is>
          <t>BM00045</t>
        </is>
      </c>
      <c r="C49" t="inlineStr">
        <is>
          <t>Hugo</t>
        </is>
      </c>
      <c r="D49" t="inlineStr">
        <is>
          <t>Hypathie</t>
        </is>
      </c>
      <c r="E49" t="inlineStr">
        <is>
          <t>S3</t>
        </is>
      </c>
      <c r="F49" t="inlineStr">
        <is>
          <t>Catelyn STARK</t>
        </is>
      </c>
      <c r="G49" t="inlineStr">
        <is>
          <t>Face à face</t>
        </is>
      </c>
      <c r="H49" t="n">
        <v>43905</v>
      </c>
      <c r="I49" t="inlineStr">
        <is>
          <t>15 min</t>
        </is>
      </c>
    </row>
    <row r="50">
      <c r="B50" t="inlineStr">
        <is>
          <t>BM00148</t>
        </is>
      </c>
      <c r="C50" t="inlineStr">
        <is>
          <t>Star</t>
        </is>
      </c>
      <c r="D50" t="inlineStr">
        <is>
          <t>Margaret</t>
        </is>
      </c>
      <c r="E50" t="inlineStr">
        <is>
          <t>S3</t>
        </is>
      </c>
      <c r="F50" t="inlineStr">
        <is>
          <t>Catelyn STARK</t>
        </is>
      </c>
      <c r="G50" t="inlineStr">
        <is>
          <t>Face à face</t>
        </is>
      </c>
      <c r="H50" t="n">
        <v>43930</v>
      </c>
      <c r="I50" t="inlineStr">
        <is>
          <t>15 min</t>
        </is>
      </c>
    </row>
    <row r="51">
      <c r="B51" t="inlineStr">
        <is>
          <t>BM00148</t>
        </is>
      </c>
      <c r="C51" t="inlineStr">
        <is>
          <t>Star</t>
        </is>
      </c>
      <c r="D51" t="inlineStr">
        <is>
          <t>Margaret</t>
        </is>
      </c>
      <c r="E51" t="inlineStr">
        <is>
          <t>S3</t>
        </is>
      </c>
      <c r="F51" t="inlineStr">
        <is>
          <t>Catelyn STARK</t>
        </is>
      </c>
      <c r="G51" t="inlineStr">
        <is>
          <t>Face à face</t>
        </is>
      </c>
      <c r="H51" t="n">
        <v>43935</v>
      </c>
      <c r="I51" t="inlineStr">
        <is>
          <t>15 min</t>
        </is>
      </c>
    </row>
    <row r="52">
      <c r="B52" t="inlineStr">
        <is>
          <t>BM00019</t>
        </is>
      </c>
      <c r="C52" t="inlineStr">
        <is>
          <t>McCartney</t>
        </is>
      </c>
      <c r="D52" t="inlineStr">
        <is>
          <t>Emmanuel</t>
        </is>
      </c>
      <c r="E52" t="inlineStr">
        <is>
          <t>S3</t>
        </is>
      </c>
      <c r="F52" t="inlineStr">
        <is>
          <t>Catelyn STARK</t>
        </is>
      </c>
      <c r="G52" t="inlineStr">
        <is>
          <t>Face à face</t>
        </is>
      </c>
      <c r="H52" t="n">
        <v>43948</v>
      </c>
      <c r="I52" t="inlineStr">
        <is>
          <t>15 min</t>
        </is>
      </c>
    </row>
    <row r="53">
      <c r="B53" t="inlineStr">
        <is>
          <t>BM00106</t>
        </is>
      </c>
      <c r="C53" t="inlineStr">
        <is>
          <t>Harrison</t>
        </is>
      </c>
      <c r="D53" t="inlineStr">
        <is>
          <t>Zinedine</t>
        </is>
      </c>
      <c r="E53" t="inlineStr">
        <is>
          <t>S3</t>
        </is>
      </c>
      <c r="F53" t="inlineStr">
        <is>
          <t>Catelyn STARK</t>
        </is>
      </c>
      <c r="G53" t="inlineStr">
        <is>
          <t>Face à face</t>
        </is>
      </c>
      <c r="H53" t="n">
        <v>43955</v>
      </c>
      <c r="I53" t="inlineStr">
        <is>
          <t>15 min</t>
        </is>
      </c>
    </row>
    <row r="54">
      <c r="B54" t="inlineStr">
        <is>
          <t>BM00104</t>
        </is>
      </c>
      <c r="C54" t="inlineStr">
        <is>
          <t>Zeta-Jones</t>
        </is>
      </c>
      <c r="D54" t="inlineStr">
        <is>
          <t>Jerry</t>
        </is>
      </c>
      <c r="E54" t="inlineStr">
        <is>
          <t>S3</t>
        </is>
      </c>
      <c r="F54" t="inlineStr">
        <is>
          <t>Catelyn STARK</t>
        </is>
      </c>
      <c r="G54" t="inlineStr">
        <is>
          <t>Face à face</t>
        </is>
      </c>
      <c r="H54" t="n">
        <v>43969</v>
      </c>
      <c r="I54" t="inlineStr">
        <is>
          <t>15 min</t>
        </is>
      </c>
    </row>
    <row r="55">
      <c r="B55" t="inlineStr">
        <is>
          <t>BM00065</t>
        </is>
      </c>
      <c r="C55" t="inlineStr">
        <is>
          <t>McCartney</t>
        </is>
      </c>
      <c r="D55" t="inlineStr">
        <is>
          <t>Georges</t>
        </is>
      </c>
      <c r="E55" t="inlineStr">
        <is>
          <t>S3</t>
        </is>
      </c>
      <c r="F55" t="inlineStr">
        <is>
          <t>Catelyn STARK</t>
        </is>
      </c>
      <c r="G55" t="inlineStr">
        <is>
          <t>Face à face</t>
        </is>
      </c>
      <c r="H55" t="n">
        <v>43978</v>
      </c>
      <c r="I55" t="inlineStr">
        <is>
          <t>15 min</t>
        </is>
      </c>
    </row>
    <row r="56">
      <c r="B56" t="inlineStr">
        <is>
          <t>BM00109</t>
        </is>
      </c>
      <c r="C56" t="inlineStr">
        <is>
          <t>Harrison</t>
        </is>
      </c>
      <c r="D56" t="inlineStr">
        <is>
          <t>Charles</t>
        </is>
      </c>
      <c r="E56" t="inlineStr">
        <is>
          <t>S3</t>
        </is>
      </c>
      <c r="F56" t="inlineStr">
        <is>
          <t>Catelyn STARK</t>
        </is>
      </c>
      <c r="G56" t="inlineStr">
        <is>
          <t>Face à face</t>
        </is>
      </c>
      <c r="H56" t="n">
        <v>43623</v>
      </c>
      <c r="I56" t="inlineStr">
        <is>
          <t>15 min</t>
        </is>
      </c>
    </row>
    <row r="57">
      <c r="B57" t="inlineStr">
        <is>
          <t>BM00080</t>
        </is>
      </c>
      <c r="C57" t="inlineStr">
        <is>
          <t>Vidal</t>
        </is>
      </c>
      <c r="D57" t="inlineStr">
        <is>
          <t>Zoltan</t>
        </is>
      </c>
      <c r="E57" t="inlineStr">
        <is>
          <t>S3</t>
        </is>
      </c>
      <c r="F57" t="inlineStr">
        <is>
          <t>Catelyn STARK</t>
        </is>
      </c>
      <c r="G57" t="inlineStr">
        <is>
          <t>Face à face</t>
        </is>
      </c>
      <c r="H57" t="n">
        <v>44046</v>
      </c>
      <c r="I57" t="inlineStr">
        <is>
          <t>15 min</t>
        </is>
      </c>
    </row>
    <row r="58">
      <c r="B58" t="inlineStr">
        <is>
          <t>BM00031</t>
        </is>
      </c>
      <c r="C58" t="inlineStr">
        <is>
          <t>Molière</t>
        </is>
      </c>
      <c r="D58" t="inlineStr">
        <is>
          <t>Jerry</t>
        </is>
      </c>
      <c r="E58" t="inlineStr">
        <is>
          <t>S3</t>
        </is>
      </c>
      <c r="F58" t="inlineStr">
        <is>
          <t>Catelyn STARK</t>
        </is>
      </c>
      <c r="G58" t="inlineStr">
        <is>
          <t>Face à face</t>
        </is>
      </c>
      <c r="H58" t="n">
        <v>44052</v>
      </c>
      <c r="I58" t="inlineStr">
        <is>
          <t>15 min</t>
        </is>
      </c>
    </row>
    <row r="59">
      <c r="B59" t="inlineStr">
        <is>
          <t>BM00106</t>
        </is>
      </c>
      <c r="C59" t="inlineStr">
        <is>
          <t>Harrison</t>
        </is>
      </c>
      <c r="D59" t="inlineStr">
        <is>
          <t>Zinedine</t>
        </is>
      </c>
      <c r="E59" t="inlineStr">
        <is>
          <t>S3</t>
        </is>
      </c>
      <c r="F59" t="inlineStr">
        <is>
          <t>Catelyn STARK</t>
        </is>
      </c>
      <c r="G59" t="inlineStr">
        <is>
          <t>Face à face</t>
        </is>
      </c>
      <c r="H59" t="n">
        <v>44053</v>
      </c>
      <c r="I59" t="inlineStr">
        <is>
          <t>15 min</t>
        </is>
      </c>
    </row>
    <row r="60">
      <c r="B60" t="inlineStr">
        <is>
          <t>BM00087</t>
        </is>
      </c>
      <c r="C60" t="inlineStr">
        <is>
          <t>Liszt</t>
        </is>
      </c>
      <c r="D60" t="inlineStr">
        <is>
          <t>Hildegarde</t>
        </is>
      </c>
      <c r="E60" t="inlineStr">
        <is>
          <t>S3</t>
        </is>
      </c>
      <c r="F60" t="inlineStr">
        <is>
          <t>Catelyn STARK</t>
        </is>
      </c>
      <c r="G60" t="inlineStr">
        <is>
          <t>Face à face</t>
        </is>
      </c>
      <c r="H60" t="n">
        <v>44059</v>
      </c>
      <c r="I60" t="inlineStr">
        <is>
          <t>15 min</t>
        </is>
      </c>
    </row>
    <row r="61">
      <c r="B61" t="inlineStr">
        <is>
          <t>BM00109</t>
        </is>
      </c>
      <c r="C61" t="inlineStr">
        <is>
          <t>Harrison</t>
        </is>
      </c>
      <c r="D61" t="inlineStr">
        <is>
          <t>Charles</t>
        </is>
      </c>
      <c r="E61" t="inlineStr">
        <is>
          <t>S3</t>
        </is>
      </c>
      <c r="F61" t="inlineStr">
        <is>
          <t>Catelyn STARK</t>
        </is>
      </c>
      <c r="G61" t="inlineStr">
        <is>
          <t>Face à face</t>
        </is>
      </c>
      <c r="H61" t="n">
        <v>44065</v>
      </c>
      <c r="I61" t="inlineStr">
        <is>
          <t>15 min</t>
        </is>
      </c>
    </row>
    <row r="62">
      <c r="B62" t="inlineStr">
        <is>
          <t>BM00143</t>
        </is>
      </c>
      <c r="C62" t="inlineStr">
        <is>
          <t>Céline</t>
        </is>
      </c>
      <c r="D62" t="inlineStr">
        <is>
          <t>Philomène</t>
        </is>
      </c>
      <c r="E62" t="inlineStr">
        <is>
          <t>S3</t>
        </is>
      </c>
      <c r="F62" t="inlineStr">
        <is>
          <t>Catelyn STARK</t>
        </is>
      </c>
      <c r="G62" t="inlineStr">
        <is>
          <t>Face à face</t>
        </is>
      </c>
      <c r="H62" t="n">
        <v>44092</v>
      </c>
      <c r="I62" t="inlineStr">
        <is>
          <t>15 min</t>
        </is>
      </c>
    </row>
    <row r="63">
      <c r="B63" t="inlineStr">
        <is>
          <t>BM00065</t>
        </is>
      </c>
      <c r="C63" t="inlineStr">
        <is>
          <t>McCartney</t>
        </is>
      </c>
      <c r="D63" t="inlineStr">
        <is>
          <t>Georges</t>
        </is>
      </c>
      <c r="E63" t="inlineStr">
        <is>
          <t>S3</t>
        </is>
      </c>
      <c r="F63" t="inlineStr">
        <is>
          <t>Catelyn STARK</t>
        </is>
      </c>
      <c r="G63" t="inlineStr">
        <is>
          <t>Face à face</t>
        </is>
      </c>
      <c r="H63" t="n">
        <v>44102</v>
      </c>
      <c r="I63" t="inlineStr">
        <is>
          <t>15 min</t>
        </is>
      </c>
    </row>
    <row r="64">
      <c r="B64" t="inlineStr">
        <is>
          <t>BM00104</t>
        </is>
      </c>
      <c r="C64" t="inlineStr">
        <is>
          <t>Zeta-Jones</t>
        </is>
      </c>
      <c r="D64" t="inlineStr">
        <is>
          <t>Jerry</t>
        </is>
      </c>
      <c r="E64" t="inlineStr">
        <is>
          <t>S3</t>
        </is>
      </c>
      <c r="F64" t="inlineStr">
        <is>
          <t>Catelyn STARK</t>
        </is>
      </c>
      <c r="G64" t="inlineStr">
        <is>
          <t>Face à face</t>
        </is>
      </c>
      <c r="H64" t="n">
        <v>44126</v>
      </c>
      <c r="I64" t="inlineStr">
        <is>
          <t>15 min</t>
        </is>
      </c>
    </row>
    <row r="65">
      <c r="B65" t="inlineStr">
        <is>
          <t>BM00104</t>
        </is>
      </c>
      <c r="C65" t="inlineStr">
        <is>
          <t>Zeta-Jones</t>
        </is>
      </c>
      <c r="D65" t="inlineStr">
        <is>
          <t>Jerry</t>
        </is>
      </c>
      <c r="E65" t="inlineStr">
        <is>
          <t>S3</t>
        </is>
      </c>
      <c r="F65" t="inlineStr">
        <is>
          <t>Catelyn STARK</t>
        </is>
      </c>
      <c r="G65" t="inlineStr">
        <is>
          <t>Face à face</t>
        </is>
      </c>
      <c r="H65" t="n">
        <v>44159</v>
      </c>
      <c r="I65" t="inlineStr">
        <is>
          <t>15 min</t>
        </is>
      </c>
    </row>
    <row r="66">
      <c r="B66" t="inlineStr">
        <is>
          <t>BM00045</t>
        </is>
      </c>
      <c r="C66" t="inlineStr">
        <is>
          <t>Hugo</t>
        </is>
      </c>
      <c r="D66" t="inlineStr">
        <is>
          <t>Hypathie</t>
        </is>
      </c>
      <c r="E66" t="inlineStr">
        <is>
          <t>S3</t>
        </is>
      </c>
      <c r="F66" t="inlineStr">
        <is>
          <t>Catelyn STARK</t>
        </is>
      </c>
      <c r="G66" t="inlineStr">
        <is>
          <t>Face à face</t>
        </is>
      </c>
      <c r="H66" t="n">
        <v>44171</v>
      </c>
      <c r="I66" t="inlineStr">
        <is>
          <t>15 min</t>
        </is>
      </c>
    </row>
    <row r="67">
      <c r="B67" t="inlineStr">
        <is>
          <t>BM00106</t>
        </is>
      </c>
      <c r="C67" t="inlineStr">
        <is>
          <t>Harrison</t>
        </is>
      </c>
      <c r="D67" t="inlineStr">
        <is>
          <t>Zinedine</t>
        </is>
      </c>
      <c r="E67" t="inlineStr">
        <is>
          <t>S3</t>
        </is>
      </c>
      <c r="F67" t="inlineStr">
        <is>
          <t>Catelyn STARK</t>
        </is>
      </c>
      <c r="G67" t="inlineStr">
        <is>
          <t>Face à face</t>
        </is>
      </c>
      <c r="H67" t="n">
        <v>44177</v>
      </c>
      <c r="I67" t="inlineStr">
        <is>
          <t>15 min</t>
        </is>
      </c>
    </row>
    <row r="68">
      <c r="B68" t="inlineStr">
        <is>
          <t>BM00087</t>
        </is>
      </c>
      <c r="C68" t="inlineStr">
        <is>
          <t>Liszt</t>
        </is>
      </c>
      <c r="D68" t="inlineStr">
        <is>
          <t>Hildegarde</t>
        </is>
      </c>
      <c r="E68" t="inlineStr">
        <is>
          <t>S3</t>
        </is>
      </c>
      <c r="F68" t="inlineStr">
        <is>
          <t>Catelyn STARK</t>
        </is>
      </c>
      <c r="G68" t="inlineStr">
        <is>
          <t>Face à face</t>
        </is>
      </c>
      <c r="H68" t="n">
        <v>44186</v>
      </c>
      <c r="I68" t="inlineStr">
        <is>
          <t>15 min</t>
        </is>
      </c>
    </row>
    <row r="69">
      <c r="B69" t="inlineStr">
        <is>
          <t>BM00106</t>
        </is>
      </c>
      <c r="C69" t="inlineStr">
        <is>
          <t>Harrison</t>
        </is>
      </c>
      <c r="D69" t="inlineStr">
        <is>
          <t>Zinedine</t>
        </is>
      </c>
      <c r="E69" t="inlineStr">
        <is>
          <t>S3</t>
        </is>
      </c>
      <c r="F69" t="inlineStr">
        <is>
          <t>Catelyn STARK</t>
        </is>
      </c>
      <c r="G69" t="inlineStr">
        <is>
          <t>Face à face</t>
        </is>
      </c>
      <c r="H69" t="n">
        <v>44195</v>
      </c>
      <c r="I69" t="inlineStr">
        <is>
          <t>15 min</t>
        </is>
      </c>
    </row>
    <row r="70">
      <c r="B70" t="inlineStr">
        <is>
          <t>BM00074</t>
        </is>
      </c>
      <c r="C70" t="inlineStr">
        <is>
          <t>Orban</t>
        </is>
      </c>
      <c r="D70" t="inlineStr">
        <is>
          <t>Zinedine</t>
        </is>
      </c>
      <c r="E70" t="inlineStr">
        <is>
          <t>S5</t>
        </is>
      </c>
      <c r="F70" t="inlineStr">
        <is>
          <t>Charlotte CORDAY</t>
        </is>
      </c>
      <c r="G70" t="inlineStr">
        <is>
          <t>Face à face</t>
        </is>
      </c>
      <c r="H70" t="n">
        <v>44217</v>
      </c>
      <c r="I70" t="inlineStr">
        <is>
          <t>15 min</t>
        </is>
      </c>
    </row>
    <row r="71">
      <c r="B71" t="inlineStr">
        <is>
          <t>BM00063</t>
        </is>
      </c>
      <c r="C71" t="inlineStr">
        <is>
          <t>Osaka</t>
        </is>
      </c>
      <c r="D71" t="inlineStr">
        <is>
          <t>Valéry</t>
        </is>
      </c>
      <c r="E71" t="inlineStr">
        <is>
          <t>S5</t>
        </is>
      </c>
      <c r="F71" t="inlineStr">
        <is>
          <t>Charlotte CORDAY</t>
        </is>
      </c>
      <c r="G71" t="inlineStr">
        <is>
          <t>Face à face</t>
        </is>
      </c>
      <c r="H71" t="n">
        <v>43852</v>
      </c>
      <c r="I71" t="inlineStr">
        <is>
          <t>15 min</t>
        </is>
      </c>
    </row>
    <row r="72">
      <c r="B72" t="inlineStr">
        <is>
          <t>BM00074</t>
        </is>
      </c>
      <c r="C72" t="inlineStr">
        <is>
          <t>Orban</t>
        </is>
      </c>
      <c r="D72" t="inlineStr">
        <is>
          <t>Zinedine</t>
        </is>
      </c>
      <c r="E72" t="inlineStr">
        <is>
          <t>S5</t>
        </is>
      </c>
      <c r="F72" t="inlineStr">
        <is>
          <t>Charlotte CORDAY</t>
        </is>
      </c>
      <c r="G72" t="inlineStr">
        <is>
          <t>Face à face</t>
        </is>
      </c>
      <c r="H72" t="n">
        <v>43854</v>
      </c>
      <c r="I72" t="inlineStr">
        <is>
          <t>15 min</t>
        </is>
      </c>
    </row>
    <row r="73">
      <c r="B73" t="inlineStr">
        <is>
          <t>BM00074</t>
        </is>
      </c>
      <c r="C73" t="inlineStr">
        <is>
          <t>Orban</t>
        </is>
      </c>
      <c r="D73" t="inlineStr">
        <is>
          <t>Zinedine</t>
        </is>
      </c>
      <c r="E73" t="inlineStr">
        <is>
          <t>S5</t>
        </is>
      </c>
      <c r="F73" t="inlineStr">
        <is>
          <t>Charlotte CORDAY</t>
        </is>
      </c>
      <c r="G73" t="inlineStr">
        <is>
          <t>Face à face</t>
        </is>
      </c>
      <c r="H73" t="n">
        <v>43856</v>
      </c>
      <c r="I73" t="inlineStr">
        <is>
          <t>15 min</t>
        </is>
      </c>
    </row>
    <row r="74">
      <c r="B74" t="inlineStr">
        <is>
          <t>BM00111</t>
        </is>
      </c>
      <c r="C74" t="inlineStr">
        <is>
          <t>Chabal</t>
        </is>
      </c>
      <c r="D74" t="inlineStr">
        <is>
          <t>Georges</t>
        </is>
      </c>
      <c r="E74" t="inlineStr">
        <is>
          <t>S5</t>
        </is>
      </c>
      <c r="F74" t="inlineStr">
        <is>
          <t>Charlotte CORDAY</t>
        </is>
      </c>
      <c r="G74" t="inlineStr">
        <is>
          <t>Face à face</t>
        </is>
      </c>
      <c r="H74" t="n">
        <v>43862</v>
      </c>
      <c r="I74" t="inlineStr">
        <is>
          <t>15 min</t>
        </is>
      </c>
    </row>
    <row r="75">
      <c r="B75" t="inlineStr">
        <is>
          <t>BM00074</t>
        </is>
      </c>
      <c r="C75" t="inlineStr">
        <is>
          <t>Orban</t>
        </is>
      </c>
      <c r="D75" t="inlineStr">
        <is>
          <t>Zinedine</t>
        </is>
      </c>
      <c r="E75" t="inlineStr">
        <is>
          <t>S5</t>
        </is>
      </c>
      <c r="F75" t="inlineStr">
        <is>
          <t>Charlotte CORDAY</t>
        </is>
      </c>
      <c r="G75" t="inlineStr">
        <is>
          <t>Face à face</t>
        </is>
      </c>
      <c r="H75" t="n">
        <v>43876</v>
      </c>
      <c r="I75" t="inlineStr">
        <is>
          <t>15 min</t>
        </is>
      </c>
    </row>
    <row r="76">
      <c r="B76" t="inlineStr">
        <is>
          <t>BM00074</t>
        </is>
      </c>
      <c r="C76" t="inlineStr">
        <is>
          <t>Orban</t>
        </is>
      </c>
      <c r="D76" t="inlineStr">
        <is>
          <t>Zinedine</t>
        </is>
      </c>
      <c r="E76" t="inlineStr">
        <is>
          <t>S5</t>
        </is>
      </c>
      <c r="F76" t="inlineStr">
        <is>
          <t>Charlotte CORDAY</t>
        </is>
      </c>
      <c r="G76" t="inlineStr">
        <is>
          <t>Face à face</t>
        </is>
      </c>
      <c r="H76" t="n">
        <v>43888</v>
      </c>
      <c r="I76" t="inlineStr">
        <is>
          <t>15 min</t>
        </is>
      </c>
    </row>
    <row r="77">
      <c r="B77" t="inlineStr">
        <is>
          <t>BM00074</t>
        </is>
      </c>
      <c r="C77" t="inlineStr">
        <is>
          <t>Orban</t>
        </is>
      </c>
      <c r="D77" t="inlineStr">
        <is>
          <t>Zinedine</t>
        </is>
      </c>
      <c r="E77" t="inlineStr">
        <is>
          <t>S5</t>
        </is>
      </c>
      <c r="F77" t="inlineStr">
        <is>
          <t>Charlotte CORDAY</t>
        </is>
      </c>
      <c r="G77" t="inlineStr">
        <is>
          <t>Face à face</t>
        </is>
      </c>
      <c r="H77" t="n">
        <v>43913</v>
      </c>
      <c r="I77" t="inlineStr">
        <is>
          <t>15 min</t>
        </is>
      </c>
    </row>
    <row r="78">
      <c r="B78" t="inlineStr">
        <is>
          <t>BM00005</t>
        </is>
      </c>
      <c r="C78" t="inlineStr">
        <is>
          <t>Michelet</t>
        </is>
      </c>
      <c r="D78" t="inlineStr">
        <is>
          <t>Edith</t>
        </is>
      </c>
      <c r="E78" t="inlineStr">
        <is>
          <t>S5</t>
        </is>
      </c>
      <c r="F78" t="inlineStr">
        <is>
          <t>Charlotte CORDAY</t>
        </is>
      </c>
      <c r="G78" t="inlineStr">
        <is>
          <t>Face à face</t>
        </is>
      </c>
      <c r="H78" t="n">
        <v>43924</v>
      </c>
      <c r="I78" t="inlineStr">
        <is>
          <t>15 min</t>
        </is>
      </c>
    </row>
    <row r="79">
      <c r="B79" t="inlineStr">
        <is>
          <t>BM00111</t>
        </is>
      </c>
      <c r="C79" t="inlineStr">
        <is>
          <t>Chabal</t>
        </is>
      </c>
      <c r="D79" t="inlineStr">
        <is>
          <t>Georges</t>
        </is>
      </c>
      <c r="E79" t="inlineStr">
        <is>
          <t>S5</t>
        </is>
      </c>
      <c r="F79" t="inlineStr">
        <is>
          <t>Charlotte CORDAY</t>
        </is>
      </c>
      <c r="G79" t="inlineStr">
        <is>
          <t>Face à face</t>
        </is>
      </c>
      <c r="H79" t="n">
        <v>43935</v>
      </c>
      <c r="I79" t="inlineStr">
        <is>
          <t>15 min</t>
        </is>
      </c>
    </row>
    <row r="80">
      <c r="B80" t="inlineStr">
        <is>
          <t>BM00056</t>
        </is>
      </c>
      <c r="C80" t="inlineStr">
        <is>
          <t>Exarchopoulos</t>
        </is>
      </c>
      <c r="D80" t="inlineStr">
        <is>
          <t>Judie</t>
        </is>
      </c>
      <c r="E80" t="inlineStr">
        <is>
          <t>S5</t>
        </is>
      </c>
      <c r="F80" t="inlineStr">
        <is>
          <t>Charlotte CORDAY</t>
        </is>
      </c>
      <c r="G80" t="inlineStr">
        <is>
          <t>Face à face</t>
        </is>
      </c>
      <c r="H80" t="n">
        <v>43944</v>
      </c>
      <c r="I80" t="inlineStr">
        <is>
          <t>15 min</t>
        </is>
      </c>
    </row>
    <row r="81">
      <c r="B81" t="inlineStr">
        <is>
          <t>BM00046</t>
        </is>
      </c>
      <c r="C81" t="inlineStr">
        <is>
          <t>Exarchopoulos</t>
        </is>
      </c>
      <c r="D81" t="inlineStr">
        <is>
          <t>Hervé</t>
        </is>
      </c>
      <c r="E81" t="inlineStr">
        <is>
          <t>S5</t>
        </is>
      </c>
      <c r="F81" t="inlineStr">
        <is>
          <t>Charlotte CORDAY</t>
        </is>
      </c>
      <c r="G81" t="inlineStr">
        <is>
          <t>Face à face</t>
        </is>
      </c>
      <c r="H81" t="n">
        <v>43589</v>
      </c>
      <c r="I81" t="inlineStr">
        <is>
          <t>15 min</t>
        </is>
      </c>
    </row>
    <row r="82">
      <c r="B82" t="inlineStr">
        <is>
          <t>BM00070</t>
        </is>
      </c>
      <c r="C82" t="inlineStr">
        <is>
          <t>Exarchopoulos</t>
        </is>
      </c>
      <c r="D82" t="inlineStr">
        <is>
          <t>Léa</t>
        </is>
      </c>
      <c r="E82" t="inlineStr">
        <is>
          <t>S5</t>
        </is>
      </c>
      <c r="F82" t="inlineStr">
        <is>
          <t>Charlotte CORDAY</t>
        </is>
      </c>
      <c r="G82" t="inlineStr">
        <is>
          <t>Face à face</t>
        </is>
      </c>
      <c r="H82" t="n">
        <v>43957</v>
      </c>
      <c r="I82" t="inlineStr">
        <is>
          <t>15 min</t>
        </is>
      </c>
    </row>
    <row r="83">
      <c r="B83" t="inlineStr">
        <is>
          <t>BM00113</t>
        </is>
      </c>
      <c r="C83" t="inlineStr">
        <is>
          <t>Harrison</t>
        </is>
      </c>
      <c r="D83" t="inlineStr">
        <is>
          <t>Hervé</t>
        </is>
      </c>
      <c r="E83" t="inlineStr">
        <is>
          <t>S5</t>
        </is>
      </c>
      <c r="F83" t="inlineStr">
        <is>
          <t>Charlotte CORDAY</t>
        </is>
      </c>
      <c r="G83" t="inlineStr">
        <is>
          <t>Face à face</t>
        </is>
      </c>
      <c r="H83" t="n">
        <v>43959</v>
      </c>
      <c r="I83" t="inlineStr">
        <is>
          <t>15 min</t>
        </is>
      </c>
    </row>
    <row r="84">
      <c r="B84" t="inlineStr">
        <is>
          <t>BM00038</t>
        </is>
      </c>
      <c r="C84" t="inlineStr">
        <is>
          <t>Céline</t>
        </is>
      </c>
      <c r="D84" t="inlineStr">
        <is>
          <t>Margaret</t>
        </is>
      </c>
      <c r="E84" t="inlineStr">
        <is>
          <t>S5</t>
        </is>
      </c>
      <c r="F84" t="inlineStr">
        <is>
          <t>Charlotte CORDAY</t>
        </is>
      </c>
      <c r="G84" t="inlineStr">
        <is>
          <t>Face à face</t>
        </is>
      </c>
      <c r="H84" t="n">
        <v>43974</v>
      </c>
      <c r="I84" t="inlineStr">
        <is>
          <t>15 min</t>
        </is>
      </c>
    </row>
    <row r="85">
      <c r="B85" t="inlineStr">
        <is>
          <t>BM00012</t>
        </is>
      </c>
      <c r="C85" t="inlineStr">
        <is>
          <t>Hugo</t>
        </is>
      </c>
      <c r="D85" t="inlineStr">
        <is>
          <t>Valéry</t>
        </is>
      </c>
      <c r="E85" t="inlineStr">
        <is>
          <t>S5</t>
        </is>
      </c>
      <c r="F85" t="inlineStr">
        <is>
          <t>Charlotte CORDAY</t>
        </is>
      </c>
      <c r="G85" t="inlineStr">
        <is>
          <t>Face à face</t>
        </is>
      </c>
      <c r="H85" t="n">
        <v>43978</v>
      </c>
      <c r="I85" t="inlineStr">
        <is>
          <t>15 min</t>
        </is>
      </c>
    </row>
    <row r="86">
      <c r="B86" t="inlineStr">
        <is>
          <t>BM00074</t>
        </is>
      </c>
      <c r="C86" t="inlineStr">
        <is>
          <t>Orban</t>
        </is>
      </c>
      <c r="D86" t="inlineStr">
        <is>
          <t>Zinedine</t>
        </is>
      </c>
      <c r="E86" t="inlineStr">
        <is>
          <t>S5</t>
        </is>
      </c>
      <c r="F86" t="inlineStr">
        <is>
          <t>Charlotte CORDAY</t>
        </is>
      </c>
      <c r="G86" t="inlineStr">
        <is>
          <t>Face à face</t>
        </is>
      </c>
      <c r="H86" t="n">
        <v>43995</v>
      </c>
      <c r="I86" t="inlineStr">
        <is>
          <t>15 min</t>
        </is>
      </c>
    </row>
    <row r="87">
      <c r="B87" t="inlineStr">
        <is>
          <t>BM00074</t>
        </is>
      </c>
      <c r="C87" t="inlineStr">
        <is>
          <t>Orban</t>
        </is>
      </c>
      <c r="D87" t="inlineStr">
        <is>
          <t>Zinedine</t>
        </is>
      </c>
      <c r="E87" t="inlineStr">
        <is>
          <t>S5</t>
        </is>
      </c>
      <c r="F87" t="inlineStr">
        <is>
          <t>Charlotte CORDAY</t>
        </is>
      </c>
      <c r="G87" t="inlineStr">
        <is>
          <t>Face à face</t>
        </is>
      </c>
      <c r="H87" t="n">
        <v>44029</v>
      </c>
      <c r="I87" t="inlineStr">
        <is>
          <t>15 min</t>
        </is>
      </c>
    </row>
    <row r="88">
      <c r="B88" t="inlineStr">
        <is>
          <t>BM00074</t>
        </is>
      </c>
      <c r="C88" t="inlineStr">
        <is>
          <t>Orban</t>
        </is>
      </c>
      <c r="D88" t="inlineStr">
        <is>
          <t>Zinedine</t>
        </is>
      </c>
      <c r="E88" t="inlineStr">
        <is>
          <t>S5</t>
        </is>
      </c>
      <c r="F88" t="inlineStr">
        <is>
          <t>Charlotte CORDAY</t>
        </is>
      </c>
      <c r="G88" t="inlineStr">
        <is>
          <t>Face à face</t>
        </is>
      </c>
      <c r="H88" t="n">
        <v>44052</v>
      </c>
      <c r="I88" t="inlineStr">
        <is>
          <t>15 min</t>
        </is>
      </c>
    </row>
    <row r="89">
      <c r="B89" t="inlineStr">
        <is>
          <t>BM00113</t>
        </is>
      </c>
      <c r="C89" t="inlineStr">
        <is>
          <t>Harrison</t>
        </is>
      </c>
      <c r="D89" t="inlineStr">
        <is>
          <t>Hervé</t>
        </is>
      </c>
      <c r="E89" t="inlineStr">
        <is>
          <t>S5</t>
        </is>
      </c>
      <c r="F89" t="inlineStr">
        <is>
          <t>Charlotte CORDAY</t>
        </is>
      </c>
      <c r="G89" t="inlineStr">
        <is>
          <t>Face à face</t>
        </is>
      </c>
      <c r="H89" t="n">
        <v>44082</v>
      </c>
      <c r="I89" t="inlineStr">
        <is>
          <t>15 min</t>
        </is>
      </c>
    </row>
    <row r="90">
      <c r="B90" t="inlineStr">
        <is>
          <t>BM00074</t>
        </is>
      </c>
      <c r="C90" t="inlineStr">
        <is>
          <t>Orban</t>
        </is>
      </c>
      <c r="D90" t="inlineStr">
        <is>
          <t>Zinedine</t>
        </is>
      </c>
      <c r="E90" t="inlineStr">
        <is>
          <t>S5</t>
        </is>
      </c>
      <c r="F90" t="inlineStr">
        <is>
          <t>Charlotte CORDAY</t>
        </is>
      </c>
      <c r="G90" t="inlineStr">
        <is>
          <t>Face à face</t>
        </is>
      </c>
      <c r="H90" t="n">
        <v>44107</v>
      </c>
      <c r="I90" t="inlineStr">
        <is>
          <t>15 min</t>
        </is>
      </c>
    </row>
    <row r="91">
      <c r="B91" t="inlineStr">
        <is>
          <t>BM00033</t>
        </is>
      </c>
      <c r="C91" t="inlineStr">
        <is>
          <t>Brady</t>
        </is>
      </c>
      <c r="D91" t="inlineStr">
        <is>
          <t>Hervé</t>
        </is>
      </c>
      <c r="E91" t="inlineStr">
        <is>
          <t>S5</t>
        </is>
      </c>
      <c r="F91" t="inlineStr">
        <is>
          <t>Charlotte CORDAY</t>
        </is>
      </c>
      <c r="G91" t="inlineStr">
        <is>
          <t>Face à face</t>
        </is>
      </c>
      <c r="H91" t="n">
        <v>44115</v>
      </c>
      <c r="I91" t="inlineStr">
        <is>
          <t>15 min</t>
        </is>
      </c>
    </row>
    <row r="92">
      <c r="B92" t="inlineStr">
        <is>
          <t>BM00152</t>
        </is>
      </c>
      <c r="C92" t="inlineStr">
        <is>
          <t>McCartney</t>
        </is>
      </c>
      <c r="D92" t="inlineStr">
        <is>
          <t>Hildegarde</t>
        </is>
      </c>
      <c r="E92" t="inlineStr">
        <is>
          <t>S5</t>
        </is>
      </c>
      <c r="F92" t="inlineStr">
        <is>
          <t>Charlotte CORDAY</t>
        </is>
      </c>
      <c r="G92" t="inlineStr">
        <is>
          <t>Face à face</t>
        </is>
      </c>
      <c r="H92" t="n">
        <v>44125</v>
      </c>
      <c r="I92" t="inlineStr">
        <is>
          <t>15 min</t>
        </is>
      </c>
    </row>
    <row r="93">
      <c r="B93" t="inlineStr">
        <is>
          <t>BM00063</t>
        </is>
      </c>
      <c r="C93" t="inlineStr">
        <is>
          <t>Osaka</t>
        </is>
      </c>
      <c r="D93" t="inlineStr">
        <is>
          <t>Valéry</t>
        </is>
      </c>
      <c r="E93" t="inlineStr">
        <is>
          <t>S5</t>
        </is>
      </c>
      <c r="F93" t="inlineStr">
        <is>
          <t>Charlotte CORDAY</t>
        </is>
      </c>
      <c r="G93" t="inlineStr">
        <is>
          <t>Face à face</t>
        </is>
      </c>
      <c r="H93" t="n">
        <v>44128</v>
      </c>
      <c r="I93" t="inlineStr">
        <is>
          <t>15 min</t>
        </is>
      </c>
    </row>
    <row r="94">
      <c r="B94" t="inlineStr">
        <is>
          <t>BM00051</t>
        </is>
      </c>
      <c r="C94" t="inlineStr">
        <is>
          <t>Michalo</t>
        </is>
      </c>
      <c r="D94" t="inlineStr">
        <is>
          <t>Josiane</t>
        </is>
      </c>
      <c r="E94" t="inlineStr">
        <is>
          <t>S5</t>
        </is>
      </c>
      <c r="F94" t="inlineStr">
        <is>
          <t>Charlotte CORDAY</t>
        </is>
      </c>
      <c r="G94" t="inlineStr">
        <is>
          <t>Face à face</t>
        </is>
      </c>
      <c r="H94" t="n">
        <v>44161</v>
      </c>
      <c r="I94" t="inlineStr">
        <is>
          <t>15 min</t>
        </is>
      </c>
    </row>
    <row r="95">
      <c r="B95" t="inlineStr">
        <is>
          <t>BM00010</t>
        </is>
      </c>
      <c r="C95" t="inlineStr">
        <is>
          <t>Exarchopoulos</t>
        </is>
      </c>
      <c r="D95" t="inlineStr">
        <is>
          <t>Valéry</t>
        </is>
      </c>
      <c r="E95" t="inlineStr">
        <is>
          <t>S5</t>
        </is>
      </c>
      <c r="F95" t="inlineStr">
        <is>
          <t>Charlotte CORDAY</t>
        </is>
      </c>
      <c r="G95" t="inlineStr">
        <is>
          <t>Face à face</t>
        </is>
      </c>
      <c r="H95" t="n">
        <v>44173</v>
      </c>
      <c r="I95" t="inlineStr">
        <is>
          <t>15 min</t>
        </is>
      </c>
    </row>
    <row r="96">
      <c r="B96" t="inlineStr">
        <is>
          <t>BM00136</t>
        </is>
      </c>
      <c r="C96" t="inlineStr">
        <is>
          <t>Cornet</t>
        </is>
      </c>
      <c r="D96" t="inlineStr">
        <is>
          <t>Nicolas</t>
        </is>
      </c>
      <c r="E96" t="inlineStr">
        <is>
          <t>S6</t>
        </is>
      </c>
      <c r="F96" t="inlineStr">
        <is>
          <t>Coco CHANEL</t>
        </is>
      </c>
      <c r="G96" t="inlineStr">
        <is>
          <t>Face à face</t>
        </is>
      </c>
      <c r="H96" t="n">
        <v>44198</v>
      </c>
      <c r="I96" t="inlineStr">
        <is>
          <t>15 min</t>
        </is>
      </c>
    </row>
    <row r="97">
      <c r="B97" t="inlineStr">
        <is>
          <t>BM00125</t>
        </is>
      </c>
      <c r="C97" t="inlineStr">
        <is>
          <t>Orban</t>
        </is>
      </c>
      <c r="D97" t="inlineStr">
        <is>
          <t>André</t>
        </is>
      </c>
      <c r="E97" t="inlineStr">
        <is>
          <t>S6</t>
        </is>
      </c>
      <c r="F97" t="inlineStr">
        <is>
          <t>Coco CHANEL</t>
        </is>
      </c>
      <c r="G97" t="inlineStr">
        <is>
          <t>Face à face</t>
        </is>
      </c>
      <c r="H97" t="n">
        <v>43849</v>
      </c>
      <c r="I97" t="inlineStr">
        <is>
          <t>15 min</t>
        </is>
      </c>
    </row>
    <row r="98">
      <c r="B98" t="inlineStr">
        <is>
          <t>BM00021</t>
        </is>
      </c>
      <c r="C98" t="inlineStr">
        <is>
          <t>Exarchopoulos</t>
        </is>
      </c>
      <c r="D98" t="inlineStr">
        <is>
          <t>Venus</t>
        </is>
      </c>
      <c r="E98" t="inlineStr">
        <is>
          <t>S6</t>
        </is>
      </c>
      <c r="F98" t="inlineStr">
        <is>
          <t>Coco CHANEL</t>
        </is>
      </c>
      <c r="G98" t="inlineStr">
        <is>
          <t>Face à face</t>
        </is>
      </c>
      <c r="H98" t="n">
        <v>43857</v>
      </c>
      <c r="I98" t="inlineStr">
        <is>
          <t>15 min</t>
        </is>
      </c>
    </row>
    <row r="99">
      <c r="B99" t="inlineStr">
        <is>
          <t>BM00125</t>
        </is>
      </c>
      <c r="C99" t="inlineStr">
        <is>
          <t>Orban</t>
        </is>
      </c>
      <c r="D99" t="inlineStr">
        <is>
          <t>André</t>
        </is>
      </c>
      <c r="E99" t="inlineStr">
        <is>
          <t>S6</t>
        </is>
      </c>
      <c r="F99" t="inlineStr">
        <is>
          <t>Coco CHANEL</t>
        </is>
      </c>
      <c r="G99" t="inlineStr">
        <is>
          <t>Face à face</t>
        </is>
      </c>
      <c r="H99" t="n">
        <v>43864</v>
      </c>
      <c r="I99" t="inlineStr">
        <is>
          <t>15 min</t>
        </is>
      </c>
    </row>
    <row r="100">
      <c r="B100" t="inlineStr">
        <is>
          <t>BM00151</t>
        </is>
      </c>
      <c r="C100" t="inlineStr">
        <is>
          <t>McCartney</t>
        </is>
      </c>
      <c r="D100" t="inlineStr">
        <is>
          <t>Bernadette</t>
        </is>
      </c>
      <c r="E100" t="inlineStr">
        <is>
          <t>S6</t>
        </is>
      </c>
      <c r="F100" t="inlineStr">
        <is>
          <t>Coco CHANEL</t>
        </is>
      </c>
      <c r="G100" t="inlineStr">
        <is>
          <t>Face à face</t>
        </is>
      </c>
      <c r="H100" t="n">
        <v>43924</v>
      </c>
      <c r="I100" t="inlineStr">
        <is>
          <t>15 min</t>
        </is>
      </c>
    </row>
    <row r="101">
      <c r="B101" t="inlineStr">
        <is>
          <t>BM00021</t>
        </is>
      </c>
      <c r="C101" t="inlineStr">
        <is>
          <t>Exarchopoulos</t>
        </is>
      </c>
      <c r="D101" t="inlineStr">
        <is>
          <t>Venus</t>
        </is>
      </c>
      <c r="E101" t="inlineStr">
        <is>
          <t>S6</t>
        </is>
      </c>
      <c r="F101" t="inlineStr">
        <is>
          <t>Coco CHANEL</t>
        </is>
      </c>
      <c r="G101" t="inlineStr">
        <is>
          <t>Face à face</t>
        </is>
      </c>
      <c r="H101" t="n">
        <v>43932</v>
      </c>
      <c r="I101" t="inlineStr">
        <is>
          <t>15 min</t>
        </is>
      </c>
    </row>
    <row r="102">
      <c r="B102" t="inlineStr">
        <is>
          <t>BM00117</t>
        </is>
      </c>
      <c r="C102" t="inlineStr">
        <is>
          <t>Harrison</t>
        </is>
      </c>
      <c r="D102" t="inlineStr">
        <is>
          <t>Julia</t>
        </is>
      </c>
      <c r="E102" t="inlineStr">
        <is>
          <t>S6</t>
        </is>
      </c>
      <c r="F102" t="inlineStr">
        <is>
          <t>Coco CHANEL</t>
        </is>
      </c>
      <c r="G102" t="inlineStr">
        <is>
          <t>Face à face</t>
        </is>
      </c>
      <c r="H102" t="n">
        <v>43940</v>
      </c>
      <c r="I102" t="inlineStr">
        <is>
          <t>15 min</t>
        </is>
      </c>
    </row>
    <row r="103">
      <c r="B103" t="inlineStr">
        <is>
          <t>BM00021</t>
        </is>
      </c>
      <c r="C103" t="inlineStr">
        <is>
          <t>Exarchopoulos</t>
        </is>
      </c>
      <c r="D103" t="inlineStr">
        <is>
          <t>Venus</t>
        </is>
      </c>
      <c r="E103" t="inlineStr">
        <is>
          <t>S6</t>
        </is>
      </c>
      <c r="F103" t="inlineStr">
        <is>
          <t>Coco CHANEL</t>
        </is>
      </c>
      <c r="G103" t="inlineStr">
        <is>
          <t>Face à face</t>
        </is>
      </c>
      <c r="H103" t="n">
        <v>43946</v>
      </c>
      <c r="I103" t="inlineStr">
        <is>
          <t>15 min</t>
        </is>
      </c>
    </row>
    <row r="104">
      <c r="B104" t="inlineStr">
        <is>
          <t>BM00118</t>
        </is>
      </c>
      <c r="C104" t="inlineStr">
        <is>
          <t>McCartney</t>
        </is>
      </c>
      <c r="D104" t="inlineStr">
        <is>
          <t>Micheline</t>
        </is>
      </c>
      <c r="E104" t="inlineStr">
        <is>
          <t>S6</t>
        </is>
      </c>
      <c r="F104" t="inlineStr">
        <is>
          <t>Coco CHANEL</t>
        </is>
      </c>
      <c r="G104" t="inlineStr">
        <is>
          <t>Face à face</t>
        </is>
      </c>
      <c r="H104" t="n">
        <v>43950</v>
      </c>
      <c r="I104" t="inlineStr">
        <is>
          <t>15 min</t>
        </is>
      </c>
    </row>
    <row r="105">
      <c r="B105" t="inlineStr">
        <is>
          <t>BM00021</t>
        </is>
      </c>
      <c r="C105" t="inlineStr">
        <is>
          <t>Exarchopoulos</t>
        </is>
      </c>
      <c r="D105" t="inlineStr">
        <is>
          <t>Venus</t>
        </is>
      </c>
      <c r="E105" t="inlineStr">
        <is>
          <t>S6</t>
        </is>
      </c>
      <c r="F105" t="inlineStr">
        <is>
          <t>Coco CHANEL</t>
        </is>
      </c>
      <c r="G105" t="inlineStr">
        <is>
          <t>Face à face</t>
        </is>
      </c>
      <c r="H105" t="n">
        <v>43992</v>
      </c>
      <c r="I105" t="inlineStr">
        <is>
          <t>15 min</t>
        </is>
      </c>
    </row>
    <row r="106">
      <c r="B106" t="inlineStr">
        <is>
          <t>BM00016</t>
        </is>
      </c>
      <c r="C106" t="inlineStr">
        <is>
          <t>Harrison</t>
        </is>
      </c>
      <c r="D106" t="inlineStr">
        <is>
          <t>André</t>
        </is>
      </c>
      <c r="E106" t="inlineStr">
        <is>
          <t>S6</t>
        </is>
      </c>
      <c r="F106" t="inlineStr">
        <is>
          <t>Coco CHANEL</t>
        </is>
      </c>
      <c r="G106" t="inlineStr">
        <is>
          <t>Face à face</t>
        </is>
      </c>
      <c r="H106" t="n">
        <v>44001</v>
      </c>
      <c r="I106" t="inlineStr">
        <is>
          <t>15 min</t>
        </is>
      </c>
    </row>
    <row r="107">
      <c r="B107" t="inlineStr">
        <is>
          <t>BM00020</t>
        </is>
      </c>
      <c r="C107" t="inlineStr">
        <is>
          <t>McLane</t>
        </is>
      </c>
      <c r="D107" t="inlineStr">
        <is>
          <t>Nicolas</t>
        </is>
      </c>
      <c r="E107" t="inlineStr">
        <is>
          <t>S6</t>
        </is>
      </c>
      <c r="F107" t="inlineStr">
        <is>
          <t>Coco CHANEL</t>
        </is>
      </c>
      <c r="G107" t="inlineStr">
        <is>
          <t>Face à face</t>
        </is>
      </c>
      <c r="H107" t="n">
        <v>44004</v>
      </c>
      <c r="I107" t="inlineStr">
        <is>
          <t>15 min</t>
        </is>
      </c>
    </row>
    <row r="108">
      <c r="B108" t="inlineStr">
        <is>
          <t>BM00021</t>
        </is>
      </c>
      <c r="C108" t="inlineStr">
        <is>
          <t>Exarchopoulos</t>
        </is>
      </c>
      <c r="D108" t="inlineStr">
        <is>
          <t>Venus</t>
        </is>
      </c>
      <c r="E108" t="inlineStr">
        <is>
          <t>S6</t>
        </is>
      </c>
      <c r="F108" t="inlineStr">
        <is>
          <t>Coco CHANEL</t>
        </is>
      </c>
      <c r="G108" t="inlineStr">
        <is>
          <t>Face à face</t>
        </is>
      </c>
      <c r="H108" t="n">
        <v>44021</v>
      </c>
      <c r="I108" t="inlineStr">
        <is>
          <t>15 min</t>
        </is>
      </c>
    </row>
    <row r="109">
      <c r="B109" t="inlineStr">
        <is>
          <t>BM00021</t>
        </is>
      </c>
      <c r="C109" t="inlineStr">
        <is>
          <t>Exarchopoulos</t>
        </is>
      </c>
      <c r="D109" t="inlineStr">
        <is>
          <t>Venus</t>
        </is>
      </c>
      <c r="E109" t="inlineStr">
        <is>
          <t>S6</t>
        </is>
      </c>
      <c r="F109" t="inlineStr">
        <is>
          <t>Coco CHANEL</t>
        </is>
      </c>
      <c r="G109" t="inlineStr">
        <is>
          <t>Face à face</t>
        </is>
      </c>
      <c r="H109" t="n">
        <v>44062</v>
      </c>
      <c r="I109" t="inlineStr">
        <is>
          <t>15 min</t>
        </is>
      </c>
    </row>
    <row r="110">
      <c r="B110" t="inlineStr">
        <is>
          <t>BM00117</t>
        </is>
      </c>
      <c r="C110" t="inlineStr">
        <is>
          <t>Harrison</t>
        </is>
      </c>
      <c r="D110" t="inlineStr">
        <is>
          <t>Julia</t>
        </is>
      </c>
      <c r="E110" t="inlineStr">
        <is>
          <t>S6</t>
        </is>
      </c>
      <c r="F110" t="inlineStr">
        <is>
          <t>Coco CHANEL</t>
        </is>
      </c>
      <c r="G110" t="inlineStr">
        <is>
          <t>Face à face</t>
        </is>
      </c>
      <c r="H110" t="n">
        <v>44076</v>
      </c>
      <c r="I110" t="inlineStr">
        <is>
          <t>15 min</t>
        </is>
      </c>
    </row>
    <row r="111">
      <c r="B111" t="inlineStr">
        <is>
          <t>BM00125</t>
        </is>
      </c>
      <c r="C111" t="inlineStr">
        <is>
          <t>Orban</t>
        </is>
      </c>
      <c r="D111" t="inlineStr">
        <is>
          <t>André</t>
        </is>
      </c>
      <c r="E111" t="inlineStr">
        <is>
          <t>S6</t>
        </is>
      </c>
      <c r="F111" t="inlineStr">
        <is>
          <t>Coco CHANEL</t>
        </is>
      </c>
      <c r="G111" t="inlineStr">
        <is>
          <t>Face à face</t>
        </is>
      </c>
      <c r="H111" t="n">
        <v>44078</v>
      </c>
      <c r="I111" t="inlineStr">
        <is>
          <t>15 min</t>
        </is>
      </c>
    </row>
    <row r="112">
      <c r="B112" t="inlineStr">
        <is>
          <t>BM00021</t>
        </is>
      </c>
      <c r="C112" t="inlineStr">
        <is>
          <t>Exarchopoulos</t>
        </is>
      </c>
      <c r="D112" t="inlineStr">
        <is>
          <t>Venus</t>
        </is>
      </c>
      <c r="E112" t="inlineStr">
        <is>
          <t>S6</t>
        </is>
      </c>
      <c r="F112" t="inlineStr">
        <is>
          <t>Coco CHANEL</t>
        </is>
      </c>
      <c r="G112" t="inlineStr">
        <is>
          <t>Face à face</t>
        </is>
      </c>
      <c r="H112" t="n">
        <v>44105</v>
      </c>
      <c r="I112" t="inlineStr">
        <is>
          <t>15 min</t>
        </is>
      </c>
    </row>
    <row r="113">
      <c r="B113" t="inlineStr">
        <is>
          <t>BM00117</t>
        </is>
      </c>
      <c r="C113" t="inlineStr">
        <is>
          <t>Harrison</t>
        </is>
      </c>
      <c r="D113" t="inlineStr">
        <is>
          <t>Julia</t>
        </is>
      </c>
      <c r="E113" t="inlineStr">
        <is>
          <t>S6</t>
        </is>
      </c>
      <c r="F113" t="inlineStr">
        <is>
          <t>Coco CHANEL</t>
        </is>
      </c>
      <c r="G113" t="inlineStr">
        <is>
          <t>Face à face</t>
        </is>
      </c>
      <c r="H113" t="n">
        <v>44111</v>
      </c>
      <c r="I113" t="inlineStr">
        <is>
          <t>15 min</t>
        </is>
      </c>
    </row>
    <row r="114">
      <c r="B114" t="inlineStr">
        <is>
          <t>BM00125</t>
        </is>
      </c>
      <c r="C114" t="inlineStr">
        <is>
          <t>Orban</t>
        </is>
      </c>
      <c r="D114" t="inlineStr">
        <is>
          <t>André</t>
        </is>
      </c>
      <c r="E114" t="inlineStr">
        <is>
          <t>S6</t>
        </is>
      </c>
      <c r="F114" t="inlineStr">
        <is>
          <t>Coco CHANEL</t>
        </is>
      </c>
      <c r="G114" t="inlineStr">
        <is>
          <t>Face à face</t>
        </is>
      </c>
      <c r="H114" t="n">
        <v>44120</v>
      </c>
      <c r="I114" t="inlineStr">
        <is>
          <t>15 min</t>
        </is>
      </c>
    </row>
    <row r="115">
      <c r="B115" t="inlineStr">
        <is>
          <t>BM00072</t>
        </is>
      </c>
      <c r="C115" t="inlineStr">
        <is>
          <t>Farmer</t>
        </is>
      </c>
      <c r="D115" t="inlineStr">
        <is>
          <t>Georges</t>
        </is>
      </c>
      <c r="E115" t="inlineStr">
        <is>
          <t>S6</t>
        </is>
      </c>
      <c r="F115" t="inlineStr">
        <is>
          <t>Coco CHANEL</t>
        </is>
      </c>
      <c r="G115" t="inlineStr">
        <is>
          <t>Face à face</t>
        </is>
      </c>
      <c r="H115" t="n">
        <v>44130</v>
      </c>
      <c r="I115" t="inlineStr">
        <is>
          <t>15 min</t>
        </is>
      </c>
    </row>
    <row r="116">
      <c r="B116" t="inlineStr">
        <is>
          <t>BM00135</t>
        </is>
      </c>
      <c r="C116" t="inlineStr">
        <is>
          <t>Lennon</t>
        </is>
      </c>
      <c r="D116" t="inlineStr">
        <is>
          <t>Cléopatre</t>
        </is>
      </c>
      <c r="E116" t="inlineStr">
        <is>
          <t>S6</t>
        </is>
      </c>
      <c r="F116" t="inlineStr">
        <is>
          <t>Coco CHANEL</t>
        </is>
      </c>
      <c r="G116" t="inlineStr">
        <is>
          <t>Face à face</t>
        </is>
      </c>
      <c r="H116" t="n">
        <v>44162</v>
      </c>
      <c r="I116" t="inlineStr">
        <is>
          <t>15 min</t>
        </is>
      </c>
    </row>
    <row r="117">
      <c r="B117" t="inlineStr">
        <is>
          <t>BM00125</t>
        </is>
      </c>
      <c r="C117" t="inlineStr">
        <is>
          <t>Orban</t>
        </is>
      </c>
      <c r="D117" t="inlineStr">
        <is>
          <t>André</t>
        </is>
      </c>
      <c r="E117" t="inlineStr">
        <is>
          <t>S6</t>
        </is>
      </c>
      <c r="F117" t="inlineStr">
        <is>
          <t>Coco CHANEL</t>
        </is>
      </c>
      <c r="G117" t="inlineStr">
        <is>
          <t>Face à face</t>
        </is>
      </c>
      <c r="H117" t="n">
        <v>44168</v>
      </c>
      <c r="I117" t="inlineStr">
        <is>
          <t>15 min</t>
        </is>
      </c>
    </row>
    <row r="118">
      <c r="B118" t="inlineStr">
        <is>
          <t>BM00021</t>
        </is>
      </c>
      <c r="C118" t="inlineStr">
        <is>
          <t>Exarchopoulos</t>
        </is>
      </c>
      <c r="D118" t="inlineStr">
        <is>
          <t>Venus</t>
        </is>
      </c>
      <c r="E118" t="inlineStr">
        <is>
          <t>S6</t>
        </is>
      </c>
      <c r="F118" t="inlineStr">
        <is>
          <t>Coco CHANEL</t>
        </is>
      </c>
      <c r="G118" t="inlineStr">
        <is>
          <t>Face à face</t>
        </is>
      </c>
      <c r="H118" t="n">
        <v>44176</v>
      </c>
      <c r="I118" t="inlineStr">
        <is>
          <t>15 min</t>
        </is>
      </c>
    </row>
    <row r="119">
      <c r="B119" t="inlineStr">
        <is>
          <t>BM00133</t>
        </is>
      </c>
      <c r="C119" t="inlineStr">
        <is>
          <t>Chabal</t>
        </is>
      </c>
      <c r="D119" t="inlineStr">
        <is>
          <t>Bernadette</t>
        </is>
      </c>
      <c r="E119" t="inlineStr">
        <is>
          <t>S6</t>
        </is>
      </c>
      <c r="F119" t="inlineStr">
        <is>
          <t>Coco CHANEL</t>
        </is>
      </c>
      <c r="G119" t="inlineStr">
        <is>
          <t>Face à face</t>
        </is>
      </c>
      <c r="H119" t="n">
        <v>44184</v>
      </c>
      <c r="I119" t="inlineStr">
        <is>
          <t>15 min</t>
        </is>
      </c>
    </row>
    <row r="120">
      <c r="B120" t="inlineStr">
        <is>
          <t>BM00133</t>
        </is>
      </c>
      <c r="C120" t="inlineStr">
        <is>
          <t>Chabal</t>
        </is>
      </c>
      <c r="D120" t="inlineStr">
        <is>
          <t>Bernadette</t>
        </is>
      </c>
      <c r="E120" t="inlineStr">
        <is>
          <t>S6</t>
        </is>
      </c>
      <c r="F120" t="inlineStr">
        <is>
          <t>Coco CHANEL</t>
        </is>
      </c>
      <c r="G120" t="inlineStr">
        <is>
          <t>Face à face</t>
        </is>
      </c>
      <c r="H120" t="n">
        <v>44189</v>
      </c>
      <c r="I120" t="inlineStr">
        <is>
          <t>15 min</t>
        </is>
      </c>
    </row>
    <row r="121">
      <c r="B121" t="inlineStr">
        <is>
          <t>BM00069</t>
        </is>
      </c>
      <c r="C121" t="inlineStr">
        <is>
          <t>Céline</t>
        </is>
      </c>
      <c r="D121" t="inlineStr">
        <is>
          <t>Hervé</t>
        </is>
      </c>
      <c r="E121" t="inlineStr">
        <is>
          <t>S1</t>
        </is>
      </c>
      <c r="F121" t="inlineStr">
        <is>
          <t>Marie CURIE</t>
        </is>
      </c>
      <c r="G121" t="inlineStr">
        <is>
          <t>Face à face</t>
        </is>
      </c>
      <c r="H121" t="n">
        <v>43858</v>
      </c>
      <c r="I121" t="inlineStr">
        <is>
          <t>15 min</t>
        </is>
      </c>
    </row>
    <row r="122">
      <c r="B122" t="inlineStr">
        <is>
          <t>BM00101</t>
        </is>
      </c>
      <c r="C122" t="inlineStr">
        <is>
          <t>McCartney</t>
        </is>
      </c>
      <c r="D122" t="inlineStr">
        <is>
          <t>Valéry</t>
        </is>
      </c>
      <c r="E122" t="inlineStr">
        <is>
          <t>S1</t>
        </is>
      </c>
      <c r="F122" t="inlineStr">
        <is>
          <t>Marie CURIE</t>
        </is>
      </c>
      <c r="G122" t="inlineStr">
        <is>
          <t>Face à face</t>
        </is>
      </c>
      <c r="H122" t="n">
        <v>43859</v>
      </c>
      <c r="I122" t="inlineStr">
        <is>
          <t>15 min</t>
        </is>
      </c>
    </row>
    <row r="123">
      <c r="B123" t="inlineStr">
        <is>
          <t>BM00025</t>
        </is>
      </c>
      <c r="C123" t="inlineStr">
        <is>
          <t>Vidal</t>
        </is>
      </c>
      <c r="D123" t="inlineStr">
        <is>
          <t>Micheline</t>
        </is>
      </c>
      <c r="E123" t="inlineStr">
        <is>
          <t>S1</t>
        </is>
      </c>
      <c r="F123" t="inlineStr">
        <is>
          <t>Marie CURIE</t>
        </is>
      </c>
      <c r="G123" t="inlineStr">
        <is>
          <t>Face à face</t>
        </is>
      </c>
      <c r="H123" t="n">
        <v>43887</v>
      </c>
      <c r="I123" t="inlineStr">
        <is>
          <t>15 min</t>
        </is>
      </c>
    </row>
    <row r="124">
      <c r="B124" t="inlineStr">
        <is>
          <t>BM00124</t>
        </is>
      </c>
      <c r="C124" t="inlineStr">
        <is>
          <t>Diaz</t>
        </is>
      </c>
      <c r="D124" t="inlineStr">
        <is>
          <t>Pauline</t>
        </is>
      </c>
      <c r="E124" t="inlineStr">
        <is>
          <t>S1</t>
        </is>
      </c>
      <c r="F124" t="inlineStr">
        <is>
          <t>Marie CURIE</t>
        </is>
      </c>
      <c r="G124" t="inlineStr">
        <is>
          <t>Face à face</t>
        </is>
      </c>
      <c r="H124" t="n">
        <v>43894</v>
      </c>
      <c r="I124" t="inlineStr">
        <is>
          <t>15 min</t>
        </is>
      </c>
    </row>
    <row r="125">
      <c r="B125" t="inlineStr">
        <is>
          <t>BM00035</t>
        </is>
      </c>
      <c r="C125" t="inlineStr">
        <is>
          <t>Brassens</t>
        </is>
      </c>
      <c r="D125" t="inlineStr">
        <is>
          <t>Valéry</t>
        </is>
      </c>
      <c r="E125" t="inlineStr">
        <is>
          <t>S1</t>
        </is>
      </c>
      <c r="F125" t="inlineStr">
        <is>
          <t>Marie CURIE</t>
        </is>
      </c>
      <c r="G125" t="inlineStr">
        <is>
          <t>Face à face</t>
        </is>
      </c>
      <c r="H125" t="n">
        <v>43896</v>
      </c>
      <c r="I125" t="inlineStr">
        <is>
          <t>15 min</t>
        </is>
      </c>
    </row>
    <row r="126">
      <c r="B126" t="inlineStr">
        <is>
          <t>BM00139</t>
        </is>
      </c>
      <c r="C126" t="inlineStr">
        <is>
          <t>Chabal</t>
        </is>
      </c>
      <c r="D126" t="inlineStr">
        <is>
          <t>Charles</t>
        </is>
      </c>
      <c r="E126" t="inlineStr">
        <is>
          <t>S1</t>
        </is>
      </c>
      <c r="F126" t="inlineStr">
        <is>
          <t>Marie CURIE</t>
        </is>
      </c>
      <c r="G126" t="inlineStr">
        <is>
          <t>Face à face</t>
        </is>
      </c>
      <c r="H126" t="n">
        <v>43531</v>
      </c>
      <c r="I126" t="inlineStr">
        <is>
          <t>15 min</t>
        </is>
      </c>
    </row>
    <row r="127">
      <c r="B127" t="inlineStr">
        <is>
          <t>BM00139</t>
        </is>
      </c>
      <c r="C127" t="inlineStr">
        <is>
          <t>Chabal</t>
        </is>
      </c>
      <c r="D127" t="inlineStr">
        <is>
          <t>Charles</t>
        </is>
      </c>
      <c r="E127" t="inlineStr">
        <is>
          <t>S1</t>
        </is>
      </c>
      <c r="F127" t="inlineStr">
        <is>
          <t>Marie CURIE</t>
        </is>
      </c>
      <c r="G127" t="inlineStr">
        <is>
          <t>Face à face</t>
        </is>
      </c>
      <c r="H127" t="n">
        <v>43927</v>
      </c>
      <c r="I127" t="inlineStr">
        <is>
          <t>15 min</t>
        </is>
      </c>
    </row>
    <row r="128">
      <c r="B128" t="inlineStr">
        <is>
          <t>BM00011</t>
        </is>
      </c>
      <c r="C128" t="inlineStr">
        <is>
          <t>Brady</t>
        </is>
      </c>
      <c r="D128" t="inlineStr">
        <is>
          <t>Margaret</t>
        </is>
      </c>
      <c r="E128" t="inlineStr">
        <is>
          <t>S1</t>
        </is>
      </c>
      <c r="F128" t="inlineStr">
        <is>
          <t>Marie CURIE</t>
        </is>
      </c>
      <c r="G128" t="inlineStr">
        <is>
          <t>Face à face</t>
        </is>
      </c>
      <c r="H128" t="n">
        <v>43985</v>
      </c>
      <c r="I128" t="inlineStr">
        <is>
          <t>15 min</t>
        </is>
      </c>
    </row>
    <row r="129">
      <c r="B129" t="inlineStr">
        <is>
          <t>BM00076</t>
        </is>
      </c>
      <c r="C129" t="inlineStr">
        <is>
          <t>Michalo</t>
        </is>
      </c>
      <c r="D129" t="inlineStr">
        <is>
          <t>Judie</t>
        </is>
      </c>
      <c r="E129" t="inlineStr">
        <is>
          <t>S1</t>
        </is>
      </c>
      <c r="F129" t="inlineStr">
        <is>
          <t>Marie CURIE</t>
        </is>
      </c>
      <c r="G129" t="inlineStr">
        <is>
          <t>Face à face</t>
        </is>
      </c>
      <c r="H129" t="n">
        <v>43993</v>
      </c>
      <c r="I129" t="inlineStr">
        <is>
          <t>15 min</t>
        </is>
      </c>
    </row>
    <row r="130">
      <c r="B130" t="inlineStr">
        <is>
          <t>BM00139</t>
        </is>
      </c>
      <c r="C130" t="inlineStr">
        <is>
          <t>Chabal</t>
        </is>
      </c>
      <c r="D130" t="inlineStr">
        <is>
          <t>Charles</t>
        </is>
      </c>
      <c r="E130" t="inlineStr">
        <is>
          <t>S1</t>
        </is>
      </c>
      <c r="F130" t="inlineStr">
        <is>
          <t>Marie CURIE</t>
        </is>
      </c>
      <c r="G130" t="inlineStr">
        <is>
          <t>Face à face</t>
        </is>
      </c>
      <c r="H130" t="n">
        <v>43994</v>
      </c>
      <c r="I130" t="inlineStr">
        <is>
          <t>15 min</t>
        </is>
      </c>
    </row>
    <row r="131">
      <c r="B131" t="inlineStr">
        <is>
          <t>BM00122</t>
        </is>
      </c>
      <c r="C131" t="inlineStr">
        <is>
          <t>Michelet</t>
        </is>
      </c>
      <c r="D131" t="inlineStr">
        <is>
          <t>Ursule</t>
        </is>
      </c>
      <c r="E131" t="inlineStr">
        <is>
          <t>S1</t>
        </is>
      </c>
      <c r="F131" t="inlineStr">
        <is>
          <t>Marie CURIE</t>
        </is>
      </c>
      <c r="G131" t="inlineStr">
        <is>
          <t>Face à face</t>
        </is>
      </c>
      <c r="H131" t="n">
        <v>44000</v>
      </c>
      <c r="I131" t="inlineStr">
        <is>
          <t>15 min</t>
        </is>
      </c>
    </row>
    <row r="132">
      <c r="B132" t="inlineStr">
        <is>
          <t>BM00088</t>
        </is>
      </c>
      <c r="C132" t="inlineStr">
        <is>
          <t>Exarchopoulos</t>
        </is>
      </c>
      <c r="D132" t="inlineStr">
        <is>
          <t>Berthe</t>
        </is>
      </c>
      <c r="E132" t="inlineStr">
        <is>
          <t>S1</t>
        </is>
      </c>
      <c r="F132" t="inlineStr">
        <is>
          <t>Marie CURIE</t>
        </is>
      </c>
      <c r="G132" t="inlineStr">
        <is>
          <t>Face à face</t>
        </is>
      </c>
      <c r="H132" t="n">
        <v>44033</v>
      </c>
      <c r="I132" t="inlineStr">
        <is>
          <t>15 min</t>
        </is>
      </c>
    </row>
    <row r="133">
      <c r="B133" t="inlineStr">
        <is>
          <t>BM00124</t>
        </is>
      </c>
      <c r="C133" t="inlineStr">
        <is>
          <t>Diaz</t>
        </is>
      </c>
      <c r="D133" t="inlineStr">
        <is>
          <t>Pauline</t>
        </is>
      </c>
      <c r="E133" t="inlineStr">
        <is>
          <t>S1</t>
        </is>
      </c>
      <c r="F133" t="inlineStr">
        <is>
          <t>Marie CURIE</t>
        </is>
      </c>
      <c r="G133" t="inlineStr">
        <is>
          <t>Face à face</t>
        </is>
      </c>
      <c r="H133" t="n">
        <v>44042</v>
      </c>
      <c r="I133" t="inlineStr">
        <is>
          <t>15 min</t>
        </is>
      </c>
    </row>
    <row r="134">
      <c r="B134" t="inlineStr">
        <is>
          <t>BM00139</t>
        </is>
      </c>
      <c r="C134" t="inlineStr">
        <is>
          <t>Chabal</t>
        </is>
      </c>
      <c r="D134" t="inlineStr">
        <is>
          <t>Charles</t>
        </is>
      </c>
      <c r="E134" t="inlineStr">
        <is>
          <t>S1</t>
        </is>
      </c>
      <c r="F134" t="inlineStr">
        <is>
          <t>Marie CURIE</t>
        </is>
      </c>
      <c r="G134" t="inlineStr">
        <is>
          <t>Face à face</t>
        </is>
      </c>
      <c r="H134" t="n">
        <v>44043</v>
      </c>
      <c r="I134" t="inlineStr">
        <is>
          <t>15 min</t>
        </is>
      </c>
    </row>
    <row r="135">
      <c r="B135" t="inlineStr">
        <is>
          <t>BM00110</t>
        </is>
      </c>
      <c r="C135" t="inlineStr">
        <is>
          <t>Chabal</t>
        </is>
      </c>
      <c r="D135" t="inlineStr">
        <is>
          <t>Jerry</t>
        </is>
      </c>
      <c r="E135" t="inlineStr">
        <is>
          <t>S1</t>
        </is>
      </c>
      <c r="F135" t="inlineStr">
        <is>
          <t>Marie CURIE</t>
        </is>
      </c>
      <c r="G135" t="inlineStr">
        <is>
          <t>Face à face</t>
        </is>
      </c>
      <c r="H135" t="n">
        <v>44051</v>
      </c>
      <c r="I135" t="inlineStr">
        <is>
          <t>15 min</t>
        </is>
      </c>
    </row>
    <row r="136">
      <c r="B136" t="inlineStr">
        <is>
          <t>BM00122</t>
        </is>
      </c>
      <c r="C136" t="inlineStr">
        <is>
          <t>Michelet</t>
        </is>
      </c>
      <c r="D136" t="inlineStr">
        <is>
          <t>Ursule</t>
        </is>
      </c>
      <c r="E136" t="inlineStr">
        <is>
          <t>S1</t>
        </is>
      </c>
      <c r="F136" t="inlineStr">
        <is>
          <t>Marie CURIE</t>
        </is>
      </c>
      <c r="G136" t="inlineStr">
        <is>
          <t>Face à face</t>
        </is>
      </c>
      <c r="H136" t="n">
        <v>44058</v>
      </c>
      <c r="I136" t="inlineStr">
        <is>
          <t>15 min</t>
        </is>
      </c>
    </row>
    <row r="137">
      <c r="B137" t="inlineStr">
        <is>
          <t>BM00127</t>
        </is>
      </c>
      <c r="C137" t="inlineStr">
        <is>
          <t>Star</t>
        </is>
      </c>
      <c r="D137" t="inlineStr">
        <is>
          <t>Micheline</t>
        </is>
      </c>
      <c r="E137" t="inlineStr">
        <is>
          <t>S1</t>
        </is>
      </c>
      <c r="F137" t="inlineStr">
        <is>
          <t>Marie CURIE</t>
        </is>
      </c>
      <c r="G137" t="inlineStr">
        <is>
          <t>Face à face</t>
        </is>
      </c>
      <c r="H137" t="n">
        <v>44071</v>
      </c>
      <c r="I137" t="inlineStr">
        <is>
          <t>15 min</t>
        </is>
      </c>
    </row>
    <row r="138">
      <c r="B138" t="inlineStr">
        <is>
          <t>BM00139</t>
        </is>
      </c>
      <c r="C138" t="inlineStr">
        <is>
          <t>Chabal</t>
        </is>
      </c>
      <c r="D138" t="inlineStr">
        <is>
          <t>Charles</t>
        </is>
      </c>
      <c r="E138" t="inlineStr">
        <is>
          <t>S1</t>
        </is>
      </c>
      <c r="F138" t="inlineStr">
        <is>
          <t>Marie CURIE</t>
        </is>
      </c>
      <c r="G138" t="inlineStr">
        <is>
          <t>Face à face</t>
        </is>
      </c>
      <c r="H138" t="n">
        <v>44082</v>
      </c>
      <c r="I138" t="inlineStr">
        <is>
          <t>15 min</t>
        </is>
      </c>
    </row>
    <row r="139">
      <c r="B139" t="inlineStr">
        <is>
          <t>BM00139</t>
        </is>
      </c>
      <c r="C139" t="inlineStr">
        <is>
          <t>Chabal</t>
        </is>
      </c>
      <c r="D139" t="inlineStr">
        <is>
          <t>Charles</t>
        </is>
      </c>
      <c r="E139" t="inlineStr">
        <is>
          <t>S1</t>
        </is>
      </c>
      <c r="F139" t="inlineStr">
        <is>
          <t>Marie CURIE</t>
        </is>
      </c>
      <c r="G139" t="inlineStr">
        <is>
          <t>Face à face</t>
        </is>
      </c>
      <c r="H139" t="n">
        <v>44087</v>
      </c>
      <c r="I139" t="inlineStr">
        <is>
          <t>15 min</t>
        </is>
      </c>
    </row>
    <row r="140">
      <c r="B140" t="inlineStr">
        <is>
          <t>BM00122</t>
        </is>
      </c>
      <c r="C140" t="inlineStr">
        <is>
          <t>Michelet</t>
        </is>
      </c>
      <c r="D140" t="inlineStr">
        <is>
          <t>Ursule</t>
        </is>
      </c>
      <c r="E140" t="inlineStr">
        <is>
          <t>S1</t>
        </is>
      </c>
      <c r="F140" t="inlineStr">
        <is>
          <t>Marie CURIE</t>
        </is>
      </c>
      <c r="G140" t="inlineStr">
        <is>
          <t>Face à face</t>
        </is>
      </c>
      <c r="H140" t="n">
        <v>44150</v>
      </c>
      <c r="I140" t="inlineStr">
        <is>
          <t>15 min</t>
        </is>
      </c>
    </row>
    <row r="141">
      <c r="B141" t="inlineStr">
        <is>
          <t>BM00122</t>
        </is>
      </c>
      <c r="C141" t="inlineStr">
        <is>
          <t>Michelet</t>
        </is>
      </c>
      <c r="D141" t="inlineStr">
        <is>
          <t>Ursule</t>
        </is>
      </c>
      <c r="E141" t="inlineStr">
        <is>
          <t>S1</t>
        </is>
      </c>
      <c r="F141" t="inlineStr">
        <is>
          <t>Marie CURIE</t>
        </is>
      </c>
      <c r="G141" t="inlineStr">
        <is>
          <t>Face à face</t>
        </is>
      </c>
      <c r="H141" t="n">
        <v>44163</v>
      </c>
      <c r="I141" t="inlineStr">
        <is>
          <t>15 min</t>
        </is>
      </c>
    </row>
    <row r="142">
      <c r="B142" t="inlineStr">
        <is>
          <t>BM00009</t>
        </is>
      </c>
      <c r="C142" t="inlineStr">
        <is>
          <t>McLane</t>
        </is>
      </c>
      <c r="D142" t="inlineStr">
        <is>
          <t>Margaret</t>
        </is>
      </c>
      <c r="E142" t="inlineStr">
        <is>
          <t>S2</t>
        </is>
      </c>
      <c r="F142" t="inlineStr">
        <is>
          <t>Michel STROGOFF</t>
        </is>
      </c>
      <c r="G142" t="inlineStr">
        <is>
          <t>Face à face</t>
        </is>
      </c>
      <c r="H142" t="n">
        <v>43836</v>
      </c>
      <c r="I142" t="inlineStr">
        <is>
          <t>15 min</t>
        </is>
      </c>
    </row>
    <row r="143">
      <c r="B143" t="inlineStr">
        <is>
          <t>BM00100</t>
        </is>
      </c>
      <c r="C143" t="inlineStr">
        <is>
          <t>McLane</t>
        </is>
      </c>
      <c r="D143" t="inlineStr">
        <is>
          <t>Jerry</t>
        </is>
      </c>
      <c r="E143" t="inlineStr">
        <is>
          <t>S2</t>
        </is>
      </c>
      <c r="F143" t="inlineStr">
        <is>
          <t>Michel STROGOFF</t>
        </is>
      </c>
      <c r="G143" t="inlineStr">
        <is>
          <t>Face à face</t>
        </is>
      </c>
      <c r="H143" t="n">
        <v>43842</v>
      </c>
      <c r="I143" t="inlineStr">
        <is>
          <t>15 min</t>
        </is>
      </c>
    </row>
    <row r="144">
      <c r="B144" t="inlineStr">
        <is>
          <t>BM00014</t>
        </is>
      </c>
      <c r="C144" t="inlineStr">
        <is>
          <t>McLane</t>
        </is>
      </c>
      <c r="D144" t="inlineStr">
        <is>
          <t>Killian</t>
        </is>
      </c>
      <c r="E144" t="inlineStr">
        <is>
          <t>S2</t>
        </is>
      </c>
      <c r="F144" t="inlineStr">
        <is>
          <t>Michel STROGOFF</t>
        </is>
      </c>
      <c r="G144" t="inlineStr">
        <is>
          <t>Face à face</t>
        </is>
      </c>
      <c r="H144" t="n">
        <v>43846</v>
      </c>
      <c r="I144" t="inlineStr">
        <is>
          <t>15 min</t>
        </is>
      </c>
    </row>
    <row r="145">
      <c r="B145" t="inlineStr">
        <is>
          <t>BM00146</t>
        </is>
      </c>
      <c r="C145" t="inlineStr">
        <is>
          <t>Vidal</t>
        </is>
      </c>
      <c r="D145" t="inlineStr">
        <is>
          <t>Georges</t>
        </is>
      </c>
      <c r="E145" t="inlineStr">
        <is>
          <t>S2</t>
        </is>
      </c>
      <c r="F145" t="inlineStr">
        <is>
          <t>Michel STROGOFF</t>
        </is>
      </c>
      <c r="G145" t="inlineStr">
        <is>
          <t>Face à face</t>
        </is>
      </c>
      <c r="H145" t="n">
        <v>43849</v>
      </c>
      <c r="I145" t="inlineStr">
        <is>
          <t>15 min</t>
        </is>
      </c>
    </row>
    <row r="146">
      <c r="B146" t="inlineStr">
        <is>
          <t>BM00100</t>
        </is>
      </c>
      <c r="C146" t="inlineStr">
        <is>
          <t>McLane</t>
        </is>
      </c>
      <c r="D146" t="inlineStr">
        <is>
          <t>Jerry</t>
        </is>
      </c>
      <c r="E146" t="inlineStr">
        <is>
          <t>S2</t>
        </is>
      </c>
      <c r="F146" t="inlineStr">
        <is>
          <t>Michel STROGOFF</t>
        </is>
      </c>
      <c r="G146" t="inlineStr">
        <is>
          <t>Face à face</t>
        </is>
      </c>
      <c r="H146" t="n">
        <v>43877</v>
      </c>
      <c r="I146" t="inlineStr">
        <is>
          <t>15 min</t>
        </is>
      </c>
    </row>
    <row r="147">
      <c r="B147" t="inlineStr">
        <is>
          <t>BM00128</t>
        </is>
      </c>
      <c r="C147" t="inlineStr">
        <is>
          <t>Diaz</t>
        </is>
      </c>
      <c r="D147" t="inlineStr">
        <is>
          <t>Cléopatre</t>
        </is>
      </c>
      <c r="E147" t="inlineStr">
        <is>
          <t>S2</t>
        </is>
      </c>
      <c r="F147" t="inlineStr">
        <is>
          <t>Michel STROGOFF</t>
        </is>
      </c>
      <c r="G147" t="inlineStr">
        <is>
          <t>Face à face</t>
        </is>
      </c>
      <c r="H147" t="n">
        <v>43877</v>
      </c>
      <c r="I147" t="inlineStr">
        <is>
          <t>15 min</t>
        </is>
      </c>
    </row>
    <row r="148">
      <c r="B148" t="inlineStr">
        <is>
          <t>BM00053</t>
        </is>
      </c>
      <c r="C148" t="inlineStr">
        <is>
          <t>Orban</t>
        </is>
      </c>
      <c r="D148" t="inlineStr">
        <is>
          <t>Venus</t>
        </is>
      </c>
      <c r="E148" t="inlineStr">
        <is>
          <t>S2</t>
        </is>
      </c>
      <c r="F148" t="inlineStr">
        <is>
          <t>Michel STROGOFF</t>
        </is>
      </c>
      <c r="G148" t="inlineStr">
        <is>
          <t>Face à face</t>
        </is>
      </c>
      <c r="H148" t="n">
        <v>43908</v>
      </c>
      <c r="I148" t="inlineStr">
        <is>
          <t>15 min</t>
        </is>
      </c>
    </row>
    <row r="149">
      <c r="B149" t="inlineStr">
        <is>
          <t>BM00055</t>
        </is>
      </c>
      <c r="C149" t="inlineStr">
        <is>
          <t>Farmer</t>
        </is>
      </c>
      <c r="D149" t="inlineStr">
        <is>
          <t>Nicolas</t>
        </is>
      </c>
      <c r="E149" t="inlineStr">
        <is>
          <t>S2</t>
        </is>
      </c>
      <c r="F149" t="inlineStr">
        <is>
          <t>Michel STROGOFF</t>
        </is>
      </c>
      <c r="G149" t="inlineStr">
        <is>
          <t>Face à face</t>
        </is>
      </c>
      <c r="H149" t="n">
        <v>43934</v>
      </c>
      <c r="I149" t="inlineStr">
        <is>
          <t>15 min</t>
        </is>
      </c>
    </row>
    <row r="150">
      <c r="B150" t="inlineStr">
        <is>
          <t>BM00130</t>
        </is>
      </c>
      <c r="C150" t="inlineStr">
        <is>
          <t>Chabal</t>
        </is>
      </c>
      <c r="D150" t="inlineStr">
        <is>
          <t>Venus</t>
        </is>
      </c>
      <c r="E150" t="inlineStr">
        <is>
          <t>S2</t>
        </is>
      </c>
      <c r="F150" t="inlineStr">
        <is>
          <t>Michel STROGOFF</t>
        </is>
      </c>
      <c r="G150" t="inlineStr">
        <is>
          <t>Face à face</t>
        </is>
      </c>
      <c r="H150" t="n">
        <v>43939</v>
      </c>
      <c r="I150" t="inlineStr">
        <is>
          <t>15 min</t>
        </is>
      </c>
    </row>
    <row r="151">
      <c r="B151" t="inlineStr">
        <is>
          <t>BM00128</t>
        </is>
      </c>
      <c r="C151" t="inlineStr">
        <is>
          <t>Diaz</t>
        </is>
      </c>
      <c r="D151" t="inlineStr">
        <is>
          <t>Cléopatre</t>
        </is>
      </c>
      <c r="E151" t="inlineStr">
        <is>
          <t>S2</t>
        </is>
      </c>
      <c r="F151" t="inlineStr">
        <is>
          <t>Michel STROGOFF</t>
        </is>
      </c>
      <c r="G151" t="inlineStr">
        <is>
          <t>Face à face</t>
        </is>
      </c>
      <c r="H151" t="n">
        <v>44000</v>
      </c>
      <c r="I151" t="inlineStr">
        <is>
          <t>15 min</t>
        </is>
      </c>
    </row>
    <row r="152">
      <c r="B152" t="inlineStr">
        <is>
          <t>BM00100</t>
        </is>
      </c>
      <c r="C152" t="inlineStr">
        <is>
          <t>McLane</t>
        </is>
      </c>
      <c r="D152" t="inlineStr">
        <is>
          <t>Jerry</t>
        </is>
      </c>
      <c r="E152" t="inlineStr">
        <is>
          <t>S2</t>
        </is>
      </c>
      <c r="F152" t="inlineStr">
        <is>
          <t>Michel STROGOFF</t>
        </is>
      </c>
      <c r="G152" t="inlineStr">
        <is>
          <t>Face à face</t>
        </is>
      </c>
      <c r="H152" t="n">
        <v>44030</v>
      </c>
      <c r="I152" t="inlineStr">
        <is>
          <t>15 min</t>
        </is>
      </c>
    </row>
    <row r="153">
      <c r="B153" t="inlineStr">
        <is>
          <t>BM00058</t>
        </is>
      </c>
      <c r="C153" t="inlineStr">
        <is>
          <t>Star</t>
        </is>
      </c>
      <c r="D153" t="inlineStr">
        <is>
          <t>Léa</t>
        </is>
      </c>
      <c r="E153" t="inlineStr">
        <is>
          <t>S2</t>
        </is>
      </c>
      <c r="F153" t="inlineStr">
        <is>
          <t>Michel STROGOFF</t>
        </is>
      </c>
      <c r="G153" t="inlineStr">
        <is>
          <t>Face à face</t>
        </is>
      </c>
      <c r="H153" t="n">
        <v>44434</v>
      </c>
      <c r="I153" t="inlineStr">
        <is>
          <t>15 min</t>
        </is>
      </c>
    </row>
    <row r="154">
      <c r="B154" t="inlineStr">
        <is>
          <t>BM00055</t>
        </is>
      </c>
      <c r="C154" t="inlineStr">
        <is>
          <t>Farmer</t>
        </is>
      </c>
      <c r="D154" t="inlineStr">
        <is>
          <t>Nicolas</t>
        </is>
      </c>
      <c r="E154" t="inlineStr">
        <is>
          <t>S2</t>
        </is>
      </c>
      <c r="F154" t="inlineStr">
        <is>
          <t>Michel STROGOFF</t>
        </is>
      </c>
      <c r="G154" t="inlineStr">
        <is>
          <t>Face à face</t>
        </is>
      </c>
      <c r="H154" t="n">
        <v>44070</v>
      </c>
      <c r="I154" t="inlineStr">
        <is>
          <t>15 min</t>
        </is>
      </c>
    </row>
    <row r="155">
      <c r="B155" t="inlineStr">
        <is>
          <t>BM00055</t>
        </is>
      </c>
      <c r="C155" t="inlineStr">
        <is>
          <t>Farmer</t>
        </is>
      </c>
      <c r="D155" t="inlineStr">
        <is>
          <t>Nicolas</t>
        </is>
      </c>
      <c r="E155" t="inlineStr">
        <is>
          <t>S2</t>
        </is>
      </c>
      <c r="F155" t="inlineStr">
        <is>
          <t>Michel STROGOFF</t>
        </is>
      </c>
      <c r="G155" t="inlineStr">
        <is>
          <t>Face à face</t>
        </is>
      </c>
      <c r="H155" t="n">
        <v>44085</v>
      </c>
      <c r="I155" t="inlineStr">
        <is>
          <t>15 min</t>
        </is>
      </c>
    </row>
    <row r="156">
      <c r="B156" t="inlineStr">
        <is>
          <t>BM00083</t>
        </is>
      </c>
      <c r="C156" t="inlineStr">
        <is>
          <t>Michalo</t>
        </is>
      </c>
      <c r="D156" t="inlineStr">
        <is>
          <t>Louis</t>
        </is>
      </c>
      <c r="E156" t="inlineStr">
        <is>
          <t>S2</t>
        </is>
      </c>
      <c r="F156" t="inlineStr">
        <is>
          <t>Michel STROGOFF</t>
        </is>
      </c>
      <c r="G156" t="inlineStr">
        <is>
          <t>Face à face</t>
        </is>
      </c>
      <c r="H156" t="n">
        <v>44087</v>
      </c>
      <c r="I156" t="inlineStr">
        <is>
          <t>15 min</t>
        </is>
      </c>
    </row>
    <row r="157">
      <c r="B157" t="inlineStr">
        <is>
          <t>BM00053</t>
        </is>
      </c>
      <c r="C157" t="inlineStr">
        <is>
          <t>Orban</t>
        </is>
      </c>
      <c r="D157" t="inlineStr">
        <is>
          <t>Venus</t>
        </is>
      </c>
      <c r="E157" t="inlineStr">
        <is>
          <t>S2</t>
        </is>
      </c>
      <c r="F157" t="inlineStr">
        <is>
          <t>Michel STROGOFF</t>
        </is>
      </c>
      <c r="G157" t="inlineStr">
        <is>
          <t>Face à face</t>
        </is>
      </c>
      <c r="H157" t="n">
        <v>44091</v>
      </c>
      <c r="I157" t="inlineStr">
        <is>
          <t>15 min</t>
        </is>
      </c>
    </row>
    <row r="158">
      <c r="B158" t="inlineStr">
        <is>
          <t>BM00073</t>
        </is>
      </c>
      <c r="C158" t="inlineStr">
        <is>
          <t>Céline</t>
        </is>
      </c>
      <c r="D158" t="inlineStr">
        <is>
          <t>Serena</t>
        </is>
      </c>
      <c r="E158" t="inlineStr">
        <is>
          <t>S2</t>
        </is>
      </c>
      <c r="F158" t="inlineStr">
        <is>
          <t>Michel STROGOFF</t>
        </is>
      </c>
      <c r="G158" t="inlineStr">
        <is>
          <t>Face à face</t>
        </is>
      </c>
      <c r="H158" t="n">
        <v>44099</v>
      </c>
      <c r="I158" t="inlineStr">
        <is>
          <t>15 min</t>
        </is>
      </c>
    </row>
    <row r="159">
      <c r="B159" t="inlineStr">
        <is>
          <t>BM00142</t>
        </is>
      </c>
      <c r="C159" t="inlineStr">
        <is>
          <t>Harrison</t>
        </is>
      </c>
      <c r="D159" t="inlineStr">
        <is>
          <t>André</t>
        </is>
      </c>
      <c r="E159" t="inlineStr">
        <is>
          <t>S2</t>
        </is>
      </c>
      <c r="F159" t="inlineStr">
        <is>
          <t>Michel STROGOFF</t>
        </is>
      </c>
      <c r="G159" t="inlineStr">
        <is>
          <t>Face à face</t>
        </is>
      </c>
      <c r="H159" t="n">
        <v>44118</v>
      </c>
      <c r="I159" t="inlineStr">
        <is>
          <t>15 min</t>
        </is>
      </c>
    </row>
    <row r="160">
      <c r="B160" t="inlineStr">
        <is>
          <t>BM00077</t>
        </is>
      </c>
      <c r="C160" t="inlineStr">
        <is>
          <t>Liszt</t>
        </is>
      </c>
      <c r="D160" t="inlineStr">
        <is>
          <t>Ursule</t>
        </is>
      </c>
      <c r="E160" t="inlineStr">
        <is>
          <t>S2</t>
        </is>
      </c>
      <c r="F160" t="inlineStr">
        <is>
          <t>Michel STROGOFF</t>
        </is>
      </c>
      <c r="G160" t="inlineStr">
        <is>
          <t>Face à face</t>
        </is>
      </c>
      <c r="H160" t="n">
        <v>44124</v>
      </c>
      <c r="I160" t="inlineStr">
        <is>
          <t>15 min</t>
        </is>
      </c>
    </row>
    <row r="161">
      <c r="B161" t="inlineStr">
        <is>
          <t>BM00131</t>
        </is>
      </c>
      <c r="C161" t="inlineStr">
        <is>
          <t>Star</t>
        </is>
      </c>
      <c r="D161" t="inlineStr">
        <is>
          <t>Julia</t>
        </is>
      </c>
      <c r="E161" t="inlineStr">
        <is>
          <t>S2</t>
        </is>
      </c>
      <c r="F161" t="inlineStr">
        <is>
          <t>Michel STROGOFF</t>
        </is>
      </c>
      <c r="G161" t="inlineStr">
        <is>
          <t>Face à face</t>
        </is>
      </c>
      <c r="H161" t="n">
        <v>44126</v>
      </c>
      <c r="I161" t="inlineStr">
        <is>
          <t>15 min</t>
        </is>
      </c>
    </row>
    <row r="162">
      <c r="B162" t="inlineStr">
        <is>
          <t>BM00100</t>
        </is>
      </c>
      <c r="C162" t="inlineStr">
        <is>
          <t>McLane</t>
        </is>
      </c>
      <c r="D162" t="inlineStr">
        <is>
          <t>Jerry</t>
        </is>
      </c>
      <c r="E162" t="inlineStr">
        <is>
          <t>S2</t>
        </is>
      </c>
      <c r="F162" t="inlineStr">
        <is>
          <t>Michel STROGOFF</t>
        </is>
      </c>
      <c r="G162" t="inlineStr">
        <is>
          <t>Face à face</t>
        </is>
      </c>
      <c r="H162" t="n">
        <v>44148</v>
      </c>
      <c r="I162" t="inlineStr">
        <is>
          <t>15 min</t>
        </is>
      </c>
    </row>
    <row r="163">
      <c r="B163" t="inlineStr">
        <is>
          <t>BM00100</t>
        </is>
      </c>
      <c r="C163" t="inlineStr">
        <is>
          <t>McLane</t>
        </is>
      </c>
      <c r="D163" t="inlineStr">
        <is>
          <t>Jerry</t>
        </is>
      </c>
      <c r="E163" t="inlineStr">
        <is>
          <t>S2</t>
        </is>
      </c>
      <c r="F163" t="inlineStr">
        <is>
          <t>Michel STROGOFF</t>
        </is>
      </c>
      <c r="G163" t="inlineStr">
        <is>
          <t>Face à face</t>
        </is>
      </c>
      <c r="H163" t="n">
        <v>44157</v>
      </c>
      <c r="I163" t="inlineStr">
        <is>
          <t>15 min</t>
        </is>
      </c>
    </row>
    <row r="164">
      <c r="B164" t="inlineStr">
        <is>
          <t>BM00093</t>
        </is>
      </c>
      <c r="C164" t="inlineStr">
        <is>
          <t>Hugo</t>
        </is>
      </c>
      <c r="D164" t="inlineStr">
        <is>
          <t>Jean-Jacques</t>
        </is>
      </c>
      <c r="E164" t="inlineStr">
        <is>
          <t>S2</t>
        </is>
      </c>
      <c r="F164" t="inlineStr">
        <is>
          <t>Michel STROGOFF</t>
        </is>
      </c>
      <c r="G164" t="inlineStr">
        <is>
          <t>Face à face</t>
        </is>
      </c>
      <c r="H164" t="n">
        <v>44174</v>
      </c>
      <c r="I164" t="inlineStr">
        <is>
          <t>15 min</t>
        </is>
      </c>
    </row>
    <row r="165">
      <c r="B165" t="inlineStr">
        <is>
          <t>BM00153</t>
        </is>
      </c>
      <c r="C165" t="inlineStr">
        <is>
          <t>Michelet</t>
        </is>
      </c>
      <c r="D165" t="inlineStr">
        <is>
          <t>Nicolas</t>
        </is>
      </c>
      <c r="E165" t="inlineStr">
        <is>
          <t>S2</t>
        </is>
      </c>
      <c r="F165" t="inlineStr">
        <is>
          <t>Michel STROGOFF</t>
        </is>
      </c>
      <c r="G165" t="inlineStr">
        <is>
          <t>Face à face</t>
        </is>
      </c>
      <c r="H165" t="n">
        <v>44174</v>
      </c>
      <c r="I165" t="inlineStr">
        <is>
          <t>15 min</t>
        </is>
      </c>
    </row>
    <row r="166">
      <c r="B166" t="inlineStr">
        <is>
          <t>BM00001</t>
        </is>
      </c>
      <c r="C166" t="inlineStr">
        <is>
          <t>McLane</t>
        </is>
      </c>
      <c r="D166" t="inlineStr">
        <is>
          <t>Hervé</t>
        </is>
      </c>
      <c r="E166" t="inlineStr">
        <is>
          <t>S4</t>
        </is>
      </c>
      <c r="F166" t="inlineStr">
        <is>
          <t>Agatha CHRISTIE</t>
        </is>
      </c>
      <c r="G166" t="inlineStr">
        <is>
          <t>Interaction à distance</t>
        </is>
      </c>
      <c r="H166" t="n">
        <v>44182</v>
      </c>
      <c r="I166" t="inlineStr">
        <is>
          <t>45 min</t>
        </is>
      </c>
    </row>
    <row r="167">
      <c r="B167" t="inlineStr">
        <is>
          <t>BM00094</t>
        </is>
      </c>
      <c r="C167" t="inlineStr">
        <is>
          <t>Vidal</t>
        </is>
      </c>
      <c r="D167" t="inlineStr">
        <is>
          <t>Berthe</t>
        </is>
      </c>
      <c r="E167" t="inlineStr">
        <is>
          <t>S4</t>
        </is>
      </c>
      <c r="F167" t="inlineStr">
        <is>
          <t>Agatha CHRISTIE</t>
        </is>
      </c>
      <c r="G167" t="inlineStr">
        <is>
          <t>Interaction à distance</t>
        </is>
      </c>
      <c r="H167" t="n">
        <v>44211</v>
      </c>
      <c r="I167" t="inlineStr">
        <is>
          <t>30 min</t>
        </is>
      </c>
    </row>
    <row r="168">
      <c r="B168" t="inlineStr">
        <is>
          <t>BM00085</t>
        </is>
      </c>
      <c r="C168" t="inlineStr">
        <is>
          <t>Hugo</t>
        </is>
      </c>
      <c r="D168" t="inlineStr">
        <is>
          <t>Fernande</t>
        </is>
      </c>
      <c r="E168" t="inlineStr">
        <is>
          <t>S4</t>
        </is>
      </c>
      <c r="F168" t="inlineStr">
        <is>
          <t>Agatha CHRISTIE</t>
        </is>
      </c>
      <c r="G168" t="inlineStr">
        <is>
          <t>Interaction à distance</t>
        </is>
      </c>
      <c r="H168" t="n">
        <v>43847</v>
      </c>
      <c r="I168" t="inlineStr">
        <is>
          <t>30 min</t>
        </is>
      </c>
    </row>
    <row r="169">
      <c r="B169" t="inlineStr">
        <is>
          <t>BM00138</t>
        </is>
      </c>
      <c r="C169" t="inlineStr">
        <is>
          <t>Céline</t>
        </is>
      </c>
      <c r="D169" t="inlineStr">
        <is>
          <t>Valéry</t>
        </is>
      </c>
      <c r="E169" t="inlineStr">
        <is>
          <t>S4</t>
        </is>
      </c>
      <c r="F169" t="inlineStr">
        <is>
          <t>Agatha CHRISTIE</t>
        </is>
      </c>
      <c r="G169" t="inlineStr">
        <is>
          <t>Interaction à distance</t>
        </is>
      </c>
      <c r="H169" t="n">
        <v>43853</v>
      </c>
      <c r="I169" t="inlineStr">
        <is>
          <t>30 min</t>
        </is>
      </c>
    </row>
    <row r="170">
      <c r="B170" t="inlineStr">
        <is>
          <t>BM00092</t>
        </is>
      </c>
      <c r="C170" t="inlineStr">
        <is>
          <t>Hugo</t>
        </is>
      </c>
      <c r="D170" t="inlineStr">
        <is>
          <t>Edith</t>
        </is>
      </c>
      <c r="E170" t="inlineStr">
        <is>
          <t>S4</t>
        </is>
      </c>
      <c r="F170" t="inlineStr">
        <is>
          <t>Agatha CHRISTIE</t>
        </is>
      </c>
      <c r="G170" t="inlineStr">
        <is>
          <t>Interaction à distance</t>
        </is>
      </c>
      <c r="H170" t="n">
        <v>43867</v>
      </c>
      <c r="I170" t="inlineStr">
        <is>
          <t>30 min</t>
        </is>
      </c>
    </row>
    <row r="171">
      <c r="B171" t="inlineStr">
        <is>
          <t>BM00052</t>
        </is>
      </c>
      <c r="C171" t="inlineStr">
        <is>
          <t>Michalo</t>
        </is>
      </c>
      <c r="D171" t="inlineStr">
        <is>
          <t>Julia</t>
        </is>
      </c>
      <c r="E171" t="inlineStr">
        <is>
          <t>S4</t>
        </is>
      </c>
      <c r="F171" t="inlineStr">
        <is>
          <t>Agatha CHRISTIE</t>
        </is>
      </c>
      <c r="G171" t="inlineStr">
        <is>
          <t>Interaction à distance</t>
        </is>
      </c>
      <c r="H171" t="n">
        <v>43881</v>
      </c>
      <c r="I171" t="inlineStr">
        <is>
          <t>30 min</t>
        </is>
      </c>
    </row>
    <row r="172">
      <c r="B172" t="inlineStr">
        <is>
          <t>BM00126</t>
        </is>
      </c>
      <c r="C172" t="inlineStr">
        <is>
          <t>Osaka</t>
        </is>
      </c>
      <c r="D172" t="inlineStr">
        <is>
          <t>Jacques</t>
        </is>
      </c>
      <c r="E172" t="inlineStr">
        <is>
          <t>S4</t>
        </is>
      </c>
      <c r="F172" t="inlineStr">
        <is>
          <t>Agatha CHRISTIE</t>
        </is>
      </c>
      <c r="G172" t="inlineStr">
        <is>
          <t>Interaction à distance</t>
        </is>
      </c>
      <c r="H172" t="n">
        <v>43950</v>
      </c>
      <c r="I172" t="inlineStr">
        <is>
          <t>30 min</t>
        </is>
      </c>
    </row>
    <row r="173">
      <c r="B173" t="inlineStr">
        <is>
          <t>BM00138</t>
        </is>
      </c>
      <c r="C173" t="inlineStr">
        <is>
          <t>Céline</t>
        </is>
      </c>
      <c r="D173" t="inlineStr">
        <is>
          <t>Valéry</t>
        </is>
      </c>
      <c r="E173" t="inlineStr">
        <is>
          <t>S4</t>
        </is>
      </c>
      <c r="F173" t="inlineStr">
        <is>
          <t>Agatha CHRISTIE</t>
        </is>
      </c>
      <c r="G173" t="inlineStr">
        <is>
          <t>Interaction à distance</t>
        </is>
      </c>
      <c r="H173" t="n">
        <v>43951</v>
      </c>
      <c r="I173" t="inlineStr">
        <is>
          <t>30 min</t>
        </is>
      </c>
    </row>
    <row r="174">
      <c r="B174" t="inlineStr">
        <is>
          <t>BM00059</t>
        </is>
      </c>
      <c r="C174" t="inlineStr">
        <is>
          <t>Hugo</t>
        </is>
      </c>
      <c r="D174" t="inlineStr">
        <is>
          <t>Josiane</t>
        </is>
      </c>
      <c r="E174" t="inlineStr">
        <is>
          <t>S4</t>
        </is>
      </c>
      <c r="F174" t="inlineStr">
        <is>
          <t>Agatha CHRISTIE</t>
        </is>
      </c>
      <c r="G174" t="inlineStr">
        <is>
          <t>Interaction à distance</t>
        </is>
      </c>
      <c r="H174" t="n">
        <v>43970</v>
      </c>
      <c r="I174" t="inlineStr">
        <is>
          <t>30 min</t>
        </is>
      </c>
    </row>
    <row r="175">
      <c r="B175" t="inlineStr">
        <is>
          <t>BM00084</t>
        </is>
      </c>
      <c r="C175" t="inlineStr">
        <is>
          <t>McCartney</t>
        </is>
      </c>
      <c r="D175" t="inlineStr">
        <is>
          <t>Josiane</t>
        </is>
      </c>
      <c r="E175" t="inlineStr">
        <is>
          <t>S4</t>
        </is>
      </c>
      <c r="F175" t="inlineStr">
        <is>
          <t>Agatha CHRISTIE</t>
        </is>
      </c>
      <c r="G175" t="inlineStr">
        <is>
          <t>Interaction à distance</t>
        </is>
      </c>
      <c r="H175" t="n">
        <v>43972</v>
      </c>
      <c r="I175" t="inlineStr">
        <is>
          <t>30 min</t>
        </is>
      </c>
    </row>
    <row r="176">
      <c r="B176" t="inlineStr">
        <is>
          <t>BM00048</t>
        </is>
      </c>
      <c r="C176" t="inlineStr">
        <is>
          <t>Vidal</t>
        </is>
      </c>
      <c r="D176" t="inlineStr">
        <is>
          <t>Jean-Claude</t>
        </is>
      </c>
      <c r="E176" t="inlineStr">
        <is>
          <t>S4</t>
        </is>
      </c>
      <c r="F176" t="inlineStr">
        <is>
          <t>Agatha CHRISTIE</t>
        </is>
      </c>
      <c r="G176" t="inlineStr">
        <is>
          <t>Interaction à distance</t>
        </is>
      </c>
      <c r="H176" t="n">
        <v>43981</v>
      </c>
      <c r="I176" t="inlineStr">
        <is>
          <t>30 min</t>
        </is>
      </c>
    </row>
    <row r="177">
      <c r="B177" t="inlineStr">
        <is>
          <t>BM00052</t>
        </is>
      </c>
      <c r="C177" t="inlineStr">
        <is>
          <t>Michalo</t>
        </is>
      </c>
      <c r="D177" t="inlineStr">
        <is>
          <t>Julia</t>
        </is>
      </c>
      <c r="E177" t="inlineStr">
        <is>
          <t>S4</t>
        </is>
      </c>
      <c r="F177" t="inlineStr">
        <is>
          <t>Agatha CHRISTIE</t>
        </is>
      </c>
      <c r="G177" t="inlineStr">
        <is>
          <t>Interaction à distance</t>
        </is>
      </c>
      <c r="H177" t="n">
        <v>43992</v>
      </c>
      <c r="I177" t="inlineStr">
        <is>
          <t>30 min</t>
        </is>
      </c>
    </row>
    <row r="178">
      <c r="B178" t="inlineStr">
        <is>
          <t>BM00030</t>
        </is>
      </c>
      <c r="C178" t="inlineStr">
        <is>
          <t>Orban</t>
        </is>
      </c>
      <c r="D178" t="inlineStr">
        <is>
          <t>Zoltan</t>
        </is>
      </c>
      <c r="E178" t="inlineStr">
        <is>
          <t>S4</t>
        </is>
      </c>
      <c r="F178" t="inlineStr">
        <is>
          <t>Agatha CHRISTIE</t>
        </is>
      </c>
      <c r="G178" t="inlineStr">
        <is>
          <t>Interaction à distance</t>
        </is>
      </c>
      <c r="H178" t="n">
        <v>43998</v>
      </c>
      <c r="I178" t="inlineStr">
        <is>
          <t>30 min</t>
        </is>
      </c>
    </row>
    <row r="179">
      <c r="B179" t="inlineStr">
        <is>
          <t>BM00001</t>
        </is>
      </c>
      <c r="C179" t="inlineStr">
        <is>
          <t>McLane</t>
        </is>
      </c>
      <c r="D179" t="inlineStr">
        <is>
          <t>Hervé</t>
        </is>
      </c>
      <c r="E179" t="inlineStr">
        <is>
          <t>S4</t>
        </is>
      </c>
      <c r="F179" t="inlineStr">
        <is>
          <t>Agatha CHRISTIE</t>
        </is>
      </c>
      <c r="G179" t="inlineStr">
        <is>
          <t>Interaction à distance</t>
        </is>
      </c>
      <c r="H179" t="n">
        <v>44011</v>
      </c>
      <c r="I179" t="inlineStr">
        <is>
          <t>30 min</t>
        </is>
      </c>
    </row>
    <row r="180">
      <c r="B180" t="inlineStr">
        <is>
          <t>BM00030</t>
        </is>
      </c>
      <c r="C180" t="inlineStr">
        <is>
          <t>Orban</t>
        </is>
      </c>
      <c r="D180" t="inlineStr">
        <is>
          <t>Zoltan</t>
        </is>
      </c>
      <c r="E180" t="inlineStr">
        <is>
          <t>S4</t>
        </is>
      </c>
      <c r="F180" t="inlineStr">
        <is>
          <t>Agatha CHRISTIE</t>
        </is>
      </c>
      <c r="G180" t="inlineStr">
        <is>
          <t>Interaction à distance</t>
        </is>
      </c>
      <c r="H180" t="n">
        <v>44015</v>
      </c>
      <c r="I180" t="inlineStr">
        <is>
          <t>30 min</t>
        </is>
      </c>
    </row>
    <row r="181">
      <c r="B181" t="inlineStr">
        <is>
          <t>BM00129</t>
        </is>
      </c>
      <c r="C181" t="inlineStr">
        <is>
          <t>Kilmister</t>
        </is>
      </c>
      <c r="D181" t="inlineStr">
        <is>
          <t>Philomène</t>
        </is>
      </c>
      <c r="E181" t="inlineStr">
        <is>
          <t>S4</t>
        </is>
      </c>
      <c r="F181" t="inlineStr">
        <is>
          <t>Agatha CHRISTIE</t>
        </is>
      </c>
      <c r="G181" t="inlineStr">
        <is>
          <t>Interaction à distance</t>
        </is>
      </c>
      <c r="H181" t="n">
        <v>44053</v>
      </c>
      <c r="I181" t="inlineStr">
        <is>
          <t>30 min</t>
        </is>
      </c>
    </row>
    <row r="182">
      <c r="B182" t="inlineStr">
        <is>
          <t>BM00048</t>
        </is>
      </c>
      <c r="C182" t="inlineStr">
        <is>
          <t>Vidal</t>
        </is>
      </c>
      <c r="D182" t="inlineStr">
        <is>
          <t>Jean-Claude</t>
        </is>
      </c>
      <c r="E182" t="inlineStr">
        <is>
          <t>S4</t>
        </is>
      </c>
      <c r="F182" t="inlineStr">
        <is>
          <t>Agatha CHRISTIE</t>
        </is>
      </c>
      <c r="G182" t="inlineStr">
        <is>
          <t>Interaction à distance</t>
        </is>
      </c>
      <c r="H182" t="n">
        <v>44091</v>
      </c>
      <c r="I182" t="inlineStr">
        <is>
          <t>30 min</t>
        </is>
      </c>
    </row>
    <row r="183">
      <c r="B183" t="inlineStr">
        <is>
          <t>BM00052</t>
        </is>
      </c>
      <c r="C183" t="inlineStr">
        <is>
          <t>Michalo</t>
        </is>
      </c>
      <c r="D183" t="inlineStr">
        <is>
          <t>Julia</t>
        </is>
      </c>
      <c r="E183" t="inlineStr">
        <is>
          <t>S4</t>
        </is>
      </c>
      <c r="F183" t="inlineStr">
        <is>
          <t>Agatha CHRISTIE</t>
        </is>
      </c>
      <c r="G183" t="inlineStr">
        <is>
          <t>Interaction à distance</t>
        </is>
      </c>
      <c r="H183" t="n">
        <v>44101</v>
      </c>
      <c r="I183" t="inlineStr">
        <is>
          <t>30 min</t>
        </is>
      </c>
    </row>
    <row r="184">
      <c r="B184" t="inlineStr">
        <is>
          <t>BM00052</t>
        </is>
      </c>
      <c r="C184" t="inlineStr">
        <is>
          <t>Michalo</t>
        </is>
      </c>
      <c r="D184" t="inlineStr">
        <is>
          <t>Julia</t>
        </is>
      </c>
      <c r="E184" t="inlineStr">
        <is>
          <t>S4</t>
        </is>
      </c>
      <c r="F184" t="inlineStr">
        <is>
          <t>Agatha CHRISTIE</t>
        </is>
      </c>
      <c r="G184" t="inlineStr">
        <is>
          <t>Interaction à distance</t>
        </is>
      </c>
      <c r="H184" t="n">
        <v>44108</v>
      </c>
      <c r="I184" t="inlineStr">
        <is>
          <t>30 min</t>
        </is>
      </c>
    </row>
    <row r="185">
      <c r="B185" t="inlineStr">
        <is>
          <t>BM00041</t>
        </is>
      </c>
      <c r="C185" t="inlineStr">
        <is>
          <t>McCartney</t>
        </is>
      </c>
      <c r="D185" t="inlineStr">
        <is>
          <t>Berthe</t>
        </is>
      </c>
      <c r="E185" t="inlineStr">
        <is>
          <t>S4</t>
        </is>
      </c>
      <c r="F185" t="inlineStr">
        <is>
          <t>Agatha CHRISTIE</t>
        </is>
      </c>
      <c r="G185" t="inlineStr">
        <is>
          <t>Interaction à distance</t>
        </is>
      </c>
      <c r="H185" t="n">
        <v>44111</v>
      </c>
      <c r="I185" t="inlineStr">
        <is>
          <t>30 min</t>
        </is>
      </c>
    </row>
    <row r="186">
      <c r="B186" t="inlineStr">
        <is>
          <t>BM00126</t>
        </is>
      </c>
      <c r="C186" t="inlineStr">
        <is>
          <t>Osaka</t>
        </is>
      </c>
      <c r="D186" t="inlineStr">
        <is>
          <t>Jacques</t>
        </is>
      </c>
      <c r="E186" t="inlineStr">
        <is>
          <t>S4</t>
        </is>
      </c>
      <c r="F186" t="inlineStr">
        <is>
          <t>Agatha CHRISTIE</t>
        </is>
      </c>
      <c r="G186" t="inlineStr">
        <is>
          <t>Interaction à distance</t>
        </is>
      </c>
      <c r="H186" t="n">
        <v>44126</v>
      </c>
      <c r="I186" t="inlineStr">
        <is>
          <t>30 min</t>
        </is>
      </c>
    </row>
    <row r="187">
      <c r="B187" t="inlineStr">
        <is>
          <t>BM00138</t>
        </is>
      </c>
      <c r="C187" t="inlineStr">
        <is>
          <t>Céline</t>
        </is>
      </c>
      <c r="D187" t="inlineStr">
        <is>
          <t>Valéry</t>
        </is>
      </c>
      <c r="E187" t="inlineStr">
        <is>
          <t>S4</t>
        </is>
      </c>
      <c r="F187" t="inlineStr">
        <is>
          <t>Agatha CHRISTIE</t>
        </is>
      </c>
      <c r="G187" t="inlineStr">
        <is>
          <t>Interaction à distance</t>
        </is>
      </c>
      <c r="H187" t="n">
        <v>44126</v>
      </c>
      <c r="I187" t="inlineStr">
        <is>
          <t>30 min</t>
        </is>
      </c>
    </row>
    <row r="188">
      <c r="B188" t="inlineStr">
        <is>
          <t>BM00059</t>
        </is>
      </c>
      <c r="C188" t="inlineStr">
        <is>
          <t>Hugo</t>
        </is>
      </c>
      <c r="D188" t="inlineStr">
        <is>
          <t>Josiane</t>
        </is>
      </c>
      <c r="E188" t="inlineStr">
        <is>
          <t>S4</t>
        </is>
      </c>
      <c r="F188" t="inlineStr">
        <is>
          <t>Agatha CHRISTIE</t>
        </is>
      </c>
      <c r="G188" t="inlineStr">
        <is>
          <t>Interaction à distance</t>
        </is>
      </c>
      <c r="H188" t="n">
        <v>44141</v>
      </c>
      <c r="I188" t="inlineStr">
        <is>
          <t>30 min</t>
        </is>
      </c>
    </row>
    <row r="189">
      <c r="B189" t="inlineStr">
        <is>
          <t>BM00138</t>
        </is>
      </c>
      <c r="C189" t="inlineStr">
        <is>
          <t>Céline</t>
        </is>
      </c>
      <c r="D189" t="inlineStr">
        <is>
          <t>Valéry</t>
        </is>
      </c>
      <c r="E189" t="inlineStr">
        <is>
          <t>S4</t>
        </is>
      </c>
      <c r="F189" t="inlineStr">
        <is>
          <t>Agatha CHRISTIE</t>
        </is>
      </c>
      <c r="G189" t="inlineStr">
        <is>
          <t>Interaction à distance</t>
        </is>
      </c>
      <c r="H189" t="n">
        <v>44165</v>
      </c>
      <c r="I189" t="inlineStr">
        <is>
          <t>30 min</t>
        </is>
      </c>
    </row>
    <row r="190">
      <c r="B190" t="inlineStr">
        <is>
          <t>BM00138</t>
        </is>
      </c>
      <c r="C190" t="inlineStr">
        <is>
          <t>Céline</t>
        </is>
      </c>
      <c r="D190" t="inlineStr">
        <is>
          <t>Valéry</t>
        </is>
      </c>
      <c r="E190" t="inlineStr">
        <is>
          <t>S4</t>
        </is>
      </c>
      <c r="F190" t="inlineStr">
        <is>
          <t>Agatha CHRISTIE</t>
        </is>
      </c>
      <c r="G190" t="inlineStr">
        <is>
          <t>Interaction à distance</t>
        </is>
      </c>
      <c r="H190" t="n">
        <v>44169</v>
      </c>
      <c r="I190" t="inlineStr">
        <is>
          <t>30 min</t>
        </is>
      </c>
    </row>
    <row r="191">
      <c r="B191" t="inlineStr">
        <is>
          <t>BM00059</t>
        </is>
      </c>
      <c r="C191" t="inlineStr">
        <is>
          <t>Hugo</t>
        </is>
      </c>
      <c r="D191" t="inlineStr">
        <is>
          <t>Josiane</t>
        </is>
      </c>
      <c r="E191" t="inlineStr">
        <is>
          <t>S4</t>
        </is>
      </c>
      <c r="F191" t="inlineStr">
        <is>
          <t>Agatha CHRISTIE</t>
        </is>
      </c>
      <c r="G191" t="inlineStr">
        <is>
          <t>Interaction à distance</t>
        </is>
      </c>
      <c r="H191" t="n">
        <v>44177</v>
      </c>
      <c r="I191" t="inlineStr">
        <is>
          <t>30 min</t>
        </is>
      </c>
    </row>
    <row r="192">
      <c r="B192" t="inlineStr">
        <is>
          <t>BM00041</t>
        </is>
      </c>
      <c r="C192" t="inlineStr">
        <is>
          <t>McCartney</t>
        </is>
      </c>
      <c r="D192" t="inlineStr">
        <is>
          <t>Berthe</t>
        </is>
      </c>
      <c r="E192" t="inlineStr">
        <is>
          <t>S4</t>
        </is>
      </c>
      <c r="F192" t="inlineStr">
        <is>
          <t>Agatha CHRISTIE</t>
        </is>
      </c>
      <c r="G192" t="inlineStr">
        <is>
          <t>Interaction à distance</t>
        </is>
      </c>
      <c r="H192" t="n">
        <v>44178</v>
      </c>
      <c r="I192" t="inlineStr">
        <is>
          <t>30 min</t>
        </is>
      </c>
    </row>
    <row r="193">
      <c r="B193" t="inlineStr">
        <is>
          <t>BM00094</t>
        </is>
      </c>
      <c r="C193" t="inlineStr">
        <is>
          <t>Vidal</t>
        </is>
      </c>
      <c r="D193" t="inlineStr">
        <is>
          <t>Berthe</t>
        </is>
      </c>
      <c r="E193" t="inlineStr">
        <is>
          <t>S4</t>
        </is>
      </c>
      <c r="F193" t="inlineStr">
        <is>
          <t>Agatha CHRISTIE</t>
        </is>
      </c>
      <c r="G193" t="inlineStr">
        <is>
          <t>Interaction à distance</t>
        </is>
      </c>
      <c r="H193" t="n">
        <v>44185</v>
      </c>
      <c r="I193" t="inlineStr">
        <is>
          <t>30 min</t>
        </is>
      </c>
    </row>
    <row r="194">
      <c r="B194" t="inlineStr">
        <is>
          <t>BM00015</t>
        </is>
      </c>
      <c r="C194" t="inlineStr">
        <is>
          <t>Osaka</t>
        </is>
      </c>
      <c r="D194" t="inlineStr">
        <is>
          <t>Pauline</t>
        </is>
      </c>
      <c r="E194" t="inlineStr">
        <is>
          <t>S4</t>
        </is>
      </c>
      <c r="F194" t="inlineStr">
        <is>
          <t>Agatha CHRISTIE</t>
        </is>
      </c>
      <c r="G194" t="inlineStr">
        <is>
          <t>Interaction à distance</t>
        </is>
      </c>
      <c r="H194" t="n">
        <v>44188</v>
      </c>
      <c r="I194" t="inlineStr">
        <is>
          <t>30 min</t>
        </is>
      </c>
    </row>
    <row r="195">
      <c r="B195" t="inlineStr">
        <is>
          <t>BM00143</t>
        </is>
      </c>
      <c r="C195" t="inlineStr">
        <is>
          <t>Céline</t>
        </is>
      </c>
      <c r="D195" t="inlineStr">
        <is>
          <t>Philomène</t>
        </is>
      </c>
      <c r="E195" t="inlineStr">
        <is>
          <t>S3</t>
        </is>
      </c>
      <c r="F195" t="inlineStr">
        <is>
          <t>Catelyn STARK</t>
        </is>
      </c>
      <c r="G195" t="inlineStr">
        <is>
          <t>Interaction à distance</t>
        </is>
      </c>
      <c r="H195" t="n">
        <v>43838</v>
      </c>
      <c r="I195" t="inlineStr">
        <is>
          <t>30 min</t>
        </is>
      </c>
    </row>
    <row r="196">
      <c r="B196" t="inlineStr">
        <is>
          <t>BM00097</t>
        </is>
      </c>
      <c r="C196" t="inlineStr">
        <is>
          <t>Kenobi</t>
        </is>
      </c>
      <c r="D196" t="inlineStr">
        <is>
          <t>Killian</t>
        </is>
      </c>
      <c r="E196" t="inlineStr">
        <is>
          <t>S3</t>
        </is>
      </c>
      <c r="F196" t="inlineStr">
        <is>
          <t>Catelyn STARK</t>
        </is>
      </c>
      <c r="G196" t="inlineStr">
        <is>
          <t>Interaction à distance</t>
        </is>
      </c>
      <c r="H196" t="n">
        <v>43864</v>
      </c>
      <c r="I196" t="inlineStr">
        <is>
          <t>30 min</t>
        </is>
      </c>
    </row>
    <row r="197">
      <c r="B197" t="inlineStr">
        <is>
          <t>BM00106</t>
        </is>
      </c>
      <c r="C197" t="inlineStr">
        <is>
          <t>Harrison</t>
        </is>
      </c>
      <c r="D197" t="inlineStr">
        <is>
          <t>Zinedine</t>
        </is>
      </c>
      <c r="E197" t="inlineStr">
        <is>
          <t>S3</t>
        </is>
      </c>
      <c r="F197" t="inlineStr">
        <is>
          <t>Catelyn STARK</t>
        </is>
      </c>
      <c r="G197" t="inlineStr">
        <is>
          <t>Interaction à distance</t>
        </is>
      </c>
      <c r="H197" t="n">
        <v>43870</v>
      </c>
      <c r="I197" t="inlineStr">
        <is>
          <t>30 min</t>
        </is>
      </c>
    </row>
    <row r="198">
      <c r="B198" t="inlineStr">
        <is>
          <t>BM00031</t>
        </is>
      </c>
      <c r="C198" t="inlineStr">
        <is>
          <t>Molière</t>
        </is>
      </c>
      <c r="D198" t="inlineStr">
        <is>
          <t>Jerry</t>
        </is>
      </c>
      <c r="E198" t="inlineStr">
        <is>
          <t>S3</t>
        </is>
      </c>
      <c r="F198" t="inlineStr">
        <is>
          <t>Catelyn STARK</t>
        </is>
      </c>
      <c r="G198" t="inlineStr">
        <is>
          <t>Interaction à distance</t>
        </is>
      </c>
      <c r="H198" t="n">
        <v>43895</v>
      </c>
      <c r="I198" t="inlineStr">
        <is>
          <t>30 min</t>
        </is>
      </c>
    </row>
    <row r="199">
      <c r="B199" t="inlineStr">
        <is>
          <t>BM00045</t>
        </is>
      </c>
      <c r="C199" t="inlineStr">
        <is>
          <t>Hugo</t>
        </is>
      </c>
      <c r="D199" t="inlineStr">
        <is>
          <t>Hypathie</t>
        </is>
      </c>
      <c r="E199" t="inlineStr">
        <is>
          <t>S3</t>
        </is>
      </c>
      <c r="F199" t="inlineStr">
        <is>
          <t>Catelyn STARK</t>
        </is>
      </c>
      <c r="G199" t="inlineStr">
        <is>
          <t>Interaction à distance</t>
        </is>
      </c>
      <c r="H199" t="n">
        <v>43898</v>
      </c>
      <c r="I199" t="inlineStr">
        <is>
          <t>30 min</t>
        </is>
      </c>
    </row>
    <row r="200">
      <c r="B200" t="inlineStr">
        <is>
          <t>BM00143</t>
        </is>
      </c>
      <c r="C200" t="inlineStr">
        <is>
          <t>Céline</t>
        </is>
      </c>
      <c r="D200" t="inlineStr">
        <is>
          <t>Philomène</t>
        </is>
      </c>
      <c r="E200" t="inlineStr">
        <is>
          <t>S3</t>
        </is>
      </c>
      <c r="F200" t="inlineStr">
        <is>
          <t>Catelyn STARK</t>
        </is>
      </c>
      <c r="G200" t="inlineStr">
        <is>
          <t>Interaction à distance</t>
        </is>
      </c>
      <c r="H200" t="n">
        <v>43575</v>
      </c>
      <c r="I200" t="inlineStr">
        <is>
          <t>30 min</t>
        </is>
      </c>
    </row>
    <row r="201">
      <c r="B201" t="inlineStr">
        <is>
          <t>BM00143</t>
        </is>
      </c>
      <c r="C201" t="inlineStr">
        <is>
          <t>Céline</t>
        </is>
      </c>
      <c r="D201" t="inlineStr">
        <is>
          <t>Philomène</t>
        </is>
      </c>
      <c r="E201" t="inlineStr">
        <is>
          <t>S3</t>
        </is>
      </c>
      <c r="F201" t="inlineStr">
        <is>
          <t>Catelyn STARK</t>
        </is>
      </c>
      <c r="G201" t="inlineStr">
        <is>
          <t>Interaction à distance</t>
        </is>
      </c>
      <c r="H201" t="n">
        <v>43953</v>
      </c>
      <c r="I201" t="inlineStr">
        <is>
          <t>30 min</t>
        </is>
      </c>
    </row>
    <row r="202">
      <c r="B202" t="inlineStr">
        <is>
          <t>BM00019</t>
        </is>
      </c>
      <c r="C202" t="inlineStr">
        <is>
          <t>McCartney</t>
        </is>
      </c>
      <c r="D202" t="inlineStr">
        <is>
          <t>Emmanuel</t>
        </is>
      </c>
      <c r="E202" t="inlineStr">
        <is>
          <t>S3</t>
        </is>
      </c>
      <c r="F202" t="inlineStr">
        <is>
          <t>Catelyn STARK</t>
        </is>
      </c>
      <c r="G202" t="inlineStr">
        <is>
          <t>Interaction à distance</t>
        </is>
      </c>
      <c r="H202" t="n">
        <v>43973</v>
      </c>
      <c r="I202" t="inlineStr">
        <is>
          <t>30 min</t>
        </is>
      </c>
    </row>
    <row r="203">
      <c r="B203" t="inlineStr">
        <is>
          <t>BM00143</t>
        </is>
      </c>
      <c r="C203" t="inlineStr">
        <is>
          <t>Céline</t>
        </is>
      </c>
      <c r="D203" t="inlineStr">
        <is>
          <t>Philomène</t>
        </is>
      </c>
      <c r="E203" t="inlineStr">
        <is>
          <t>S3</t>
        </is>
      </c>
      <c r="F203" t="inlineStr">
        <is>
          <t>Catelyn STARK</t>
        </is>
      </c>
      <c r="G203" t="inlineStr">
        <is>
          <t>Interaction à distance</t>
        </is>
      </c>
      <c r="H203" t="n">
        <v>43977</v>
      </c>
      <c r="I203" t="inlineStr">
        <is>
          <t>30 min</t>
        </is>
      </c>
    </row>
    <row r="204">
      <c r="B204" t="inlineStr">
        <is>
          <t>BM00143</t>
        </is>
      </c>
      <c r="C204" t="inlineStr">
        <is>
          <t>Céline</t>
        </is>
      </c>
      <c r="D204" t="inlineStr">
        <is>
          <t>Philomène</t>
        </is>
      </c>
      <c r="E204" t="inlineStr">
        <is>
          <t>S3</t>
        </is>
      </c>
      <c r="F204" t="inlineStr">
        <is>
          <t>Catelyn STARK</t>
        </is>
      </c>
      <c r="G204" t="inlineStr">
        <is>
          <t>Interaction à distance</t>
        </is>
      </c>
      <c r="H204" t="n">
        <v>43985</v>
      </c>
      <c r="I204" t="inlineStr">
        <is>
          <t>30 min</t>
        </is>
      </c>
    </row>
    <row r="205">
      <c r="B205" t="inlineStr">
        <is>
          <t>BM00106</t>
        </is>
      </c>
      <c r="C205" t="inlineStr">
        <is>
          <t>Harrison</t>
        </is>
      </c>
      <c r="D205" t="inlineStr">
        <is>
          <t>Zinedine</t>
        </is>
      </c>
      <c r="E205" t="inlineStr">
        <is>
          <t>S3</t>
        </is>
      </c>
      <c r="F205" t="inlineStr">
        <is>
          <t>Catelyn STARK</t>
        </is>
      </c>
      <c r="G205" t="inlineStr">
        <is>
          <t>Interaction à distance</t>
        </is>
      </c>
      <c r="H205" t="n">
        <v>43988</v>
      </c>
      <c r="I205" t="inlineStr">
        <is>
          <t>30 min</t>
        </is>
      </c>
    </row>
    <row r="206">
      <c r="B206" t="inlineStr">
        <is>
          <t>BM00143</t>
        </is>
      </c>
      <c r="C206" t="inlineStr">
        <is>
          <t>Céline</t>
        </is>
      </c>
      <c r="D206" t="inlineStr">
        <is>
          <t>Philomène</t>
        </is>
      </c>
      <c r="E206" t="inlineStr">
        <is>
          <t>S3</t>
        </is>
      </c>
      <c r="F206" t="inlineStr">
        <is>
          <t>Catelyn STARK</t>
        </is>
      </c>
      <c r="G206" t="inlineStr">
        <is>
          <t>Interaction à distance</t>
        </is>
      </c>
      <c r="H206" t="n">
        <v>44010</v>
      </c>
      <c r="I206" t="inlineStr">
        <is>
          <t>30 min</t>
        </is>
      </c>
    </row>
    <row r="207">
      <c r="B207" t="inlineStr">
        <is>
          <t>BM00143</t>
        </is>
      </c>
      <c r="C207" t="inlineStr">
        <is>
          <t>Céline</t>
        </is>
      </c>
      <c r="D207" t="inlineStr">
        <is>
          <t>Philomène</t>
        </is>
      </c>
      <c r="E207" t="inlineStr">
        <is>
          <t>S3</t>
        </is>
      </c>
      <c r="F207" t="inlineStr">
        <is>
          <t>Catelyn STARK</t>
        </is>
      </c>
      <c r="G207" t="inlineStr">
        <is>
          <t>Interaction à distance</t>
        </is>
      </c>
      <c r="H207" t="n">
        <v>44031</v>
      </c>
      <c r="I207" t="inlineStr">
        <is>
          <t>30 min</t>
        </is>
      </c>
    </row>
    <row r="208">
      <c r="B208" t="inlineStr">
        <is>
          <t>BM00004</t>
        </is>
      </c>
      <c r="C208" t="inlineStr">
        <is>
          <t>Hugo</t>
        </is>
      </c>
      <c r="D208" t="inlineStr">
        <is>
          <t>Emmanuel</t>
        </is>
      </c>
      <c r="E208" t="inlineStr">
        <is>
          <t>S3</t>
        </is>
      </c>
      <c r="F208" t="inlineStr">
        <is>
          <t>Catelyn STARK</t>
        </is>
      </c>
      <c r="G208" t="inlineStr">
        <is>
          <t>Interaction à distance</t>
        </is>
      </c>
      <c r="H208" t="n">
        <v>44048</v>
      </c>
      <c r="I208" t="inlineStr">
        <is>
          <t>30 min</t>
        </is>
      </c>
    </row>
    <row r="209">
      <c r="B209" t="inlineStr">
        <is>
          <t>BM00081</t>
        </is>
      </c>
      <c r="C209" t="inlineStr">
        <is>
          <t>Diaz</t>
        </is>
      </c>
      <c r="D209" t="inlineStr">
        <is>
          <t>André</t>
        </is>
      </c>
      <c r="E209" t="inlineStr">
        <is>
          <t>S3</t>
        </is>
      </c>
      <c r="F209" t="inlineStr">
        <is>
          <t>Catelyn STARK</t>
        </is>
      </c>
      <c r="G209" t="inlineStr">
        <is>
          <t>Interaction à distance</t>
        </is>
      </c>
      <c r="H209" t="n">
        <v>44086</v>
      </c>
      <c r="I209" t="inlineStr">
        <is>
          <t>30 min</t>
        </is>
      </c>
    </row>
    <row r="210">
      <c r="B210" t="inlineStr">
        <is>
          <t>BM00061</t>
        </is>
      </c>
      <c r="C210" t="inlineStr">
        <is>
          <t>Kilmister</t>
        </is>
      </c>
      <c r="D210" t="inlineStr">
        <is>
          <t>Jean-Jacques</t>
        </is>
      </c>
      <c r="E210" t="inlineStr">
        <is>
          <t>S3</t>
        </is>
      </c>
      <c r="F210" t="inlineStr">
        <is>
          <t>Catelyn STARK</t>
        </is>
      </c>
      <c r="G210" t="inlineStr">
        <is>
          <t>Interaction à distance</t>
        </is>
      </c>
      <c r="H210" t="n">
        <v>44104</v>
      </c>
      <c r="I210" t="inlineStr">
        <is>
          <t>30 min</t>
        </is>
      </c>
    </row>
    <row r="211">
      <c r="B211" t="inlineStr">
        <is>
          <t>BM00143</t>
        </is>
      </c>
      <c r="C211" t="inlineStr">
        <is>
          <t>Céline</t>
        </is>
      </c>
      <c r="D211" t="inlineStr">
        <is>
          <t>Philomène</t>
        </is>
      </c>
      <c r="E211" t="inlineStr">
        <is>
          <t>S3</t>
        </is>
      </c>
      <c r="F211" t="inlineStr">
        <is>
          <t>Catelyn STARK</t>
        </is>
      </c>
      <c r="G211" t="inlineStr">
        <is>
          <t>Interaction à distance</t>
        </is>
      </c>
      <c r="H211" t="n">
        <v>44106</v>
      </c>
      <c r="I211" t="inlineStr">
        <is>
          <t>30 min</t>
        </is>
      </c>
    </row>
    <row r="212">
      <c r="B212" t="inlineStr">
        <is>
          <t>BM00080</t>
        </is>
      </c>
      <c r="C212" t="inlineStr">
        <is>
          <t>Vidal</t>
        </is>
      </c>
      <c r="D212" t="inlineStr">
        <is>
          <t>Zoltan</t>
        </is>
      </c>
      <c r="E212" t="inlineStr">
        <is>
          <t>S3</t>
        </is>
      </c>
      <c r="F212" t="inlineStr">
        <is>
          <t>Catelyn STARK</t>
        </is>
      </c>
      <c r="G212" t="inlineStr">
        <is>
          <t>Interaction à distance</t>
        </is>
      </c>
      <c r="H212" t="n">
        <v>44109</v>
      </c>
      <c r="I212" t="inlineStr">
        <is>
          <t>30 min</t>
        </is>
      </c>
    </row>
    <row r="213">
      <c r="B213" t="inlineStr">
        <is>
          <t>BM00031</t>
        </is>
      </c>
      <c r="C213" t="inlineStr">
        <is>
          <t>Molière</t>
        </is>
      </c>
      <c r="D213" t="inlineStr">
        <is>
          <t>Jerry</t>
        </is>
      </c>
      <c r="E213" t="inlineStr">
        <is>
          <t>S3</t>
        </is>
      </c>
      <c r="F213" t="inlineStr">
        <is>
          <t>Catelyn STARK</t>
        </is>
      </c>
      <c r="G213" t="inlineStr">
        <is>
          <t>Interaction à distance</t>
        </is>
      </c>
      <c r="H213" t="n">
        <v>44153</v>
      </c>
      <c r="I213" t="inlineStr">
        <is>
          <t>30 min</t>
        </is>
      </c>
    </row>
    <row r="214">
      <c r="B214" t="inlineStr">
        <is>
          <t>BM00045</t>
        </is>
      </c>
      <c r="C214" t="inlineStr">
        <is>
          <t>Hugo</t>
        </is>
      </c>
      <c r="D214" t="inlineStr">
        <is>
          <t>Hypathie</t>
        </is>
      </c>
      <c r="E214" t="inlineStr">
        <is>
          <t>S3</t>
        </is>
      </c>
      <c r="F214" t="inlineStr">
        <is>
          <t>Catelyn STARK</t>
        </is>
      </c>
      <c r="G214" t="inlineStr">
        <is>
          <t>Interaction à distance</t>
        </is>
      </c>
      <c r="H214" t="n">
        <v>44159</v>
      </c>
      <c r="I214" t="inlineStr">
        <is>
          <t>30 min</t>
        </is>
      </c>
    </row>
    <row r="215">
      <c r="B215" t="inlineStr">
        <is>
          <t>BM00143</t>
        </is>
      </c>
      <c r="C215" t="inlineStr">
        <is>
          <t>Céline</t>
        </is>
      </c>
      <c r="D215" t="inlineStr">
        <is>
          <t>Philomène</t>
        </is>
      </c>
      <c r="E215" t="inlineStr">
        <is>
          <t>S3</t>
        </is>
      </c>
      <c r="F215" t="inlineStr">
        <is>
          <t>Catelyn STARK</t>
        </is>
      </c>
      <c r="G215" t="inlineStr">
        <is>
          <t>Interaction à distance</t>
        </is>
      </c>
      <c r="H215" t="n">
        <v>44160</v>
      </c>
      <c r="I215" t="inlineStr">
        <is>
          <t>30 min</t>
        </is>
      </c>
    </row>
    <row r="216">
      <c r="B216" t="inlineStr">
        <is>
          <t>BM00079</t>
        </is>
      </c>
      <c r="C216" t="inlineStr">
        <is>
          <t>Michelet</t>
        </is>
      </c>
      <c r="D216" t="inlineStr">
        <is>
          <t>Hervé</t>
        </is>
      </c>
      <c r="E216" t="inlineStr">
        <is>
          <t>S3</t>
        </is>
      </c>
      <c r="F216" t="inlineStr">
        <is>
          <t>Catelyn STARK</t>
        </is>
      </c>
      <c r="G216" t="inlineStr">
        <is>
          <t>Interaction à distance</t>
        </is>
      </c>
      <c r="H216" t="n">
        <v>44166</v>
      </c>
      <c r="I216" t="inlineStr">
        <is>
          <t>30 min</t>
        </is>
      </c>
    </row>
    <row r="217">
      <c r="B217" t="inlineStr">
        <is>
          <t>BM00097</t>
        </is>
      </c>
      <c r="C217" t="inlineStr">
        <is>
          <t>Kenobi</t>
        </is>
      </c>
      <c r="D217" t="inlineStr">
        <is>
          <t>Killian</t>
        </is>
      </c>
      <c r="E217" t="inlineStr">
        <is>
          <t>S3</t>
        </is>
      </c>
      <c r="F217" t="inlineStr">
        <is>
          <t>Catelyn STARK</t>
        </is>
      </c>
      <c r="G217" t="inlineStr">
        <is>
          <t>Interaction à distance</t>
        </is>
      </c>
      <c r="H217" t="n">
        <v>44172</v>
      </c>
      <c r="I217" t="inlineStr">
        <is>
          <t>30 min</t>
        </is>
      </c>
    </row>
    <row r="218">
      <c r="B218" t="inlineStr">
        <is>
          <t>BM00097</t>
        </is>
      </c>
      <c r="C218" t="inlineStr">
        <is>
          <t>Kenobi</t>
        </is>
      </c>
      <c r="D218" t="inlineStr">
        <is>
          <t>Killian</t>
        </is>
      </c>
      <c r="E218" t="inlineStr">
        <is>
          <t>S3</t>
        </is>
      </c>
      <c r="F218" t="inlineStr">
        <is>
          <t>Catelyn STARK</t>
        </is>
      </c>
      <c r="G218" t="inlineStr">
        <is>
          <t>Interaction à distance</t>
        </is>
      </c>
      <c r="H218" t="n">
        <v>44182</v>
      </c>
      <c r="I218" t="inlineStr">
        <is>
          <t>30 min</t>
        </is>
      </c>
    </row>
    <row r="219">
      <c r="B219" t="inlineStr">
        <is>
          <t>BM00106</t>
        </is>
      </c>
      <c r="C219" t="inlineStr">
        <is>
          <t>Harrison</t>
        </is>
      </c>
      <c r="D219" t="inlineStr">
        <is>
          <t>Zinedine</t>
        </is>
      </c>
      <c r="E219" t="inlineStr">
        <is>
          <t>S3</t>
        </is>
      </c>
      <c r="F219" t="inlineStr">
        <is>
          <t>Catelyn STARK</t>
        </is>
      </c>
      <c r="G219" t="inlineStr">
        <is>
          <t>Interaction à distance</t>
        </is>
      </c>
      <c r="H219" t="n">
        <v>44186</v>
      </c>
      <c r="I219" t="inlineStr">
        <is>
          <t>30 min</t>
        </is>
      </c>
    </row>
    <row r="220">
      <c r="B220" t="inlineStr">
        <is>
          <t>BM00061</t>
        </is>
      </c>
      <c r="C220" t="inlineStr">
        <is>
          <t>Kilmister</t>
        </is>
      </c>
      <c r="D220" t="inlineStr">
        <is>
          <t>Jean-Jacques</t>
        </is>
      </c>
      <c r="E220" t="inlineStr">
        <is>
          <t>S3</t>
        </is>
      </c>
      <c r="F220" t="inlineStr">
        <is>
          <t>Catelyn STARK</t>
        </is>
      </c>
      <c r="G220" t="inlineStr">
        <is>
          <t>Interaction à distance</t>
        </is>
      </c>
      <c r="H220" t="n">
        <v>44193</v>
      </c>
      <c r="I220" t="inlineStr">
        <is>
          <t>30 min</t>
        </is>
      </c>
    </row>
    <row r="221">
      <c r="B221" t="inlineStr">
        <is>
          <t>BM00004</t>
        </is>
      </c>
      <c r="C221" t="inlineStr">
        <is>
          <t>Hugo</t>
        </is>
      </c>
      <c r="D221" t="inlineStr">
        <is>
          <t>Emmanuel</t>
        </is>
      </c>
      <c r="E221" t="inlineStr">
        <is>
          <t>S3</t>
        </is>
      </c>
      <c r="F221" t="inlineStr">
        <is>
          <t>Catelyn STARK</t>
        </is>
      </c>
      <c r="G221" t="inlineStr">
        <is>
          <t>Interaction à distance</t>
        </is>
      </c>
      <c r="H221" t="n">
        <v>44194</v>
      </c>
      <c r="I221" t="inlineStr">
        <is>
          <t>30 min</t>
        </is>
      </c>
    </row>
    <row r="222">
      <c r="B222" t="inlineStr">
        <is>
          <t>BM00062</t>
        </is>
      </c>
      <c r="C222" t="inlineStr">
        <is>
          <t>Hugo</t>
        </is>
      </c>
      <c r="D222" t="inlineStr">
        <is>
          <t>Jean-Michel</t>
        </is>
      </c>
      <c r="E222" t="inlineStr">
        <is>
          <t>S3</t>
        </is>
      </c>
      <c r="F222" t="inlineStr">
        <is>
          <t>Catelyn STARK</t>
        </is>
      </c>
      <c r="G222" t="inlineStr">
        <is>
          <t>Interaction à distance</t>
        </is>
      </c>
      <c r="H222" t="n">
        <v>44196</v>
      </c>
      <c r="I222" t="inlineStr">
        <is>
          <t>30 min</t>
        </is>
      </c>
    </row>
    <row r="223">
      <c r="B223" t="inlineStr">
        <is>
          <t>BM00070</t>
        </is>
      </c>
      <c r="C223" t="inlineStr">
        <is>
          <t>Exarchopoulos</t>
        </is>
      </c>
      <c r="D223" t="inlineStr">
        <is>
          <t>Léa</t>
        </is>
      </c>
      <c r="E223" t="inlineStr">
        <is>
          <t>S5</t>
        </is>
      </c>
      <c r="F223" t="inlineStr">
        <is>
          <t>Charlotte CORDAY</t>
        </is>
      </c>
      <c r="G223" t="inlineStr">
        <is>
          <t>Interaction à distance</t>
        </is>
      </c>
      <c r="H223" t="n">
        <v>43866</v>
      </c>
      <c r="I223" t="inlineStr">
        <is>
          <t>30 min</t>
        </is>
      </c>
    </row>
    <row r="224">
      <c r="B224" t="inlineStr">
        <is>
          <t>BM00013</t>
        </is>
      </c>
      <c r="C224" t="inlineStr">
        <is>
          <t>Liszt</t>
        </is>
      </c>
      <c r="D224" t="inlineStr">
        <is>
          <t>Micheline</t>
        </is>
      </c>
      <c r="E224" t="inlineStr">
        <is>
          <t>S5</t>
        </is>
      </c>
      <c r="F224" t="inlineStr">
        <is>
          <t>Charlotte CORDAY</t>
        </is>
      </c>
      <c r="G224" t="inlineStr">
        <is>
          <t>Interaction à distance</t>
        </is>
      </c>
      <c r="H224" t="n">
        <v>43869</v>
      </c>
      <c r="I224" t="inlineStr">
        <is>
          <t>30 min</t>
        </is>
      </c>
    </row>
    <row r="225">
      <c r="B225" t="inlineStr">
        <is>
          <t>BM00070</t>
        </is>
      </c>
      <c r="C225" t="inlineStr">
        <is>
          <t>Exarchopoulos</t>
        </is>
      </c>
      <c r="D225" t="inlineStr">
        <is>
          <t>Léa</t>
        </is>
      </c>
      <c r="E225" t="inlineStr">
        <is>
          <t>S5</t>
        </is>
      </c>
      <c r="F225" t="inlineStr">
        <is>
          <t>Charlotte CORDAY</t>
        </is>
      </c>
      <c r="G225" t="inlineStr">
        <is>
          <t>Interaction à distance</t>
        </is>
      </c>
      <c r="H225" t="n">
        <v>43887</v>
      </c>
      <c r="I225" t="inlineStr">
        <is>
          <t>30 min</t>
        </is>
      </c>
    </row>
    <row r="226">
      <c r="B226" t="inlineStr">
        <is>
          <t>BM00074</t>
        </is>
      </c>
      <c r="C226" t="inlineStr">
        <is>
          <t>Orban</t>
        </is>
      </c>
      <c r="D226" t="inlineStr">
        <is>
          <t>Zinedine</t>
        </is>
      </c>
      <c r="E226" t="inlineStr">
        <is>
          <t>S5</t>
        </is>
      </c>
      <c r="F226" t="inlineStr">
        <is>
          <t>Charlotte CORDAY</t>
        </is>
      </c>
      <c r="G226" t="inlineStr">
        <is>
          <t>Interaction à distance</t>
        </is>
      </c>
      <c r="H226" t="n">
        <v>43887</v>
      </c>
      <c r="I226" t="inlineStr">
        <is>
          <t>30 min</t>
        </is>
      </c>
    </row>
    <row r="227">
      <c r="B227" t="inlineStr">
        <is>
          <t>BM00074</t>
        </is>
      </c>
      <c r="C227" t="inlineStr">
        <is>
          <t>Orban</t>
        </is>
      </c>
      <c r="D227" t="inlineStr">
        <is>
          <t>Zinedine</t>
        </is>
      </c>
      <c r="E227" t="inlineStr">
        <is>
          <t>S5</t>
        </is>
      </c>
      <c r="F227" t="inlineStr">
        <is>
          <t>Charlotte CORDAY</t>
        </is>
      </c>
      <c r="G227" t="inlineStr">
        <is>
          <t>Interaction à distance</t>
        </is>
      </c>
      <c r="H227" t="n">
        <v>43890</v>
      </c>
      <c r="I227" t="inlineStr">
        <is>
          <t>30 min</t>
        </is>
      </c>
    </row>
    <row r="228">
      <c r="B228" t="inlineStr">
        <is>
          <t>BM00033</t>
        </is>
      </c>
      <c r="C228" t="inlineStr">
        <is>
          <t>Brady</t>
        </is>
      </c>
      <c r="D228" t="inlineStr">
        <is>
          <t>Hervé</t>
        </is>
      </c>
      <c r="E228" t="inlineStr">
        <is>
          <t>S5</t>
        </is>
      </c>
      <c r="F228" t="inlineStr">
        <is>
          <t>Charlotte CORDAY</t>
        </is>
      </c>
      <c r="G228" t="inlineStr">
        <is>
          <t>Interaction à distance</t>
        </is>
      </c>
      <c r="H228" t="n">
        <v>43895</v>
      </c>
      <c r="I228" t="inlineStr">
        <is>
          <t>30 min</t>
        </is>
      </c>
    </row>
    <row r="229">
      <c r="B229" t="inlineStr">
        <is>
          <t>BM00063</t>
        </is>
      </c>
      <c r="C229" t="inlineStr">
        <is>
          <t>Osaka</t>
        </is>
      </c>
      <c r="D229" t="inlineStr">
        <is>
          <t>Valéry</t>
        </is>
      </c>
      <c r="E229" t="inlineStr">
        <is>
          <t>S5</t>
        </is>
      </c>
      <c r="F229" t="inlineStr">
        <is>
          <t>Charlotte CORDAY</t>
        </is>
      </c>
      <c r="G229" t="inlineStr">
        <is>
          <t>Interaction à distance</t>
        </is>
      </c>
      <c r="H229" t="n">
        <v>43925</v>
      </c>
      <c r="I229" t="inlineStr">
        <is>
          <t>30 min</t>
        </is>
      </c>
    </row>
    <row r="230">
      <c r="B230" t="inlineStr">
        <is>
          <t>BM00074</t>
        </is>
      </c>
      <c r="C230" t="inlineStr">
        <is>
          <t>Orban</t>
        </is>
      </c>
      <c r="D230" t="inlineStr">
        <is>
          <t>Zinedine</t>
        </is>
      </c>
      <c r="E230" t="inlineStr">
        <is>
          <t>S5</t>
        </is>
      </c>
      <c r="F230" t="inlineStr">
        <is>
          <t>Charlotte CORDAY</t>
        </is>
      </c>
      <c r="G230" t="inlineStr">
        <is>
          <t>Interaction à distance</t>
        </is>
      </c>
      <c r="H230" t="n">
        <v>43933</v>
      </c>
      <c r="I230" t="inlineStr">
        <is>
          <t>30 min</t>
        </is>
      </c>
    </row>
    <row r="231">
      <c r="B231" t="inlineStr">
        <is>
          <t>BM00116</t>
        </is>
      </c>
      <c r="C231" t="inlineStr">
        <is>
          <t>Michalo</t>
        </is>
      </c>
      <c r="D231" t="inlineStr">
        <is>
          <t>Hermine</t>
        </is>
      </c>
      <c r="E231" t="inlineStr">
        <is>
          <t>S5</t>
        </is>
      </c>
      <c r="F231" t="inlineStr">
        <is>
          <t>Charlotte CORDAY</t>
        </is>
      </c>
      <c r="G231" t="inlineStr">
        <is>
          <t>Interaction à distance</t>
        </is>
      </c>
      <c r="H231" t="n">
        <v>43945</v>
      </c>
      <c r="I231" t="inlineStr">
        <is>
          <t>30 min</t>
        </is>
      </c>
    </row>
    <row r="232">
      <c r="B232" t="inlineStr">
        <is>
          <t>BM00070</t>
        </is>
      </c>
      <c r="C232" t="inlineStr">
        <is>
          <t>Exarchopoulos</t>
        </is>
      </c>
      <c r="D232" t="inlineStr">
        <is>
          <t>Léa</t>
        </is>
      </c>
      <c r="E232" t="inlineStr">
        <is>
          <t>S5</t>
        </is>
      </c>
      <c r="F232" t="inlineStr">
        <is>
          <t>Charlotte CORDAY</t>
        </is>
      </c>
      <c r="G232" t="inlineStr">
        <is>
          <t>Interaction à distance</t>
        </is>
      </c>
      <c r="H232" t="n">
        <v>43949</v>
      </c>
      <c r="I232" t="inlineStr">
        <is>
          <t>30 min</t>
        </is>
      </c>
    </row>
    <row r="233">
      <c r="B233" t="inlineStr">
        <is>
          <t>BM00111</t>
        </is>
      </c>
      <c r="C233" t="inlineStr">
        <is>
          <t>Chabal</t>
        </is>
      </c>
      <c r="D233" t="inlineStr">
        <is>
          <t>Georges</t>
        </is>
      </c>
      <c r="E233" t="inlineStr">
        <is>
          <t>S5</t>
        </is>
      </c>
      <c r="F233" t="inlineStr">
        <is>
          <t>Charlotte CORDAY</t>
        </is>
      </c>
      <c r="G233" t="inlineStr">
        <is>
          <t>Interaction à distance</t>
        </is>
      </c>
      <c r="H233" t="n">
        <v>43951</v>
      </c>
      <c r="I233" t="inlineStr">
        <is>
          <t>30 min</t>
        </is>
      </c>
    </row>
    <row r="234">
      <c r="B234" t="inlineStr">
        <is>
          <t>BM00074</t>
        </is>
      </c>
      <c r="C234" t="inlineStr">
        <is>
          <t>Orban</t>
        </is>
      </c>
      <c r="D234" t="inlineStr">
        <is>
          <t>Zinedine</t>
        </is>
      </c>
      <c r="E234" t="inlineStr">
        <is>
          <t>S5</t>
        </is>
      </c>
      <c r="F234" t="inlineStr">
        <is>
          <t>Charlotte CORDAY</t>
        </is>
      </c>
      <c r="G234" t="inlineStr">
        <is>
          <t>Interaction à distance</t>
        </is>
      </c>
      <c r="H234" t="n">
        <v>43625</v>
      </c>
      <c r="I234" t="inlineStr">
        <is>
          <t>30 min</t>
        </is>
      </c>
    </row>
    <row r="235">
      <c r="B235" t="inlineStr">
        <is>
          <t>BM00074</t>
        </is>
      </c>
      <c r="C235" t="inlineStr">
        <is>
          <t>Orban</t>
        </is>
      </c>
      <c r="D235" t="inlineStr">
        <is>
          <t>Zinedine</t>
        </is>
      </c>
      <c r="E235" t="inlineStr">
        <is>
          <t>S5</t>
        </is>
      </c>
      <c r="F235" t="inlineStr">
        <is>
          <t>Charlotte CORDAY</t>
        </is>
      </c>
      <c r="G235" t="inlineStr">
        <is>
          <t>Interaction à distance</t>
        </is>
      </c>
      <c r="H235" t="n">
        <v>43997</v>
      </c>
      <c r="I235" t="inlineStr">
        <is>
          <t>30 min</t>
        </is>
      </c>
    </row>
    <row r="236">
      <c r="B236" t="inlineStr">
        <is>
          <t>BM00134</t>
        </is>
      </c>
      <c r="C236" t="inlineStr">
        <is>
          <t>Brassens</t>
        </is>
      </c>
      <c r="D236" t="inlineStr">
        <is>
          <t>Philomène</t>
        </is>
      </c>
      <c r="E236" t="inlineStr">
        <is>
          <t>S5</t>
        </is>
      </c>
      <c r="F236" t="inlineStr">
        <is>
          <t>Charlotte CORDAY</t>
        </is>
      </c>
      <c r="G236" t="inlineStr">
        <is>
          <t>Interaction à distance</t>
        </is>
      </c>
      <c r="H236" t="n">
        <v>44002</v>
      </c>
      <c r="I236" t="inlineStr">
        <is>
          <t>30 min</t>
        </is>
      </c>
    </row>
    <row r="237">
      <c r="B237" t="inlineStr">
        <is>
          <t>BM00022</t>
        </is>
      </c>
      <c r="C237" t="inlineStr">
        <is>
          <t>Vidal</t>
        </is>
      </c>
      <c r="D237" t="inlineStr">
        <is>
          <t>Victor</t>
        </is>
      </c>
      <c r="E237" t="inlineStr">
        <is>
          <t>S5</t>
        </is>
      </c>
      <c r="F237" t="inlineStr">
        <is>
          <t>Charlotte CORDAY</t>
        </is>
      </c>
      <c r="G237" t="inlineStr">
        <is>
          <t>Interaction à distance</t>
        </is>
      </c>
      <c r="H237" t="n">
        <v>44022</v>
      </c>
      <c r="I237" t="inlineStr">
        <is>
          <t>30 min</t>
        </is>
      </c>
    </row>
    <row r="238">
      <c r="B238" t="inlineStr">
        <is>
          <t>BM00074</t>
        </is>
      </c>
      <c r="C238" t="inlineStr">
        <is>
          <t>Orban</t>
        </is>
      </c>
      <c r="D238" t="inlineStr">
        <is>
          <t>Zinedine</t>
        </is>
      </c>
      <c r="E238" t="inlineStr">
        <is>
          <t>S5</t>
        </is>
      </c>
      <c r="F238" t="inlineStr">
        <is>
          <t>Charlotte CORDAY</t>
        </is>
      </c>
      <c r="G238" t="inlineStr">
        <is>
          <t>Interaction à distance</t>
        </is>
      </c>
      <c r="H238" t="n">
        <v>44028</v>
      </c>
      <c r="I238" t="inlineStr">
        <is>
          <t>30 min</t>
        </is>
      </c>
    </row>
    <row r="239">
      <c r="B239" t="inlineStr">
        <is>
          <t>BM00074</t>
        </is>
      </c>
      <c r="C239" t="inlineStr">
        <is>
          <t>Orban</t>
        </is>
      </c>
      <c r="D239" t="inlineStr">
        <is>
          <t>Zinedine</t>
        </is>
      </c>
      <c r="E239" t="inlineStr">
        <is>
          <t>S5</t>
        </is>
      </c>
      <c r="F239" t="inlineStr">
        <is>
          <t>Charlotte CORDAY</t>
        </is>
      </c>
      <c r="G239" t="inlineStr">
        <is>
          <t>Interaction à distance</t>
        </is>
      </c>
      <c r="H239" t="n">
        <v>44053</v>
      </c>
      <c r="I239" t="inlineStr">
        <is>
          <t>30 min</t>
        </is>
      </c>
    </row>
    <row r="240">
      <c r="B240" t="inlineStr">
        <is>
          <t>BM00074</t>
        </is>
      </c>
      <c r="C240" t="inlineStr">
        <is>
          <t>Orban</t>
        </is>
      </c>
      <c r="D240" t="inlineStr">
        <is>
          <t>Zinedine</t>
        </is>
      </c>
      <c r="E240" t="inlineStr">
        <is>
          <t>S5</t>
        </is>
      </c>
      <c r="F240" t="inlineStr">
        <is>
          <t>Charlotte CORDAY</t>
        </is>
      </c>
      <c r="G240" t="inlineStr">
        <is>
          <t>Interaction à distance</t>
        </is>
      </c>
      <c r="H240" t="n">
        <v>44055</v>
      </c>
      <c r="I240" t="inlineStr">
        <is>
          <t>30 min</t>
        </is>
      </c>
    </row>
    <row r="241">
      <c r="B241" t="inlineStr">
        <is>
          <t>BM00022</t>
        </is>
      </c>
      <c r="C241" t="inlineStr">
        <is>
          <t>Vidal</t>
        </is>
      </c>
      <c r="D241" t="inlineStr">
        <is>
          <t>Victor</t>
        </is>
      </c>
      <c r="E241" t="inlineStr">
        <is>
          <t>S5</t>
        </is>
      </c>
      <c r="F241" t="inlineStr">
        <is>
          <t>Charlotte CORDAY</t>
        </is>
      </c>
      <c r="G241" t="inlineStr">
        <is>
          <t>Interaction à distance</t>
        </is>
      </c>
      <c r="H241" t="n">
        <v>44075</v>
      </c>
      <c r="I241" t="inlineStr">
        <is>
          <t>30 min</t>
        </is>
      </c>
    </row>
    <row r="242">
      <c r="B242" t="inlineStr">
        <is>
          <t>BM00063</t>
        </is>
      </c>
      <c r="C242" t="inlineStr">
        <is>
          <t>Osaka</t>
        </is>
      </c>
      <c r="D242" t="inlineStr">
        <is>
          <t>Valéry</t>
        </is>
      </c>
      <c r="E242" t="inlineStr">
        <is>
          <t>S5</t>
        </is>
      </c>
      <c r="F242" t="inlineStr">
        <is>
          <t>Charlotte CORDAY</t>
        </is>
      </c>
      <c r="G242" t="inlineStr">
        <is>
          <t>Interaction à distance</t>
        </is>
      </c>
      <c r="H242" t="n">
        <v>44075</v>
      </c>
      <c r="I242" t="inlineStr">
        <is>
          <t>30 min</t>
        </is>
      </c>
    </row>
    <row r="243">
      <c r="B243" t="inlineStr">
        <is>
          <t>BM00074</t>
        </is>
      </c>
      <c r="C243" t="inlineStr">
        <is>
          <t>Orban</t>
        </is>
      </c>
      <c r="D243" t="inlineStr">
        <is>
          <t>Zinedine</t>
        </is>
      </c>
      <c r="E243" t="inlineStr">
        <is>
          <t>S5</t>
        </is>
      </c>
      <c r="F243" t="inlineStr">
        <is>
          <t>Charlotte CORDAY</t>
        </is>
      </c>
      <c r="G243" t="inlineStr">
        <is>
          <t>Interaction à distance</t>
        </is>
      </c>
      <c r="H243" t="n">
        <v>44083</v>
      </c>
      <c r="I243" t="inlineStr">
        <is>
          <t>30 min</t>
        </is>
      </c>
    </row>
    <row r="244">
      <c r="B244" t="inlineStr">
        <is>
          <t>BM00074</t>
        </is>
      </c>
      <c r="C244" t="inlineStr">
        <is>
          <t>Orban</t>
        </is>
      </c>
      <c r="D244" t="inlineStr">
        <is>
          <t>Zinedine</t>
        </is>
      </c>
      <c r="E244" t="inlineStr">
        <is>
          <t>S5</t>
        </is>
      </c>
      <c r="F244" t="inlineStr">
        <is>
          <t>Charlotte CORDAY</t>
        </is>
      </c>
      <c r="G244" t="inlineStr">
        <is>
          <t>Interaction à distance</t>
        </is>
      </c>
      <c r="H244" t="n">
        <v>44085</v>
      </c>
      <c r="I244" t="inlineStr">
        <is>
          <t>30 min</t>
        </is>
      </c>
    </row>
    <row r="245">
      <c r="B245" t="inlineStr">
        <is>
          <t>BM00070</t>
        </is>
      </c>
      <c r="C245" t="inlineStr">
        <is>
          <t>Exarchopoulos</t>
        </is>
      </c>
      <c r="D245" t="inlineStr">
        <is>
          <t>Léa</t>
        </is>
      </c>
      <c r="E245" t="inlineStr">
        <is>
          <t>S5</t>
        </is>
      </c>
      <c r="F245" t="inlineStr">
        <is>
          <t>Charlotte CORDAY</t>
        </is>
      </c>
      <c r="G245" t="inlineStr">
        <is>
          <t>Interaction à distance</t>
        </is>
      </c>
      <c r="H245" t="n">
        <v>44090</v>
      </c>
      <c r="I245" t="inlineStr">
        <is>
          <t>30 min</t>
        </is>
      </c>
    </row>
    <row r="246">
      <c r="B246" t="inlineStr">
        <is>
          <t>BM00074</t>
        </is>
      </c>
      <c r="C246" t="inlineStr">
        <is>
          <t>Orban</t>
        </is>
      </c>
      <c r="D246" t="inlineStr">
        <is>
          <t>Zinedine</t>
        </is>
      </c>
      <c r="E246" t="inlineStr">
        <is>
          <t>S5</t>
        </is>
      </c>
      <c r="F246" t="inlineStr">
        <is>
          <t>Charlotte CORDAY</t>
        </is>
      </c>
      <c r="G246" t="inlineStr">
        <is>
          <t>Interaction à distance</t>
        </is>
      </c>
      <c r="H246" t="n">
        <v>44143</v>
      </c>
      <c r="I246" t="inlineStr">
        <is>
          <t>30 min</t>
        </is>
      </c>
    </row>
    <row r="247">
      <c r="B247" t="inlineStr">
        <is>
          <t>BM00074</t>
        </is>
      </c>
      <c r="C247" t="inlineStr">
        <is>
          <t>Orban</t>
        </is>
      </c>
      <c r="D247" t="inlineStr">
        <is>
          <t>Zinedine</t>
        </is>
      </c>
      <c r="E247" t="inlineStr">
        <is>
          <t>S5</t>
        </is>
      </c>
      <c r="F247" t="inlineStr">
        <is>
          <t>Charlotte CORDAY</t>
        </is>
      </c>
      <c r="G247" t="inlineStr">
        <is>
          <t>Interaction à distance</t>
        </is>
      </c>
      <c r="H247" t="n">
        <v>44158</v>
      </c>
      <c r="I247" t="inlineStr">
        <is>
          <t>30 min</t>
        </is>
      </c>
    </row>
    <row r="248">
      <c r="B248" t="inlineStr">
        <is>
          <t>BM00074</t>
        </is>
      </c>
      <c r="C248" t="inlineStr">
        <is>
          <t>Orban</t>
        </is>
      </c>
      <c r="D248" t="inlineStr">
        <is>
          <t>Zinedine</t>
        </is>
      </c>
      <c r="E248" t="inlineStr">
        <is>
          <t>S5</t>
        </is>
      </c>
      <c r="F248" t="inlineStr">
        <is>
          <t>Charlotte CORDAY</t>
        </is>
      </c>
      <c r="G248" t="inlineStr">
        <is>
          <t>Interaction à distance</t>
        </is>
      </c>
      <c r="H248" t="n">
        <v>44195</v>
      </c>
      <c r="I248" t="inlineStr">
        <is>
          <t>30 min</t>
        </is>
      </c>
    </row>
    <row r="249">
      <c r="B249" t="inlineStr">
        <is>
          <t>BM00117</t>
        </is>
      </c>
      <c r="C249" t="inlineStr">
        <is>
          <t>Harrison</t>
        </is>
      </c>
      <c r="D249" t="inlineStr">
        <is>
          <t>Julia</t>
        </is>
      </c>
      <c r="E249" t="inlineStr">
        <is>
          <t>S6</t>
        </is>
      </c>
      <c r="F249" t="inlineStr">
        <is>
          <t>Coco CHANEL</t>
        </is>
      </c>
      <c r="G249" t="inlineStr">
        <is>
          <t>Interaction à distance</t>
        </is>
      </c>
      <c r="H249" t="n">
        <v>43843</v>
      </c>
      <c r="I249" t="inlineStr">
        <is>
          <t>30 min</t>
        </is>
      </c>
    </row>
    <row r="250">
      <c r="B250" t="inlineStr">
        <is>
          <t>BM00151</t>
        </is>
      </c>
      <c r="C250" t="inlineStr">
        <is>
          <t>McCartney</t>
        </is>
      </c>
      <c r="D250" t="inlineStr">
        <is>
          <t>Bernadette</t>
        </is>
      </c>
      <c r="E250" t="inlineStr">
        <is>
          <t>S6</t>
        </is>
      </c>
      <c r="F250" t="inlineStr">
        <is>
          <t>Coco CHANEL</t>
        </is>
      </c>
      <c r="G250" t="inlineStr">
        <is>
          <t>Interaction à distance</t>
        </is>
      </c>
      <c r="H250" t="n">
        <v>43844</v>
      </c>
      <c r="I250" t="inlineStr">
        <is>
          <t>30 min</t>
        </is>
      </c>
    </row>
    <row r="251">
      <c r="B251" t="inlineStr">
        <is>
          <t>BM00066</t>
        </is>
      </c>
      <c r="C251" t="inlineStr">
        <is>
          <t>Star</t>
        </is>
      </c>
      <c r="D251" t="inlineStr">
        <is>
          <t>Margaret</t>
        </is>
      </c>
      <c r="E251" t="inlineStr">
        <is>
          <t>S6</t>
        </is>
      </c>
      <c r="F251" t="inlineStr">
        <is>
          <t>Coco CHANEL</t>
        </is>
      </c>
      <c r="G251" t="inlineStr">
        <is>
          <t>Interaction à distance</t>
        </is>
      </c>
      <c r="H251" t="n">
        <v>43859</v>
      </c>
      <c r="I251" t="inlineStr">
        <is>
          <t>30 min</t>
        </is>
      </c>
    </row>
    <row r="252">
      <c r="B252" t="inlineStr">
        <is>
          <t>BM00117</t>
        </is>
      </c>
      <c r="C252" t="inlineStr">
        <is>
          <t>Harrison</t>
        </is>
      </c>
      <c r="D252" t="inlineStr">
        <is>
          <t>Julia</t>
        </is>
      </c>
      <c r="E252" t="inlineStr">
        <is>
          <t>S6</t>
        </is>
      </c>
      <c r="F252" t="inlineStr">
        <is>
          <t>Coco CHANEL</t>
        </is>
      </c>
      <c r="G252" t="inlineStr">
        <is>
          <t>Interaction à distance</t>
        </is>
      </c>
      <c r="H252" t="n">
        <v>43865</v>
      </c>
      <c r="I252" t="inlineStr">
        <is>
          <t>30 min</t>
        </is>
      </c>
    </row>
    <row r="253">
      <c r="B253" t="inlineStr">
        <is>
          <t>BM00133</t>
        </is>
      </c>
      <c r="C253" t="inlineStr">
        <is>
          <t>Chabal</t>
        </is>
      </c>
      <c r="D253" t="inlineStr">
        <is>
          <t>Bernadette</t>
        </is>
      </c>
      <c r="E253" t="inlineStr">
        <is>
          <t>S6</t>
        </is>
      </c>
      <c r="F253" t="inlineStr">
        <is>
          <t>Coco CHANEL</t>
        </is>
      </c>
      <c r="G253" t="inlineStr">
        <is>
          <t>Interaction à distance</t>
        </is>
      </c>
      <c r="H253" t="n">
        <v>43868</v>
      </c>
      <c r="I253" t="inlineStr">
        <is>
          <t>30 min</t>
        </is>
      </c>
    </row>
    <row r="254">
      <c r="B254" t="inlineStr">
        <is>
          <t>BM00021</t>
        </is>
      </c>
      <c r="C254" t="inlineStr">
        <is>
          <t>Exarchopoulos</t>
        </is>
      </c>
      <c r="D254" t="inlineStr">
        <is>
          <t>Venus</t>
        </is>
      </c>
      <c r="E254" t="inlineStr">
        <is>
          <t>S6</t>
        </is>
      </c>
      <c r="F254" t="inlineStr">
        <is>
          <t>Coco CHANEL</t>
        </is>
      </c>
      <c r="G254" t="inlineStr">
        <is>
          <t>Interaction à distance</t>
        </is>
      </c>
      <c r="H254" t="n">
        <v>43935</v>
      </c>
      <c r="I254" t="inlineStr">
        <is>
          <t>30 min</t>
        </is>
      </c>
    </row>
    <row r="255">
      <c r="B255" t="inlineStr">
        <is>
          <t>BM00133</t>
        </is>
      </c>
      <c r="C255" t="inlineStr">
        <is>
          <t>Chabal</t>
        </is>
      </c>
      <c r="D255" t="inlineStr">
        <is>
          <t>Bernadette</t>
        </is>
      </c>
      <c r="E255" t="inlineStr">
        <is>
          <t>S6</t>
        </is>
      </c>
      <c r="F255" t="inlineStr">
        <is>
          <t>Coco CHANEL</t>
        </is>
      </c>
      <c r="G255" t="inlineStr">
        <is>
          <t>Interaction à distance</t>
        </is>
      </c>
      <c r="H255" t="n">
        <v>43935</v>
      </c>
      <c r="I255" t="inlineStr">
        <is>
          <t>30 min</t>
        </is>
      </c>
    </row>
    <row r="256">
      <c r="B256" t="inlineStr">
        <is>
          <t>BM00133</t>
        </is>
      </c>
      <c r="C256" t="inlineStr">
        <is>
          <t>Chabal</t>
        </is>
      </c>
      <c r="D256" t="inlineStr">
        <is>
          <t>Bernadette</t>
        </is>
      </c>
      <c r="E256" t="inlineStr">
        <is>
          <t>S6</t>
        </is>
      </c>
      <c r="F256" t="inlineStr">
        <is>
          <t>Coco CHANEL</t>
        </is>
      </c>
      <c r="G256" t="inlineStr">
        <is>
          <t>Interaction à distance</t>
        </is>
      </c>
      <c r="H256" t="n">
        <v>43937</v>
      </c>
      <c r="I256" t="inlineStr">
        <is>
          <t>30 min</t>
        </is>
      </c>
    </row>
    <row r="257">
      <c r="B257" t="inlineStr">
        <is>
          <t>BM00024</t>
        </is>
      </c>
      <c r="C257" t="inlineStr">
        <is>
          <t>Exarchopoulos</t>
        </is>
      </c>
      <c r="D257" t="inlineStr">
        <is>
          <t>Zinedine</t>
        </is>
      </c>
      <c r="E257" t="inlineStr">
        <is>
          <t>S6</t>
        </is>
      </c>
      <c r="F257" t="inlineStr">
        <is>
          <t>Coco CHANEL</t>
        </is>
      </c>
      <c r="G257" t="inlineStr">
        <is>
          <t>Interaction à distance</t>
        </is>
      </c>
      <c r="H257" t="n">
        <v>43962</v>
      </c>
      <c r="I257" t="inlineStr">
        <is>
          <t>30 min</t>
        </is>
      </c>
    </row>
    <row r="258">
      <c r="B258" t="inlineStr">
        <is>
          <t>BM00103</t>
        </is>
      </c>
      <c r="C258" t="inlineStr">
        <is>
          <t>Brassens</t>
        </is>
      </c>
      <c r="D258" t="inlineStr">
        <is>
          <t>Jerry</t>
        </is>
      </c>
      <c r="E258" t="inlineStr">
        <is>
          <t>S6</t>
        </is>
      </c>
      <c r="F258" t="inlineStr">
        <is>
          <t>Coco CHANEL</t>
        </is>
      </c>
      <c r="G258" t="inlineStr">
        <is>
          <t>Interaction à distance</t>
        </is>
      </c>
      <c r="H258" t="n">
        <v>43978</v>
      </c>
      <c r="I258" t="inlineStr">
        <is>
          <t>30 min</t>
        </is>
      </c>
    </row>
    <row r="259">
      <c r="B259" t="inlineStr">
        <is>
          <t>BM00133</t>
        </is>
      </c>
      <c r="C259" t="inlineStr">
        <is>
          <t>Chabal</t>
        </is>
      </c>
      <c r="D259" t="inlineStr">
        <is>
          <t>Bernadette</t>
        </is>
      </c>
      <c r="E259" t="inlineStr">
        <is>
          <t>S6</t>
        </is>
      </c>
      <c r="F259" t="inlineStr">
        <is>
          <t>Coco CHANEL</t>
        </is>
      </c>
      <c r="G259" t="inlineStr">
        <is>
          <t>Interaction à distance</t>
        </is>
      </c>
      <c r="H259" t="n">
        <v>43989</v>
      </c>
      <c r="I259" t="inlineStr">
        <is>
          <t>30 min</t>
        </is>
      </c>
    </row>
    <row r="260">
      <c r="B260" t="inlineStr">
        <is>
          <t>BM00102</t>
        </is>
      </c>
      <c r="C260" t="inlineStr">
        <is>
          <t>McCartney</t>
        </is>
      </c>
      <c r="D260" t="inlineStr">
        <is>
          <t>Charles</t>
        </is>
      </c>
      <c r="E260" t="inlineStr">
        <is>
          <t>S6</t>
        </is>
      </c>
      <c r="F260" t="inlineStr">
        <is>
          <t>Coco CHANEL</t>
        </is>
      </c>
      <c r="G260" t="inlineStr">
        <is>
          <t>Interaction à distance</t>
        </is>
      </c>
      <c r="H260" t="n">
        <v>43997</v>
      </c>
      <c r="I260" t="inlineStr">
        <is>
          <t>30 min</t>
        </is>
      </c>
    </row>
    <row r="261">
      <c r="B261" t="inlineStr">
        <is>
          <t>BM00133</t>
        </is>
      </c>
      <c r="C261" t="inlineStr">
        <is>
          <t>Chabal</t>
        </is>
      </c>
      <c r="D261" t="inlineStr">
        <is>
          <t>Bernadette</t>
        </is>
      </c>
      <c r="E261" t="inlineStr">
        <is>
          <t>S6</t>
        </is>
      </c>
      <c r="F261" t="inlineStr">
        <is>
          <t>Coco CHANEL</t>
        </is>
      </c>
      <c r="G261" t="inlineStr">
        <is>
          <t>Interaction à distance</t>
        </is>
      </c>
      <c r="H261" t="n">
        <v>44001</v>
      </c>
      <c r="I261" t="inlineStr">
        <is>
          <t>30 min</t>
        </is>
      </c>
    </row>
    <row r="262">
      <c r="B262" t="inlineStr">
        <is>
          <t>BM00125</t>
        </is>
      </c>
      <c r="C262" t="inlineStr">
        <is>
          <t>Orban</t>
        </is>
      </c>
      <c r="D262" t="inlineStr">
        <is>
          <t>André</t>
        </is>
      </c>
      <c r="E262" t="inlineStr">
        <is>
          <t>S6</t>
        </is>
      </c>
      <c r="F262" t="inlineStr">
        <is>
          <t>Coco CHANEL</t>
        </is>
      </c>
      <c r="G262" t="inlineStr">
        <is>
          <t>Interaction à distance</t>
        </is>
      </c>
      <c r="H262" t="n">
        <v>44021</v>
      </c>
      <c r="I262" t="inlineStr">
        <is>
          <t>30 min</t>
        </is>
      </c>
    </row>
    <row r="263">
      <c r="B263" t="inlineStr">
        <is>
          <t>BM00125</t>
        </is>
      </c>
      <c r="C263" t="inlineStr">
        <is>
          <t>Orban</t>
        </is>
      </c>
      <c r="D263" t="inlineStr">
        <is>
          <t>André</t>
        </is>
      </c>
      <c r="E263" t="inlineStr">
        <is>
          <t>S6</t>
        </is>
      </c>
      <c r="F263" t="inlineStr">
        <is>
          <t>Coco CHANEL</t>
        </is>
      </c>
      <c r="G263" t="inlineStr">
        <is>
          <t>Interaction à distance</t>
        </is>
      </c>
      <c r="H263" t="n">
        <v>44029</v>
      </c>
      <c r="I263" t="inlineStr">
        <is>
          <t>30 min</t>
        </is>
      </c>
    </row>
    <row r="264">
      <c r="B264" t="inlineStr">
        <is>
          <t>BM00133</t>
        </is>
      </c>
      <c r="C264" t="inlineStr">
        <is>
          <t>Chabal</t>
        </is>
      </c>
      <c r="D264" t="inlineStr">
        <is>
          <t>Bernadette</t>
        </is>
      </c>
      <c r="E264" t="inlineStr">
        <is>
          <t>S6</t>
        </is>
      </c>
      <c r="F264" t="inlineStr">
        <is>
          <t>Coco CHANEL</t>
        </is>
      </c>
      <c r="G264" t="inlineStr">
        <is>
          <t>Interaction à distance</t>
        </is>
      </c>
      <c r="H264" t="n">
        <v>44041</v>
      </c>
      <c r="I264" t="inlineStr">
        <is>
          <t>30 min</t>
        </is>
      </c>
    </row>
    <row r="265">
      <c r="B265" t="inlineStr">
        <is>
          <t>BM00082</t>
        </is>
      </c>
      <c r="C265" t="inlineStr">
        <is>
          <t>Kilmister</t>
        </is>
      </c>
      <c r="D265" t="inlineStr">
        <is>
          <t>Zoltan</t>
        </is>
      </c>
      <c r="E265" t="inlineStr">
        <is>
          <t>S6</t>
        </is>
      </c>
      <c r="F265" t="inlineStr">
        <is>
          <t>Coco CHANEL</t>
        </is>
      </c>
      <c r="G265" t="inlineStr">
        <is>
          <t>Interaction à distance</t>
        </is>
      </c>
      <c r="H265" t="n">
        <v>44043</v>
      </c>
      <c r="I265" t="inlineStr">
        <is>
          <t>30 min</t>
        </is>
      </c>
    </row>
    <row r="266">
      <c r="B266" t="inlineStr">
        <is>
          <t>BM00125</t>
        </is>
      </c>
      <c r="C266" t="inlineStr">
        <is>
          <t>Orban</t>
        </is>
      </c>
      <c r="D266" t="inlineStr">
        <is>
          <t>André</t>
        </is>
      </c>
      <c r="E266" t="inlineStr">
        <is>
          <t>S6</t>
        </is>
      </c>
      <c r="F266" t="inlineStr">
        <is>
          <t>Coco CHANEL</t>
        </is>
      </c>
      <c r="G266" t="inlineStr">
        <is>
          <t>Interaction à distance</t>
        </is>
      </c>
      <c r="H266" t="n">
        <v>44044</v>
      </c>
      <c r="I266" t="inlineStr">
        <is>
          <t>30 min</t>
        </is>
      </c>
    </row>
    <row r="267">
      <c r="B267" t="inlineStr">
        <is>
          <t>BM00021</t>
        </is>
      </c>
      <c r="C267" t="inlineStr">
        <is>
          <t>Exarchopoulos</t>
        </is>
      </c>
      <c r="D267" t="inlineStr">
        <is>
          <t>Venus</t>
        </is>
      </c>
      <c r="E267" t="inlineStr">
        <is>
          <t>S6</t>
        </is>
      </c>
      <c r="F267" t="inlineStr">
        <is>
          <t>Coco CHANEL</t>
        </is>
      </c>
      <c r="G267" t="inlineStr">
        <is>
          <t>Interaction à distance</t>
        </is>
      </c>
      <c r="H267" t="n">
        <v>44048</v>
      </c>
      <c r="I267" t="inlineStr">
        <is>
          <t>30 min</t>
        </is>
      </c>
    </row>
    <row r="268">
      <c r="B268" t="inlineStr">
        <is>
          <t>BM00017</t>
        </is>
      </c>
      <c r="C268" t="inlineStr">
        <is>
          <t>Vidal</t>
        </is>
      </c>
      <c r="D268" t="inlineStr">
        <is>
          <t>Victor</t>
        </is>
      </c>
      <c r="E268" t="inlineStr">
        <is>
          <t>S6</t>
        </is>
      </c>
      <c r="F268" t="inlineStr">
        <is>
          <t>Coco CHANEL</t>
        </is>
      </c>
      <c r="G268" t="inlineStr">
        <is>
          <t>Interaction à distance</t>
        </is>
      </c>
      <c r="H268" t="n">
        <v>44058</v>
      </c>
      <c r="I268" t="inlineStr">
        <is>
          <t>30 min</t>
        </is>
      </c>
    </row>
    <row r="269">
      <c r="B269" t="inlineStr">
        <is>
          <t>BM00020</t>
        </is>
      </c>
      <c r="C269" t="inlineStr">
        <is>
          <t>McLane</t>
        </is>
      </c>
      <c r="D269" t="inlineStr">
        <is>
          <t>Nicolas</t>
        </is>
      </c>
      <c r="E269" t="inlineStr">
        <is>
          <t>S6</t>
        </is>
      </c>
      <c r="F269" t="inlineStr">
        <is>
          <t>Coco CHANEL</t>
        </is>
      </c>
      <c r="G269" t="inlineStr">
        <is>
          <t>Interaction à distance</t>
        </is>
      </c>
      <c r="H269" t="n">
        <v>44091</v>
      </c>
      <c r="I269" t="inlineStr">
        <is>
          <t>30 min</t>
        </is>
      </c>
    </row>
    <row r="270">
      <c r="B270" t="inlineStr">
        <is>
          <t>BM00044</t>
        </is>
      </c>
      <c r="C270" t="inlineStr">
        <is>
          <t>Brady</t>
        </is>
      </c>
      <c r="D270" t="inlineStr">
        <is>
          <t>Emmanuel</t>
        </is>
      </c>
      <c r="E270" t="inlineStr">
        <is>
          <t>S6</t>
        </is>
      </c>
      <c r="F270" t="inlineStr">
        <is>
          <t>Coco CHANEL</t>
        </is>
      </c>
      <c r="G270" t="inlineStr">
        <is>
          <t>Interaction à distance</t>
        </is>
      </c>
      <c r="H270" t="n">
        <v>44096</v>
      </c>
      <c r="I270" t="inlineStr">
        <is>
          <t>30 min</t>
        </is>
      </c>
    </row>
    <row r="271">
      <c r="B271" t="inlineStr">
        <is>
          <t>BM00021</t>
        </is>
      </c>
      <c r="C271" t="inlineStr">
        <is>
          <t>Exarchopoulos</t>
        </is>
      </c>
      <c r="D271" t="inlineStr">
        <is>
          <t>Venus</t>
        </is>
      </c>
      <c r="E271" t="inlineStr">
        <is>
          <t>S6</t>
        </is>
      </c>
      <c r="F271" t="inlineStr">
        <is>
          <t>Coco CHANEL</t>
        </is>
      </c>
      <c r="G271" t="inlineStr">
        <is>
          <t>Interaction à distance</t>
        </is>
      </c>
      <c r="H271" t="n">
        <v>44097</v>
      </c>
      <c r="I271" t="inlineStr">
        <is>
          <t>30 min</t>
        </is>
      </c>
    </row>
    <row r="272">
      <c r="B272" t="inlineStr">
        <is>
          <t>BM00021</t>
        </is>
      </c>
      <c r="C272" t="inlineStr">
        <is>
          <t>Exarchopoulos</t>
        </is>
      </c>
      <c r="D272" t="inlineStr">
        <is>
          <t>Venus</t>
        </is>
      </c>
      <c r="E272" t="inlineStr">
        <is>
          <t>S6</t>
        </is>
      </c>
      <c r="F272" t="inlineStr">
        <is>
          <t>Coco CHANEL</t>
        </is>
      </c>
      <c r="G272" t="inlineStr">
        <is>
          <t>Interaction à distance</t>
        </is>
      </c>
      <c r="H272" t="n">
        <v>44138</v>
      </c>
      <c r="I272" t="inlineStr">
        <is>
          <t>30 min</t>
        </is>
      </c>
    </row>
    <row r="273">
      <c r="B273" t="inlineStr">
        <is>
          <t>BM00133</t>
        </is>
      </c>
      <c r="C273" t="inlineStr">
        <is>
          <t>Chabal</t>
        </is>
      </c>
      <c r="D273" t="inlineStr">
        <is>
          <t>Bernadette</t>
        </is>
      </c>
      <c r="E273" t="inlineStr">
        <is>
          <t>S6</t>
        </is>
      </c>
      <c r="F273" t="inlineStr">
        <is>
          <t>Coco CHANEL</t>
        </is>
      </c>
      <c r="G273" t="inlineStr">
        <is>
          <t>Interaction à distance</t>
        </is>
      </c>
      <c r="H273" t="n">
        <v>44138</v>
      </c>
      <c r="I273" t="inlineStr">
        <is>
          <t>30 min</t>
        </is>
      </c>
    </row>
    <row r="274">
      <c r="B274" t="inlineStr">
        <is>
          <t>BM00021</t>
        </is>
      </c>
      <c r="C274" t="inlineStr">
        <is>
          <t>Exarchopoulos</t>
        </is>
      </c>
      <c r="D274" t="inlineStr">
        <is>
          <t>Venus</t>
        </is>
      </c>
      <c r="E274" t="inlineStr">
        <is>
          <t>S6</t>
        </is>
      </c>
      <c r="F274" t="inlineStr">
        <is>
          <t>Coco CHANEL</t>
        </is>
      </c>
      <c r="G274" t="inlineStr">
        <is>
          <t>Interaction à distance</t>
        </is>
      </c>
      <c r="H274" t="n">
        <v>44142</v>
      </c>
      <c r="I274" t="inlineStr">
        <is>
          <t>30 min</t>
        </is>
      </c>
    </row>
    <row r="275">
      <c r="B275" t="inlineStr">
        <is>
          <t>BM00133</t>
        </is>
      </c>
      <c r="C275" t="inlineStr">
        <is>
          <t>Chabal</t>
        </is>
      </c>
      <c r="D275" t="inlineStr">
        <is>
          <t>Bernadette</t>
        </is>
      </c>
      <c r="E275" t="inlineStr">
        <is>
          <t>S6</t>
        </is>
      </c>
      <c r="F275" t="inlineStr">
        <is>
          <t>Coco CHANEL</t>
        </is>
      </c>
      <c r="G275" t="inlineStr">
        <is>
          <t>Interaction à distance</t>
        </is>
      </c>
      <c r="H275" t="n">
        <v>44187</v>
      </c>
      <c r="I275" t="inlineStr">
        <is>
          <t>30 min</t>
        </is>
      </c>
    </row>
    <row r="276">
      <c r="B276" t="inlineStr">
        <is>
          <t>BM00117</t>
        </is>
      </c>
      <c r="C276" t="inlineStr">
        <is>
          <t>Harrison</t>
        </is>
      </c>
      <c r="D276" t="inlineStr">
        <is>
          <t>Julia</t>
        </is>
      </c>
      <c r="E276" t="inlineStr">
        <is>
          <t>S6</t>
        </is>
      </c>
      <c r="F276" t="inlineStr">
        <is>
          <t>Coco CHANEL</t>
        </is>
      </c>
      <c r="G276" t="inlineStr">
        <is>
          <t>Interaction à distance</t>
        </is>
      </c>
      <c r="H276" t="n">
        <v>44553</v>
      </c>
      <c r="I276" t="inlineStr">
        <is>
          <t>30 min</t>
        </is>
      </c>
    </row>
    <row r="277">
      <c r="B277" t="inlineStr">
        <is>
          <t>BM00076</t>
        </is>
      </c>
      <c r="C277" t="inlineStr">
        <is>
          <t>Michalo</t>
        </is>
      </c>
      <c r="D277" t="inlineStr">
        <is>
          <t>Judie</t>
        </is>
      </c>
      <c r="E277" t="inlineStr">
        <is>
          <t>S1</t>
        </is>
      </c>
      <c r="F277" t="inlineStr">
        <is>
          <t>Marie CURIE</t>
        </is>
      </c>
      <c r="G277" t="inlineStr">
        <is>
          <t>Interaction à distance</t>
        </is>
      </c>
      <c r="H277" t="n">
        <v>43853</v>
      </c>
      <c r="I277" t="inlineStr">
        <is>
          <t>30 min</t>
        </is>
      </c>
    </row>
    <row r="278">
      <c r="B278" t="inlineStr">
        <is>
          <t>BM00088</t>
        </is>
      </c>
      <c r="C278" t="inlineStr">
        <is>
          <t>Exarchopoulos</t>
        </is>
      </c>
      <c r="D278" t="inlineStr">
        <is>
          <t>Berthe</t>
        </is>
      </c>
      <c r="E278" t="inlineStr">
        <is>
          <t>S1</t>
        </is>
      </c>
      <c r="F278" t="inlineStr">
        <is>
          <t>Marie CURIE</t>
        </is>
      </c>
      <c r="G278" t="inlineStr">
        <is>
          <t>Interaction à distance</t>
        </is>
      </c>
      <c r="H278" t="n">
        <v>43856</v>
      </c>
      <c r="I278" t="inlineStr">
        <is>
          <t>30 min</t>
        </is>
      </c>
    </row>
    <row r="279">
      <c r="B279" t="inlineStr">
        <is>
          <t>BM00127</t>
        </is>
      </c>
      <c r="C279" t="inlineStr">
        <is>
          <t>Star</t>
        </is>
      </c>
      <c r="D279" t="inlineStr">
        <is>
          <t>Micheline</t>
        </is>
      </c>
      <c r="E279" t="inlineStr">
        <is>
          <t>S1</t>
        </is>
      </c>
      <c r="F279" t="inlineStr">
        <is>
          <t>Marie CURIE</t>
        </is>
      </c>
      <c r="G279" t="inlineStr">
        <is>
          <t>Interaction à distance</t>
        </is>
      </c>
      <c r="H279" t="n">
        <v>43869</v>
      </c>
      <c r="I279" t="inlineStr">
        <is>
          <t>30 min</t>
        </is>
      </c>
    </row>
    <row r="280">
      <c r="B280" t="inlineStr">
        <is>
          <t>BM00101</t>
        </is>
      </c>
      <c r="C280" t="inlineStr">
        <is>
          <t>McCartney</t>
        </is>
      </c>
      <c r="D280" t="inlineStr">
        <is>
          <t>Valéry</t>
        </is>
      </c>
      <c r="E280" t="inlineStr">
        <is>
          <t>S1</t>
        </is>
      </c>
      <c r="F280" t="inlineStr">
        <is>
          <t>Marie CURIE</t>
        </is>
      </c>
      <c r="G280" t="inlineStr">
        <is>
          <t>Interaction à distance</t>
        </is>
      </c>
      <c r="H280" t="n">
        <v>43884</v>
      </c>
      <c r="I280" t="inlineStr">
        <is>
          <t>30 min</t>
        </is>
      </c>
    </row>
    <row r="281">
      <c r="B281" t="inlineStr">
        <is>
          <t>BM00018</t>
        </is>
      </c>
      <c r="C281" t="inlineStr">
        <is>
          <t>McLane</t>
        </is>
      </c>
      <c r="D281" t="inlineStr">
        <is>
          <t>Margaret</t>
        </is>
      </c>
      <c r="E281" t="inlineStr">
        <is>
          <t>S1</t>
        </is>
      </c>
      <c r="F281" t="inlineStr">
        <is>
          <t>Marie CURIE</t>
        </is>
      </c>
      <c r="G281" t="inlineStr">
        <is>
          <t>Interaction à distance</t>
        </is>
      </c>
      <c r="H281" t="n">
        <v>43900</v>
      </c>
      <c r="I281" t="inlineStr">
        <is>
          <t>30 min</t>
        </is>
      </c>
    </row>
    <row r="282">
      <c r="B282" t="inlineStr">
        <is>
          <t>BM00140</t>
        </is>
      </c>
      <c r="C282" t="inlineStr">
        <is>
          <t>Exarchopoulos</t>
        </is>
      </c>
      <c r="D282" t="inlineStr">
        <is>
          <t>Zinedine</t>
        </is>
      </c>
      <c r="E282" t="inlineStr">
        <is>
          <t>S1</t>
        </is>
      </c>
      <c r="F282" t="inlineStr">
        <is>
          <t>Marie CURIE</t>
        </is>
      </c>
      <c r="G282" t="inlineStr">
        <is>
          <t>Interaction à distance</t>
        </is>
      </c>
      <c r="H282" t="n">
        <v>43901</v>
      </c>
      <c r="I282" t="inlineStr">
        <is>
          <t>30 min</t>
        </is>
      </c>
    </row>
    <row r="283">
      <c r="B283" t="inlineStr">
        <is>
          <t>BM00101</t>
        </is>
      </c>
      <c r="C283" t="inlineStr">
        <is>
          <t>McCartney</t>
        </is>
      </c>
      <c r="D283" t="inlineStr">
        <is>
          <t>Valéry</t>
        </is>
      </c>
      <c r="E283" t="inlineStr">
        <is>
          <t>S1</t>
        </is>
      </c>
      <c r="F283" t="inlineStr">
        <is>
          <t>Marie CURIE</t>
        </is>
      </c>
      <c r="G283" t="inlineStr">
        <is>
          <t>Interaction à distance</t>
        </is>
      </c>
      <c r="H283" t="n">
        <v>43920</v>
      </c>
      <c r="I283" t="inlineStr">
        <is>
          <t>30 min</t>
        </is>
      </c>
    </row>
    <row r="284">
      <c r="B284" t="inlineStr">
        <is>
          <t>BM00122</t>
        </is>
      </c>
      <c r="C284" t="inlineStr">
        <is>
          <t>Michelet</t>
        </is>
      </c>
      <c r="D284" t="inlineStr">
        <is>
          <t>Ursule</t>
        </is>
      </c>
      <c r="E284" t="inlineStr">
        <is>
          <t>S1</t>
        </is>
      </c>
      <c r="F284" t="inlineStr">
        <is>
          <t>Marie CURIE</t>
        </is>
      </c>
      <c r="G284" t="inlineStr">
        <is>
          <t>Interaction à distance</t>
        </is>
      </c>
      <c r="H284" t="n">
        <v>43926</v>
      </c>
      <c r="I284" t="inlineStr">
        <is>
          <t>30 min</t>
        </is>
      </c>
    </row>
    <row r="285">
      <c r="B285" t="inlineStr">
        <is>
          <t>BM00101</t>
        </is>
      </c>
      <c r="C285" t="inlineStr">
        <is>
          <t>McCartney</t>
        </is>
      </c>
      <c r="D285" t="inlineStr">
        <is>
          <t>Valéry</t>
        </is>
      </c>
      <c r="E285" t="inlineStr">
        <is>
          <t>S1</t>
        </is>
      </c>
      <c r="F285" t="inlineStr">
        <is>
          <t>Marie CURIE</t>
        </is>
      </c>
      <c r="G285" t="inlineStr">
        <is>
          <t>Interaction à distance</t>
        </is>
      </c>
      <c r="H285" t="n">
        <v>43928</v>
      </c>
      <c r="I285" t="inlineStr">
        <is>
          <t>30 min</t>
        </is>
      </c>
    </row>
    <row r="286">
      <c r="B286" t="inlineStr">
        <is>
          <t>BM00127</t>
        </is>
      </c>
      <c r="C286" t="inlineStr">
        <is>
          <t>Star</t>
        </is>
      </c>
      <c r="D286" t="inlineStr">
        <is>
          <t>Micheline</t>
        </is>
      </c>
      <c r="E286" t="inlineStr">
        <is>
          <t>S1</t>
        </is>
      </c>
      <c r="F286" t="inlineStr">
        <is>
          <t>Marie CURIE</t>
        </is>
      </c>
      <c r="G286" t="inlineStr">
        <is>
          <t>Interaction à distance</t>
        </is>
      </c>
      <c r="H286" t="n">
        <v>43964</v>
      </c>
      <c r="I286" t="inlineStr">
        <is>
          <t>30 min</t>
        </is>
      </c>
    </row>
    <row r="287">
      <c r="B287" t="inlineStr">
        <is>
          <t>BM00035</t>
        </is>
      </c>
      <c r="C287" t="inlineStr">
        <is>
          <t>Brassens</t>
        </is>
      </c>
      <c r="D287" t="inlineStr">
        <is>
          <t>Valéry</t>
        </is>
      </c>
      <c r="E287" t="inlineStr">
        <is>
          <t>S1</t>
        </is>
      </c>
      <c r="F287" t="inlineStr">
        <is>
          <t>Marie CURIE</t>
        </is>
      </c>
      <c r="G287" t="inlineStr">
        <is>
          <t>Interaction à distance</t>
        </is>
      </c>
      <c r="H287" t="n">
        <v>43992</v>
      </c>
      <c r="I287" t="inlineStr">
        <is>
          <t>30 min</t>
        </is>
      </c>
    </row>
    <row r="288">
      <c r="B288" t="inlineStr">
        <is>
          <t>BM00139</t>
        </is>
      </c>
      <c r="C288" t="inlineStr">
        <is>
          <t>Chabal</t>
        </is>
      </c>
      <c r="D288" t="inlineStr">
        <is>
          <t>Charles</t>
        </is>
      </c>
      <c r="E288" t="inlineStr">
        <is>
          <t>S1</t>
        </is>
      </c>
      <c r="F288" t="inlineStr">
        <is>
          <t>Marie CURIE</t>
        </is>
      </c>
      <c r="G288" t="inlineStr">
        <is>
          <t>Interaction à distance</t>
        </is>
      </c>
      <c r="H288" t="n">
        <v>44002</v>
      </c>
      <c r="I288" t="inlineStr">
        <is>
          <t>30 min</t>
        </is>
      </c>
    </row>
    <row r="289">
      <c r="B289" t="inlineStr">
        <is>
          <t>BM00120</t>
        </is>
      </c>
      <c r="C289" t="inlineStr">
        <is>
          <t>McLane</t>
        </is>
      </c>
      <c r="D289" t="inlineStr">
        <is>
          <t>Cléopatre</t>
        </is>
      </c>
      <c r="E289" t="inlineStr">
        <is>
          <t>S1</t>
        </is>
      </c>
      <c r="F289" t="inlineStr">
        <is>
          <t>Marie CURIE</t>
        </is>
      </c>
      <c r="G289" t="inlineStr">
        <is>
          <t>Interaction à distance</t>
        </is>
      </c>
      <c r="H289" t="n">
        <v>44065</v>
      </c>
      <c r="I289" t="inlineStr">
        <is>
          <t>30 min</t>
        </is>
      </c>
    </row>
    <row r="290">
      <c r="B290" t="inlineStr">
        <is>
          <t>BM00124</t>
        </is>
      </c>
      <c r="C290" t="inlineStr">
        <is>
          <t>Diaz</t>
        </is>
      </c>
      <c r="D290" t="inlineStr">
        <is>
          <t>Pauline</t>
        </is>
      </c>
      <c r="E290" t="inlineStr">
        <is>
          <t>S1</t>
        </is>
      </c>
      <c r="F290" t="inlineStr">
        <is>
          <t>Marie CURIE</t>
        </is>
      </c>
      <c r="G290" t="inlineStr">
        <is>
          <t>Interaction à distance</t>
        </is>
      </c>
      <c r="H290" t="n">
        <v>44072</v>
      </c>
      <c r="I290" t="inlineStr">
        <is>
          <t>30 min</t>
        </is>
      </c>
    </row>
    <row r="291">
      <c r="B291" t="inlineStr">
        <is>
          <t>BM00088</t>
        </is>
      </c>
      <c r="C291" t="inlineStr">
        <is>
          <t>Exarchopoulos</t>
        </is>
      </c>
      <c r="D291" t="inlineStr">
        <is>
          <t>Berthe</t>
        </is>
      </c>
      <c r="E291" t="inlineStr">
        <is>
          <t>S1</t>
        </is>
      </c>
      <c r="F291" t="inlineStr">
        <is>
          <t>Marie CURIE</t>
        </is>
      </c>
      <c r="G291" t="inlineStr">
        <is>
          <t>Interaction à distance</t>
        </is>
      </c>
      <c r="H291" t="n">
        <v>44085</v>
      </c>
      <c r="I291" t="inlineStr">
        <is>
          <t>30 min</t>
        </is>
      </c>
    </row>
    <row r="292">
      <c r="B292" t="inlineStr">
        <is>
          <t>BM00018</t>
        </is>
      </c>
      <c r="C292" t="inlineStr">
        <is>
          <t>McLane</t>
        </is>
      </c>
      <c r="D292" t="inlineStr">
        <is>
          <t>Margaret</t>
        </is>
      </c>
      <c r="E292" t="inlineStr">
        <is>
          <t>S1</t>
        </is>
      </c>
      <c r="F292" t="inlineStr">
        <is>
          <t>Marie CURIE</t>
        </is>
      </c>
      <c r="G292" t="inlineStr">
        <is>
          <t>Interaction à distance</t>
        </is>
      </c>
      <c r="H292" t="n">
        <v>44104</v>
      </c>
      <c r="I292" t="inlineStr">
        <is>
          <t>30 min</t>
        </is>
      </c>
    </row>
    <row r="293">
      <c r="B293" t="inlineStr">
        <is>
          <t>BM00025</t>
        </is>
      </c>
      <c r="C293" t="inlineStr">
        <is>
          <t>Vidal</t>
        </is>
      </c>
      <c r="D293" t="inlineStr">
        <is>
          <t>Micheline</t>
        </is>
      </c>
      <c r="E293" t="inlineStr">
        <is>
          <t>S1</t>
        </is>
      </c>
      <c r="F293" t="inlineStr">
        <is>
          <t>Marie CURIE</t>
        </is>
      </c>
      <c r="G293" t="inlineStr">
        <is>
          <t>Interaction à distance</t>
        </is>
      </c>
      <c r="H293" t="n">
        <v>44122</v>
      </c>
      <c r="I293" t="inlineStr">
        <is>
          <t>30 min</t>
        </is>
      </c>
    </row>
    <row r="294">
      <c r="B294" t="inlineStr">
        <is>
          <t>BM00018</t>
        </is>
      </c>
      <c r="C294" t="inlineStr">
        <is>
          <t>McLane</t>
        </is>
      </c>
      <c r="D294" t="inlineStr">
        <is>
          <t>Margaret</t>
        </is>
      </c>
      <c r="E294" t="inlineStr">
        <is>
          <t>S1</t>
        </is>
      </c>
      <c r="F294" t="inlineStr">
        <is>
          <t>Marie CURIE</t>
        </is>
      </c>
      <c r="G294" t="inlineStr">
        <is>
          <t>Interaction à distance</t>
        </is>
      </c>
      <c r="H294" t="n">
        <v>44193</v>
      </c>
      <c r="I294" t="inlineStr">
        <is>
          <t>30 min</t>
        </is>
      </c>
    </row>
    <row r="295">
      <c r="B295" t="inlineStr">
        <is>
          <t>BM00110</t>
        </is>
      </c>
      <c r="C295" t="inlineStr">
        <is>
          <t>Chabal</t>
        </is>
      </c>
      <c r="D295" t="inlineStr">
        <is>
          <t>Jerry</t>
        </is>
      </c>
      <c r="E295" t="inlineStr">
        <is>
          <t>S1</t>
        </is>
      </c>
      <c r="F295" t="inlineStr">
        <is>
          <t>Marie CURIE</t>
        </is>
      </c>
      <c r="G295" t="inlineStr">
        <is>
          <t>Interaction à distance</t>
        </is>
      </c>
      <c r="H295" t="n">
        <v>44195</v>
      </c>
      <c r="I295" t="inlineStr">
        <is>
          <t>30 min</t>
        </is>
      </c>
    </row>
    <row r="296">
      <c r="B296" t="inlineStr">
        <is>
          <t>BM00053</t>
        </is>
      </c>
      <c r="C296" t="inlineStr">
        <is>
          <t>Orban</t>
        </is>
      </c>
      <c r="D296" t="inlineStr">
        <is>
          <t>Venus</t>
        </is>
      </c>
      <c r="E296" t="inlineStr">
        <is>
          <t>S2</t>
        </is>
      </c>
      <c r="F296" t="inlineStr">
        <is>
          <t>Michel STROGOFF</t>
        </is>
      </c>
      <c r="G296" t="inlineStr">
        <is>
          <t>Interaction à distance</t>
        </is>
      </c>
      <c r="H296" t="n">
        <v>43833</v>
      </c>
      <c r="I296" t="inlineStr">
        <is>
          <t>30 min</t>
        </is>
      </c>
    </row>
    <row r="297">
      <c r="B297" t="inlineStr">
        <is>
          <t>BM00093</t>
        </is>
      </c>
      <c r="C297" t="inlineStr">
        <is>
          <t>Hugo</t>
        </is>
      </c>
      <c r="D297" t="inlineStr">
        <is>
          <t>Jean-Jacques</t>
        </is>
      </c>
      <c r="E297" t="inlineStr">
        <is>
          <t>S2</t>
        </is>
      </c>
      <c r="F297" t="inlineStr">
        <is>
          <t>Michel STROGOFF</t>
        </is>
      </c>
      <c r="G297" t="inlineStr">
        <is>
          <t>Interaction à distance</t>
        </is>
      </c>
      <c r="H297" t="n">
        <v>43866</v>
      </c>
      <c r="I297" t="inlineStr">
        <is>
          <t>30 min</t>
        </is>
      </c>
    </row>
    <row r="298">
      <c r="B298" t="inlineStr">
        <is>
          <t>BM00130</t>
        </is>
      </c>
      <c r="C298" t="inlineStr">
        <is>
          <t>Chabal</t>
        </is>
      </c>
      <c r="D298" t="inlineStr">
        <is>
          <t>Venus</t>
        </is>
      </c>
      <c r="E298" t="inlineStr">
        <is>
          <t>S2</t>
        </is>
      </c>
      <c r="F298" t="inlineStr">
        <is>
          <t>Michel STROGOFF</t>
        </is>
      </c>
      <c r="G298" t="inlineStr">
        <is>
          <t>Interaction à distance</t>
        </is>
      </c>
      <c r="H298" t="n">
        <v>43866</v>
      </c>
      <c r="I298" t="inlineStr">
        <is>
          <t>30 min</t>
        </is>
      </c>
    </row>
    <row r="299">
      <c r="B299" t="inlineStr">
        <is>
          <t>BM00057</t>
        </is>
      </c>
      <c r="C299" t="inlineStr">
        <is>
          <t>Brassens</t>
        </is>
      </c>
      <c r="D299" t="inlineStr">
        <is>
          <t>Micheline</t>
        </is>
      </c>
      <c r="E299" t="inlineStr">
        <is>
          <t>S2</t>
        </is>
      </c>
      <c r="F299" t="inlineStr">
        <is>
          <t>Michel STROGOFF</t>
        </is>
      </c>
      <c r="G299" t="inlineStr">
        <is>
          <t>Interaction à distance</t>
        </is>
      </c>
      <c r="H299" t="n">
        <v>43889</v>
      </c>
      <c r="I299" t="inlineStr">
        <is>
          <t>30 min</t>
        </is>
      </c>
    </row>
    <row r="300">
      <c r="B300" t="inlineStr">
        <is>
          <t>BM00053</t>
        </is>
      </c>
      <c r="C300" t="inlineStr">
        <is>
          <t>Orban</t>
        </is>
      </c>
      <c r="D300" t="inlineStr">
        <is>
          <t>Venus</t>
        </is>
      </c>
      <c r="E300" t="inlineStr">
        <is>
          <t>S2</t>
        </is>
      </c>
      <c r="F300" t="inlineStr">
        <is>
          <t>Michel STROGOFF</t>
        </is>
      </c>
      <c r="G300" t="inlineStr">
        <is>
          <t>Interaction à distance</t>
        </is>
      </c>
      <c r="H300" t="n">
        <v>43892</v>
      </c>
      <c r="I300" t="inlineStr">
        <is>
          <t>30 min</t>
        </is>
      </c>
    </row>
    <row r="301">
      <c r="B301" t="inlineStr">
        <is>
          <t>BM00093</t>
        </is>
      </c>
      <c r="C301" t="inlineStr">
        <is>
          <t>Hugo</t>
        </is>
      </c>
      <c r="D301" t="inlineStr">
        <is>
          <t>Jean-Jacques</t>
        </is>
      </c>
      <c r="E301" t="inlineStr">
        <is>
          <t>S2</t>
        </is>
      </c>
      <c r="F301" t="inlineStr">
        <is>
          <t>Michel STROGOFF</t>
        </is>
      </c>
      <c r="G301" t="inlineStr">
        <is>
          <t>Interaction à distance</t>
        </is>
      </c>
      <c r="H301" t="n">
        <v>43896</v>
      </c>
      <c r="I301" t="inlineStr">
        <is>
          <t>30 min</t>
        </is>
      </c>
    </row>
    <row r="302">
      <c r="B302" t="inlineStr">
        <is>
          <t>BM00142</t>
        </is>
      </c>
      <c r="C302" t="inlineStr">
        <is>
          <t>Harrison</t>
        </is>
      </c>
      <c r="D302" t="inlineStr">
        <is>
          <t>André</t>
        </is>
      </c>
      <c r="E302" t="inlineStr">
        <is>
          <t>S2</t>
        </is>
      </c>
      <c r="F302" t="inlineStr">
        <is>
          <t>Michel STROGOFF</t>
        </is>
      </c>
      <c r="G302" t="inlineStr">
        <is>
          <t>Interaction à distance</t>
        </is>
      </c>
      <c r="H302" t="n">
        <v>43898</v>
      </c>
      <c r="I302" t="inlineStr">
        <is>
          <t>30 min</t>
        </is>
      </c>
    </row>
    <row r="303">
      <c r="B303" t="inlineStr">
        <is>
          <t>BM00131</t>
        </is>
      </c>
      <c r="C303" t="inlineStr">
        <is>
          <t>Star</t>
        </is>
      </c>
      <c r="D303" t="inlineStr">
        <is>
          <t>Julia</t>
        </is>
      </c>
      <c r="E303" t="inlineStr">
        <is>
          <t>S2</t>
        </is>
      </c>
      <c r="F303" t="inlineStr">
        <is>
          <t>Michel STROGOFF</t>
        </is>
      </c>
      <c r="G303" t="inlineStr">
        <is>
          <t>Interaction à distance</t>
        </is>
      </c>
      <c r="H303" t="n">
        <v>43540</v>
      </c>
      <c r="I303" t="inlineStr">
        <is>
          <t>30 min</t>
        </is>
      </c>
    </row>
    <row r="304">
      <c r="B304" t="inlineStr">
        <is>
          <t>BM00058</t>
        </is>
      </c>
      <c r="C304" t="inlineStr">
        <is>
          <t>Star</t>
        </is>
      </c>
      <c r="D304" t="inlineStr">
        <is>
          <t>Léa</t>
        </is>
      </c>
      <c r="E304" t="inlineStr">
        <is>
          <t>S2</t>
        </is>
      </c>
      <c r="F304" t="inlineStr">
        <is>
          <t>Michel STROGOFF</t>
        </is>
      </c>
      <c r="G304" t="inlineStr">
        <is>
          <t>Interaction à distance</t>
        </is>
      </c>
      <c r="H304" t="n">
        <v>43911</v>
      </c>
      <c r="I304" t="inlineStr">
        <is>
          <t>30 min</t>
        </is>
      </c>
    </row>
    <row r="305">
      <c r="B305" t="inlineStr">
        <is>
          <t>BM00128</t>
        </is>
      </c>
      <c r="C305" t="inlineStr">
        <is>
          <t>Diaz</t>
        </is>
      </c>
      <c r="D305" t="inlineStr">
        <is>
          <t>Cléopatre</t>
        </is>
      </c>
      <c r="E305" t="inlineStr">
        <is>
          <t>S2</t>
        </is>
      </c>
      <c r="F305" t="inlineStr">
        <is>
          <t>Michel STROGOFF</t>
        </is>
      </c>
      <c r="G305" t="inlineStr">
        <is>
          <t>Interaction à distance</t>
        </is>
      </c>
      <c r="H305" t="n">
        <v>43932</v>
      </c>
      <c r="I305" t="inlineStr">
        <is>
          <t>30 min</t>
        </is>
      </c>
    </row>
    <row r="306">
      <c r="B306" t="inlineStr">
        <is>
          <t>BM00053</t>
        </is>
      </c>
      <c r="C306" t="inlineStr">
        <is>
          <t>Orban</t>
        </is>
      </c>
      <c r="D306" t="inlineStr">
        <is>
          <t>Venus</t>
        </is>
      </c>
      <c r="E306" t="inlineStr">
        <is>
          <t>S2</t>
        </is>
      </c>
      <c r="F306" t="inlineStr">
        <is>
          <t>Michel STROGOFF</t>
        </is>
      </c>
      <c r="G306" t="inlineStr">
        <is>
          <t>Interaction à distance</t>
        </is>
      </c>
      <c r="H306" t="n">
        <v>43944</v>
      </c>
      <c r="I306" t="inlineStr">
        <is>
          <t>30 min</t>
        </is>
      </c>
    </row>
    <row r="307">
      <c r="B307" t="inlineStr">
        <is>
          <t>BM00130</t>
        </is>
      </c>
      <c r="C307" t="inlineStr">
        <is>
          <t>Chabal</t>
        </is>
      </c>
      <c r="D307" t="inlineStr">
        <is>
          <t>Venus</t>
        </is>
      </c>
      <c r="E307" t="inlineStr">
        <is>
          <t>S2</t>
        </is>
      </c>
      <c r="F307" t="inlineStr">
        <is>
          <t>Michel STROGOFF</t>
        </is>
      </c>
      <c r="G307" t="inlineStr">
        <is>
          <t>Interaction à distance</t>
        </is>
      </c>
      <c r="H307" t="n">
        <v>43988</v>
      </c>
      <c r="I307" t="inlineStr">
        <is>
          <t>30 min</t>
        </is>
      </c>
    </row>
    <row r="308">
      <c r="B308" t="inlineStr">
        <is>
          <t>BM00014</t>
        </is>
      </c>
      <c r="C308" t="inlineStr">
        <is>
          <t>McLane</t>
        </is>
      </c>
      <c r="D308" t="inlineStr">
        <is>
          <t>Killian</t>
        </is>
      </c>
      <c r="E308" t="inlineStr">
        <is>
          <t>S2</t>
        </is>
      </c>
      <c r="F308" t="inlineStr">
        <is>
          <t>Michel STROGOFF</t>
        </is>
      </c>
      <c r="G308" t="inlineStr">
        <is>
          <t>Interaction à distance</t>
        </is>
      </c>
      <c r="H308" t="n">
        <v>44013</v>
      </c>
      <c r="I308" t="inlineStr">
        <is>
          <t>30 min</t>
        </is>
      </c>
    </row>
    <row r="309">
      <c r="B309" t="inlineStr">
        <is>
          <t>BM00131</t>
        </is>
      </c>
      <c r="C309" t="inlineStr">
        <is>
          <t>Star</t>
        </is>
      </c>
      <c r="D309" t="inlineStr">
        <is>
          <t>Julia</t>
        </is>
      </c>
      <c r="E309" t="inlineStr">
        <is>
          <t>S2</t>
        </is>
      </c>
      <c r="F309" t="inlineStr">
        <is>
          <t>Michel STROGOFF</t>
        </is>
      </c>
      <c r="G309" t="inlineStr">
        <is>
          <t>Interaction à distance</t>
        </is>
      </c>
      <c r="H309" t="n">
        <v>44022</v>
      </c>
      <c r="I309" t="inlineStr">
        <is>
          <t>30 min</t>
        </is>
      </c>
    </row>
    <row r="310">
      <c r="B310" t="inlineStr">
        <is>
          <t>BM00077</t>
        </is>
      </c>
      <c r="C310" t="inlineStr">
        <is>
          <t>Liszt</t>
        </is>
      </c>
      <c r="D310" t="inlineStr">
        <is>
          <t>Ursule</t>
        </is>
      </c>
      <c r="E310" t="inlineStr">
        <is>
          <t>S2</t>
        </is>
      </c>
      <c r="F310" t="inlineStr">
        <is>
          <t>Michel STROGOFF</t>
        </is>
      </c>
      <c r="G310" t="inlineStr">
        <is>
          <t>Interaction à distance</t>
        </is>
      </c>
      <c r="H310" t="n">
        <v>44027</v>
      </c>
      <c r="I310" t="inlineStr">
        <is>
          <t>30 min</t>
        </is>
      </c>
    </row>
    <row r="311">
      <c r="B311" t="inlineStr">
        <is>
          <t>BM00055</t>
        </is>
      </c>
      <c r="C311" t="inlineStr">
        <is>
          <t>Farmer</t>
        </is>
      </c>
      <c r="D311" t="inlineStr">
        <is>
          <t>Nicolas</t>
        </is>
      </c>
      <c r="E311" t="inlineStr">
        <is>
          <t>S2</t>
        </is>
      </c>
      <c r="F311" t="inlineStr">
        <is>
          <t>Michel STROGOFF</t>
        </is>
      </c>
      <c r="G311" t="inlineStr">
        <is>
          <t>Interaction à distance</t>
        </is>
      </c>
      <c r="H311" t="n">
        <v>44033</v>
      </c>
      <c r="I311" t="inlineStr">
        <is>
          <t>30 min</t>
        </is>
      </c>
    </row>
    <row r="312">
      <c r="B312" t="inlineStr">
        <is>
          <t>BM00128</t>
        </is>
      </c>
      <c r="C312" t="inlineStr">
        <is>
          <t>Diaz</t>
        </is>
      </c>
      <c r="D312" t="inlineStr">
        <is>
          <t>Cléopatre</t>
        </is>
      </c>
      <c r="E312" t="inlineStr">
        <is>
          <t>S2</t>
        </is>
      </c>
      <c r="F312" t="inlineStr">
        <is>
          <t>Michel STROGOFF</t>
        </is>
      </c>
      <c r="G312" t="inlineStr">
        <is>
          <t>Interaction à distance</t>
        </is>
      </c>
      <c r="H312" t="n">
        <v>44060</v>
      </c>
      <c r="I312" t="inlineStr">
        <is>
          <t>30 min</t>
        </is>
      </c>
    </row>
    <row r="313">
      <c r="B313" t="inlineStr">
        <is>
          <t>BM00131</t>
        </is>
      </c>
      <c r="C313" t="inlineStr">
        <is>
          <t>Star</t>
        </is>
      </c>
      <c r="D313" t="inlineStr">
        <is>
          <t>Julia</t>
        </is>
      </c>
      <c r="E313" t="inlineStr">
        <is>
          <t>S2</t>
        </is>
      </c>
      <c r="F313" t="inlineStr">
        <is>
          <t>Michel STROGOFF</t>
        </is>
      </c>
      <c r="G313" t="inlineStr">
        <is>
          <t>Interaction à distance</t>
        </is>
      </c>
      <c r="H313" t="n">
        <v>44103</v>
      </c>
      <c r="I313" t="inlineStr">
        <is>
          <t>30 min</t>
        </is>
      </c>
    </row>
    <row r="314">
      <c r="B314" t="inlineStr">
        <is>
          <t>BM00077</t>
        </is>
      </c>
      <c r="C314" t="inlineStr">
        <is>
          <t>Liszt</t>
        </is>
      </c>
      <c r="D314" t="inlineStr">
        <is>
          <t>Ursule</t>
        </is>
      </c>
      <c r="E314" t="inlineStr">
        <is>
          <t>S2</t>
        </is>
      </c>
      <c r="F314" t="inlineStr">
        <is>
          <t>Michel STROGOFF</t>
        </is>
      </c>
      <c r="G314" t="inlineStr">
        <is>
          <t>Interaction à distance</t>
        </is>
      </c>
      <c r="H314" t="n">
        <v>44115</v>
      </c>
      <c r="I314" t="inlineStr">
        <is>
          <t>30 min</t>
        </is>
      </c>
    </row>
    <row r="315">
      <c r="B315" t="inlineStr">
        <is>
          <t>BM00100</t>
        </is>
      </c>
      <c r="C315" t="inlineStr">
        <is>
          <t>McLane</t>
        </is>
      </c>
      <c r="D315" t="inlineStr">
        <is>
          <t>Jerry</t>
        </is>
      </c>
      <c r="E315" t="inlineStr">
        <is>
          <t>S2</t>
        </is>
      </c>
      <c r="F315" t="inlineStr">
        <is>
          <t>Michel STROGOFF</t>
        </is>
      </c>
      <c r="G315" t="inlineStr">
        <is>
          <t>Interaction à distance</t>
        </is>
      </c>
      <c r="H315" t="n">
        <v>44134</v>
      </c>
      <c r="I315" t="inlineStr">
        <is>
          <t>30 min</t>
        </is>
      </c>
    </row>
    <row r="316">
      <c r="B316" t="inlineStr">
        <is>
          <t>BM00083</t>
        </is>
      </c>
      <c r="C316" t="inlineStr">
        <is>
          <t>Michalo</t>
        </is>
      </c>
      <c r="D316" t="inlineStr">
        <is>
          <t>Louis</t>
        </is>
      </c>
      <c r="E316" t="inlineStr">
        <is>
          <t>S2</t>
        </is>
      </c>
      <c r="F316" t="inlineStr">
        <is>
          <t>Michel STROGOFF</t>
        </is>
      </c>
      <c r="G316" t="inlineStr">
        <is>
          <t>Interaction à distance</t>
        </is>
      </c>
      <c r="H316" t="n">
        <v>44158</v>
      </c>
      <c r="I316" t="inlineStr">
        <is>
          <t>30 min</t>
        </is>
      </c>
    </row>
    <row r="317">
      <c r="B317" t="inlineStr">
        <is>
          <t>BM00100</t>
        </is>
      </c>
      <c r="C317" t="inlineStr">
        <is>
          <t>McLane</t>
        </is>
      </c>
      <c r="D317" t="inlineStr">
        <is>
          <t>Jerry</t>
        </is>
      </c>
      <c r="E317" t="inlineStr">
        <is>
          <t>S2</t>
        </is>
      </c>
      <c r="F317" t="inlineStr">
        <is>
          <t>Michel STROGOFF</t>
        </is>
      </c>
      <c r="G317" t="inlineStr">
        <is>
          <t>Interaction à distance</t>
        </is>
      </c>
      <c r="H317" t="n">
        <v>44158</v>
      </c>
      <c r="I317" t="inlineStr">
        <is>
          <t>30 min</t>
        </is>
      </c>
    </row>
    <row r="318">
      <c r="B318" t="inlineStr">
        <is>
          <t>BM00073</t>
        </is>
      </c>
      <c r="C318" t="inlineStr">
        <is>
          <t>Céline</t>
        </is>
      </c>
      <c r="D318" t="inlineStr">
        <is>
          <t>Serena</t>
        </is>
      </c>
      <c r="E318" t="inlineStr">
        <is>
          <t>S2</t>
        </is>
      </c>
      <c r="F318" t="inlineStr">
        <is>
          <t>Michel STROGOFF</t>
        </is>
      </c>
      <c r="G318" t="inlineStr">
        <is>
          <t>Interaction à distance</t>
        </is>
      </c>
      <c r="H318" t="n">
        <v>44176</v>
      </c>
      <c r="I318" t="inlineStr">
        <is>
          <t>30 min</t>
        </is>
      </c>
    </row>
    <row r="319">
      <c r="B319" t="inlineStr">
        <is>
          <t>BM00093</t>
        </is>
      </c>
      <c r="C319" t="inlineStr">
        <is>
          <t>Hugo</t>
        </is>
      </c>
      <c r="D319" t="inlineStr">
        <is>
          <t>Jean-Jacques</t>
        </is>
      </c>
      <c r="E319" t="inlineStr">
        <is>
          <t>S2</t>
        </is>
      </c>
      <c r="F319" t="inlineStr">
        <is>
          <t>Michel STROGOFF</t>
        </is>
      </c>
      <c r="G319" t="inlineStr">
        <is>
          <t>Interaction à distance</t>
        </is>
      </c>
      <c r="H319" t="n">
        <v>44178</v>
      </c>
      <c r="I319" t="inlineStr">
        <is>
          <t>30 min</t>
        </is>
      </c>
    </row>
    <row r="320">
      <c r="B320" t="inlineStr">
        <is>
          <t>BM00142</t>
        </is>
      </c>
      <c r="C320" t="inlineStr">
        <is>
          <t>Harrison</t>
        </is>
      </c>
      <c r="D320" t="inlineStr">
        <is>
          <t>André</t>
        </is>
      </c>
      <c r="E320" t="inlineStr">
        <is>
          <t>S2</t>
        </is>
      </c>
      <c r="F320" t="inlineStr">
        <is>
          <t>Michel STROGOFF</t>
        </is>
      </c>
      <c r="G320" t="inlineStr">
        <is>
          <t>Interaction à distance</t>
        </is>
      </c>
      <c r="H320" t="n">
        <v>44184</v>
      </c>
      <c r="I320" t="inlineStr">
        <is>
          <t>30 min</t>
        </is>
      </c>
    </row>
    <row r="321">
      <c r="B321" t="inlineStr">
        <is>
          <t>BM00058</t>
        </is>
      </c>
      <c r="C321" t="inlineStr">
        <is>
          <t>Star</t>
        </is>
      </c>
      <c r="D321" t="inlineStr">
        <is>
          <t>Léa</t>
        </is>
      </c>
      <c r="E321" t="inlineStr">
        <is>
          <t>S2</t>
        </is>
      </c>
      <c r="F321" t="inlineStr">
        <is>
          <t>Michel STROGOFF</t>
        </is>
      </c>
      <c r="G321" t="inlineStr">
        <is>
          <t>Interaction à distance</t>
        </is>
      </c>
      <c r="H321" t="n">
        <v>44187</v>
      </c>
      <c r="I321" t="inlineStr">
        <is>
          <t>30 min</t>
        </is>
      </c>
    </row>
    <row r="322">
      <c r="B322" t="inlineStr">
        <is>
          <t>BM00128</t>
        </is>
      </c>
      <c r="C322" t="inlineStr">
        <is>
          <t>Diaz</t>
        </is>
      </c>
      <c r="D322" t="inlineStr">
        <is>
          <t>Cléopatre</t>
        </is>
      </c>
      <c r="E322" t="inlineStr">
        <is>
          <t>S2</t>
        </is>
      </c>
      <c r="F322" t="inlineStr">
        <is>
          <t>Michel STROGOFF</t>
        </is>
      </c>
      <c r="G322" t="inlineStr">
        <is>
          <t>Interaction à distance</t>
        </is>
      </c>
      <c r="H322" t="n">
        <v>44195</v>
      </c>
      <c r="I322" t="inlineStr">
        <is>
          <t>30 min</t>
        </is>
      </c>
    </row>
    <row r="323">
      <c r="B323" t="inlineStr">
        <is>
          <t>BM00121</t>
        </is>
      </c>
      <c r="C323" t="inlineStr">
        <is>
          <t>Brassens</t>
        </is>
      </c>
      <c r="D323" t="inlineStr">
        <is>
          <t>Margaret</t>
        </is>
      </c>
      <c r="E323" t="inlineStr">
        <is>
          <t>S4</t>
        </is>
      </c>
      <c r="F323" t="inlineStr">
        <is>
          <t>Agatha CHRISTIE</t>
        </is>
      </c>
      <c r="G323" t="inlineStr">
        <is>
          <t>Face à face</t>
        </is>
      </c>
      <c r="H323" t="n">
        <v>43835</v>
      </c>
      <c r="I323" t="inlineStr">
        <is>
          <t>45 min</t>
        </is>
      </c>
    </row>
    <row r="324">
      <c r="B324" t="inlineStr">
        <is>
          <t>BM00040</t>
        </is>
      </c>
      <c r="C324" t="inlineStr">
        <is>
          <t>Zeta-Jones</t>
        </is>
      </c>
      <c r="D324" t="inlineStr">
        <is>
          <t>Valéry</t>
        </is>
      </c>
      <c r="E324" t="inlineStr">
        <is>
          <t>S4</t>
        </is>
      </c>
      <c r="F324" t="inlineStr">
        <is>
          <t>Agatha CHRISTIE</t>
        </is>
      </c>
      <c r="G324" t="inlineStr">
        <is>
          <t>Face à face</t>
        </is>
      </c>
      <c r="H324" t="n">
        <v>43879</v>
      </c>
      <c r="I324" t="inlineStr">
        <is>
          <t>45 min</t>
        </is>
      </c>
    </row>
    <row r="325">
      <c r="B325" t="inlineStr">
        <is>
          <t>BM00059</t>
        </is>
      </c>
      <c r="C325" t="inlineStr">
        <is>
          <t>Hugo</t>
        </is>
      </c>
      <c r="D325" t="inlineStr">
        <is>
          <t>Josiane</t>
        </is>
      </c>
      <c r="E325" t="inlineStr">
        <is>
          <t>S4</t>
        </is>
      </c>
      <c r="F325" t="inlineStr">
        <is>
          <t>Agatha CHRISTIE</t>
        </is>
      </c>
      <c r="G325" t="inlineStr">
        <is>
          <t>Face à face</t>
        </is>
      </c>
      <c r="H325" t="n">
        <v>43890</v>
      </c>
      <c r="I325" t="inlineStr">
        <is>
          <t>45 min</t>
        </is>
      </c>
    </row>
    <row r="326">
      <c r="B326" t="inlineStr">
        <is>
          <t>BM00030</t>
        </is>
      </c>
      <c r="C326" t="inlineStr">
        <is>
          <t>Orban</t>
        </is>
      </c>
      <c r="D326" t="inlineStr">
        <is>
          <t>Zoltan</t>
        </is>
      </c>
      <c r="E326" t="inlineStr">
        <is>
          <t>S4</t>
        </is>
      </c>
      <c r="F326" t="inlineStr">
        <is>
          <t>Agatha CHRISTIE</t>
        </is>
      </c>
      <c r="G326" t="inlineStr">
        <is>
          <t>Face à face</t>
        </is>
      </c>
      <c r="H326" t="n">
        <v>43924</v>
      </c>
      <c r="I326" t="inlineStr">
        <is>
          <t>45 min</t>
        </is>
      </c>
    </row>
    <row r="327">
      <c r="B327" t="inlineStr">
        <is>
          <t>BM00001</t>
        </is>
      </c>
      <c r="C327" t="inlineStr">
        <is>
          <t>McLane</t>
        </is>
      </c>
      <c r="D327" t="inlineStr">
        <is>
          <t>Hervé</t>
        </is>
      </c>
      <c r="E327" t="inlineStr">
        <is>
          <t>S4</t>
        </is>
      </c>
      <c r="F327" t="inlineStr">
        <is>
          <t>Agatha CHRISTIE</t>
        </is>
      </c>
      <c r="G327" t="inlineStr">
        <is>
          <t>Face à face</t>
        </is>
      </c>
      <c r="H327" t="n">
        <v>43950</v>
      </c>
      <c r="I327" t="inlineStr">
        <is>
          <t>45 min</t>
        </is>
      </c>
    </row>
    <row r="328">
      <c r="B328" t="inlineStr">
        <is>
          <t>BM00030</t>
        </is>
      </c>
      <c r="C328" t="inlineStr">
        <is>
          <t>Orban</t>
        </is>
      </c>
      <c r="D328" t="inlineStr">
        <is>
          <t>Zoltan</t>
        </is>
      </c>
      <c r="E328" t="inlineStr">
        <is>
          <t>S4</t>
        </is>
      </c>
      <c r="F328" t="inlineStr">
        <is>
          <t>Agatha CHRISTIE</t>
        </is>
      </c>
      <c r="G328" t="inlineStr">
        <is>
          <t>Face à face</t>
        </is>
      </c>
      <c r="H328" t="n">
        <v>43998</v>
      </c>
      <c r="I328" t="inlineStr">
        <is>
          <t>45 min</t>
        </is>
      </c>
    </row>
    <row r="329">
      <c r="B329" t="inlineStr">
        <is>
          <t>BM00094</t>
        </is>
      </c>
      <c r="C329" t="inlineStr">
        <is>
          <t>Vidal</t>
        </is>
      </c>
      <c r="D329" t="inlineStr">
        <is>
          <t>Berthe</t>
        </is>
      </c>
      <c r="E329" t="inlineStr">
        <is>
          <t>S4</t>
        </is>
      </c>
      <c r="F329" t="inlineStr">
        <is>
          <t>Agatha CHRISTIE</t>
        </is>
      </c>
      <c r="G329" t="inlineStr">
        <is>
          <t>Face à face</t>
        </is>
      </c>
      <c r="H329" t="n">
        <v>43998</v>
      </c>
      <c r="I329" t="inlineStr">
        <is>
          <t>45 min</t>
        </is>
      </c>
    </row>
    <row r="330">
      <c r="B330" t="inlineStr">
        <is>
          <t>BM00059</t>
        </is>
      </c>
      <c r="C330" t="inlineStr">
        <is>
          <t>Hugo</t>
        </is>
      </c>
      <c r="D330" t="inlineStr">
        <is>
          <t>Josiane</t>
        </is>
      </c>
      <c r="E330" t="inlineStr">
        <is>
          <t>S4</t>
        </is>
      </c>
      <c r="F330" t="inlineStr">
        <is>
          <t>Agatha CHRISTIE</t>
        </is>
      </c>
      <c r="G330" t="inlineStr">
        <is>
          <t>Face à face</t>
        </is>
      </c>
      <c r="H330" t="n">
        <v>44006</v>
      </c>
      <c r="I330" t="inlineStr">
        <is>
          <t>45 min</t>
        </is>
      </c>
    </row>
    <row r="331">
      <c r="B331" t="inlineStr">
        <is>
          <t>BM00138</t>
        </is>
      </c>
      <c r="C331" t="inlineStr">
        <is>
          <t>Céline</t>
        </is>
      </c>
      <c r="D331" t="inlineStr">
        <is>
          <t>Valéry</t>
        </is>
      </c>
      <c r="E331" t="inlineStr">
        <is>
          <t>S4</t>
        </is>
      </c>
      <c r="F331" t="inlineStr">
        <is>
          <t>Agatha CHRISTIE</t>
        </is>
      </c>
      <c r="G331" t="inlineStr">
        <is>
          <t>Face à face</t>
        </is>
      </c>
      <c r="H331" t="n">
        <v>44013</v>
      </c>
      <c r="I331" t="inlineStr">
        <is>
          <t>45 min</t>
        </is>
      </c>
    </row>
    <row r="332">
      <c r="B332" t="inlineStr">
        <is>
          <t>BM00052</t>
        </is>
      </c>
      <c r="C332" t="inlineStr">
        <is>
          <t>Michalo</t>
        </is>
      </c>
      <c r="D332" t="inlineStr">
        <is>
          <t>Julia</t>
        </is>
      </c>
      <c r="E332" t="inlineStr">
        <is>
          <t>S4</t>
        </is>
      </c>
      <c r="F332" t="inlineStr">
        <is>
          <t>Agatha CHRISTIE</t>
        </is>
      </c>
      <c r="G332" t="inlineStr">
        <is>
          <t>Face à face</t>
        </is>
      </c>
      <c r="H332" t="n">
        <v>44038</v>
      </c>
      <c r="I332" t="inlineStr">
        <is>
          <t>45 min</t>
        </is>
      </c>
    </row>
    <row r="333">
      <c r="B333" t="inlineStr">
        <is>
          <t>BM00085</t>
        </is>
      </c>
      <c r="C333" t="inlineStr">
        <is>
          <t>Hugo</t>
        </is>
      </c>
      <c r="D333" t="inlineStr">
        <is>
          <t>Fernande</t>
        </is>
      </c>
      <c r="E333" t="inlineStr">
        <is>
          <t>S4</t>
        </is>
      </c>
      <c r="F333" t="inlineStr">
        <is>
          <t>Agatha CHRISTIE</t>
        </is>
      </c>
      <c r="G333" t="inlineStr">
        <is>
          <t>Face à face</t>
        </is>
      </c>
      <c r="H333" t="n">
        <v>44052</v>
      </c>
      <c r="I333" t="inlineStr">
        <is>
          <t>45 min</t>
        </is>
      </c>
    </row>
    <row r="334">
      <c r="B334" t="inlineStr">
        <is>
          <t>BM00138</t>
        </is>
      </c>
      <c r="C334" t="inlineStr">
        <is>
          <t>Céline</t>
        </is>
      </c>
      <c r="D334" t="inlineStr">
        <is>
          <t>Valéry</t>
        </is>
      </c>
      <c r="E334" t="inlineStr">
        <is>
          <t>S4</t>
        </is>
      </c>
      <c r="F334" t="inlineStr">
        <is>
          <t>Agatha CHRISTIE</t>
        </is>
      </c>
      <c r="G334" t="inlineStr">
        <is>
          <t>Face à face</t>
        </is>
      </c>
      <c r="H334" t="n">
        <v>44065</v>
      </c>
      <c r="I334" t="inlineStr">
        <is>
          <t>45 min</t>
        </is>
      </c>
    </row>
    <row r="335">
      <c r="B335" t="inlineStr">
        <is>
          <t>BM00052</t>
        </is>
      </c>
      <c r="C335" t="inlineStr">
        <is>
          <t>Michalo</t>
        </is>
      </c>
      <c r="D335" t="inlineStr">
        <is>
          <t>Julia</t>
        </is>
      </c>
      <c r="E335" t="inlineStr">
        <is>
          <t>S4</t>
        </is>
      </c>
      <c r="F335" t="inlineStr">
        <is>
          <t>Agatha CHRISTIE</t>
        </is>
      </c>
      <c r="G335" t="inlineStr">
        <is>
          <t>Face à face</t>
        </is>
      </c>
      <c r="H335" t="n">
        <v>44110</v>
      </c>
      <c r="I335" t="inlineStr">
        <is>
          <t>45 min</t>
        </is>
      </c>
    </row>
    <row r="336">
      <c r="B336" t="inlineStr">
        <is>
          <t>BM00030</t>
        </is>
      </c>
      <c r="C336" t="inlineStr">
        <is>
          <t>Orban</t>
        </is>
      </c>
      <c r="D336" t="inlineStr">
        <is>
          <t>Zoltan</t>
        </is>
      </c>
      <c r="E336" t="inlineStr">
        <is>
          <t>S4</t>
        </is>
      </c>
      <c r="F336" t="inlineStr">
        <is>
          <t>Agatha CHRISTIE</t>
        </is>
      </c>
      <c r="G336" t="inlineStr">
        <is>
          <t>Face à face</t>
        </is>
      </c>
      <c r="H336" t="n">
        <v>44119</v>
      </c>
      <c r="I336" t="inlineStr">
        <is>
          <t>45 min</t>
        </is>
      </c>
    </row>
    <row r="337">
      <c r="B337" t="inlineStr">
        <is>
          <t>BM00015</t>
        </is>
      </c>
      <c r="C337" t="inlineStr">
        <is>
          <t>Osaka</t>
        </is>
      </c>
      <c r="D337" t="inlineStr">
        <is>
          <t>Pauline</t>
        </is>
      </c>
      <c r="E337" t="inlineStr">
        <is>
          <t>S4</t>
        </is>
      </c>
      <c r="F337" t="inlineStr">
        <is>
          <t>Agatha CHRISTIE</t>
        </is>
      </c>
      <c r="G337" t="inlineStr">
        <is>
          <t>Face à face</t>
        </is>
      </c>
      <c r="H337" t="n">
        <v>44135</v>
      </c>
      <c r="I337" t="inlineStr">
        <is>
          <t>45 min</t>
        </is>
      </c>
    </row>
    <row r="338">
      <c r="B338" t="inlineStr">
        <is>
          <t>BM00059</t>
        </is>
      </c>
      <c r="C338" t="inlineStr">
        <is>
          <t>Hugo</t>
        </is>
      </c>
      <c r="D338" t="inlineStr">
        <is>
          <t>Josiane</t>
        </is>
      </c>
      <c r="E338" t="inlineStr">
        <is>
          <t>S4</t>
        </is>
      </c>
      <c r="F338" t="inlineStr">
        <is>
          <t>Agatha CHRISTIE</t>
        </is>
      </c>
      <c r="G338" t="inlineStr">
        <is>
          <t>Face à face</t>
        </is>
      </c>
      <c r="H338" t="n">
        <v>44138</v>
      </c>
      <c r="I338" t="inlineStr">
        <is>
          <t>45 min</t>
        </is>
      </c>
    </row>
    <row r="339">
      <c r="B339" t="inlineStr">
        <is>
          <t>BM00129</t>
        </is>
      </c>
      <c r="C339" t="inlineStr">
        <is>
          <t>Kilmister</t>
        </is>
      </c>
      <c r="D339" t="inlineStr">
        <is>
          <t>Philomène</t>
        </is>
      </c>
      <c r="E339" t="inlineStr">
        <is>
          <t>S4</t>
        </is>
      </c>
      <c r="F339" t="inlineStr">
        <is>
          <t>Agatha CHRISTIE</t>
        </is>
      </c>
      <c r="G339" t="inlineStr">
        <is>
          <t>Face à face</t>
        </is>
      </c>
      <c r="H339" t="n">
        <v>44141</v>
      </c>
      <c r="I339" t="inlineStr">
        <is>
          <t>45 min</t>
        </is>
      </c>
    </row>
    <row r="340">
      <c r="B340" t="inlineStr">
        <is>
          <t>BM00121</t>
        </is>
      </c>
      <c r="C340" t="inlineStr">
        <is>
          <t>Brassens</t>
        </is>
      </c>
      <c r="D340" t="inlineStr">
        <is>
          <t>Margaret</t>
        </is>
      </c>
      <c r="E340" t="inlineStr">
        <is>
          <t>S4</t>
        </is>
      </c>
      <c r="F340" t="inlineStr">
        <is>
          <t>Agatha CHRISTIE</t>
        </is>
      </c>
      <c r="G340" t="inlineStr">
        <is>
          <t>Face à face</t>
        </is>
      </c>
      <c r="H340" t="n">
        <v>44142</v>
      </c>
      <c r="I340" t="inlineStr">
        <is>
          <t>45 min</t>
        </is>
      </c>
    </row>
    <row r="341">
      <c r="B341" t="inlineStr">
        <is>
          <t>BM00138</t>
        </is>
      </c>
      <c r="C341" t="inlineStr">
        <is>
          <t>Céline</t>
        </is>
      </c>
      <c r="D341" t="inlineStr">
        <is>
          <t>Valéry</t>
        </is>
      </c>
      <c r="E341" t="inlineStr">
        <is>
          <t>S4</t>
        </is>
      </c>
      <c r="F341" t="inlineStr">
        <is>
          <t>Agatha CHRISTIE</t>
        </is>
      </c>
      <c r="G341" t="inlineStr">
        <is>
          <t>Face à face</t>
        </is>
      </c>
      <c r="H341" t="n">
        <v>44149</v>
      </c>
      <c r="I341" t="inlineStr">
        <is>
          <t>45 min</t>
        </is>
      </c>
    </row>
    <row r="342">
      <c r="B342" t="inlineStr">
        <is>
          <t>BM00090</t>
        </is>
      </c>
      <c r="C342" t="inlineStr">
        <is>
          <t>Michelet</t>
        </is>
      </c>
      <c r="D342" t="inlineStr">
        <is>
          <t>Jean-Jacques</t>
        </is>
      </c>
      <c r="E342" t="inlineStr">
        <is>
          <t>S4</t>
        </is>
      </c>
      <c r="F342" t="inlineStr">
        <is>
          <t>Agatha CHRISTIE</t>
        </is>
      </c>
      <c r="G342" t="inlineStr">
        <is>
          <t>Face à face</t>
        </is>
      </c>
      <c r="H342" t="n">
        <v>43789</v>
      </c>
      <c r="I342" t="inlineStr">
        <is>
          <t>45 min</t>
        </is>
      </c>
    </row>
    <row r="343">
      <c r="B343" t="inlineStr">
        <is>
          <t>BM00052</t>
        </is>
      </c>
      <c r="C343" t="inlineStr">
        <is>
          <t>Michalo</t>
        </is>
      </c>
      <c r="D343" t="inlineStr">
        <is>
          <t>Julia</t>
        </is>
      </c>
      <c r="E343" t="inlineStr">
        <is>
          <t>S4</t>
        </is>
      </c>
      <c r="F343" t="inlineStr">
        <is>
          <t>Agatha CHRISTIE</t>
        </is>
      </c>
      <c r="G343" t="inlineStr">
        <is>
          <t>Face à face</t>
        </is>
      </c>
      <c r="H343" t="n">
        <v>44177</v>
      </c>
      <c r="I343" t="inlineStr">
        <is>
          <t>45 min</t>
        </is>
      </c>
    </row>
    <row r="344">
      <c r="B344" t="inlineStr">
        <is>
          <t>BM00040</t>
        </is>
      </c>
      <c r="C344" t="inlineStr">
        <is>
          <t>Zeta-Jones</t>
        </is>
      </c>
      <c r="D344" t="inlineStr">
        <is>
          <t>Valéry</t>
        </is>
      </c>
      <c r="E344" t="inlineStr">
        <is>
          <t>S4</t>
        </is>
      </c>
      <c r="F344" t="inlineStr">
        <is>
          <t>Agatha CHRISTIE</t>
        </is>
      </c>
      <c r="G344" t="inlineStr">
        <is>
          <t>Face à face</t>
        </is>
      </c>
      <c r="H344" t="n">
        <v>44195</v>
      </c>
      <c r="I344" t="inlineStr">
        <is>
          <t>45 min</t>
        </is>
      </c>
    </row>
    <row r="345">
      <c r="B345" t="inlineStr">
        <is>
          <t>BM00090</t>
        </is>
      </c>
      <c r="C345" t="inlineStr">
        <is>
          <t>Michelet</t>
        </is>
      </c>
      <c r="D345" t="inlineStr">
        <is>
          <t>Jean-Jacques</t>
        </is>
      </c>
      <c r="E345" t="inlineStr">
        <is>
          <t>S4</t>
        </is>
      </c>
      <c r="F345" t="inlineStr">
        <is>
          <t>Agatha CHRISTIE</t>
        </is>
      </c>
      <c r="G345" t="inlineStr">
        <is>
          <t>Face à face</t>
        </is>
      </c>
      <c r="H345" t="n">
        <v>44196</v>
      </c>
      <c r="I345" t="inlineStr">
        <is>
          <t>45 min</t>
        </is>
      </c>
    </row>
    <row r="346">
      <c r="B346" t="inlineStr">
        <is>
          <t>BM00104</t>
        </is>
      </c>
      <c r="C346" t="inlineStr">
        <is>
          <t>Zeta-Jones</t>
        </is>
      </c>
      <c r="D346" t="inlineStr">
        <is>
          <t>Jerry</t>
        </is>
      </c>
      <c r="E346" t="inlineStr">
        <is>
          <t>S3</t>
        </is>
      </c>
      <c r="F346" t="inlineStr">
        <is>
          <t>Catelyn STARK</t>
        </is>
      </c>
      <c r="G346" t="inlineStr">
        <is>
          <t>Face à face</t>
        </is>
      </c>
      <c r="H346" t="n">
        <v>43849</v>
      </c>
      <c r="I346" t="inlineStr">
        <is>
          <t>45 min</t>
        </is>
      </c>
    </row>
    <row r="347">
      <c r="B347" t="inlineStr">
        <is>
          <t>BM00019</t>
        </is>
      </c>
      <c r="C347" t="inlineStr">
        <is>
          <t>McCartney</t>
        </is>
      </c>
      <c r="D347" t="inlineStr">
        <is>
          <t>Emmanuel</t>
        </is>
      </c>
      <c r="E347" t="inlineStr">
        <is>
          <t>S3</t>
        </is>
      </c>
      <c r="F347" t="inlineStr">
        <is>
          <t>Catelyn STARK</t>
        </is>
      </c>
      <c r="G347" t="inlineStr">
        <is>
          <t>Face à face</t>
        </is>
      </c>
      <c r="H347" t="n">
        <v>43856</v>
      </c>
      <c r="I347" t="inlineStr">
        <is>
          <t>45 min</t>
        </is>
      </c>
    </row>
    <row r="348">
      <c r="B348" t="inlineStr">
        <is>
          <t>BM00071</t>
        </is>
      </c>
      <c r="C348" t="inlineStr">
        <is>
          <t>Brassens</t>
        </is>
      </c>
      <c r="D348" t="inlineStr">
        <is>
          <t>Victor</t>
        </is>
      </c>
      <c r="E348" t="inlineStr">
        <is>
          <t>S3</t>
        </is>
      </c>
      <c r="F348" t="inlineStr">
        <is>
          <t>Catelyn STARK</t>
        </is>
      </c>
      <c r="G348" t="inlineStr">
        <is>
          <t>Face à face</t>
        </is>
      </c>
      <c r="H348" t="n">
        <v>43900</v>
      </c>
      <c r="I348" t="inlineStr">
        <is>
          <t>45 min</t>
        </is>
      </c>
    </row>
    <row r="349">
      <c r="B349" t="inlineStr">
        <is>
          <t>BM00087</t>
        </is>
      </c>
      <c r="C349" t="inlineStr">
        <is>
          <t>Liszt</t>
        </is>
      </c>
      <c r="D349" t="inlineStr">
        <is>
          <t>Hildegarde</t>
        </is>
      </c>
      <c r="E349" t="inlineStr">
        <is>
          <t>S3</t>
        </is>
      </c>
      <c r="F349" t="inlineStr">
        <is>
          <t>Catelyn STARK</t>
        </is>
      </c>
      <c r="G349" t="inlineStr">
        <is>
          <t>Face à face</t>
        </is>
      </c>
      <c r="H349" t="n">
        <v>43904</v>
      </c>
      <c r="I349" t="inlineStr">
        <is>
          <t>45 min</t>
        </is>
      </c>
    </row>
    <row r="350">
      <c r="B350" t="inlineStr">
        <is>
          <t>BM00106</t>
        </is>
      </c>
      <c r="C350" t="inlineStr">
        <is>
          <t>Harrison</t>
        </is>
      </c>
      <c r="D350" t="inlineStr">
        <is>
          <t>Zinedine</t>
        </is>
      </c>
      <c r="E350" t="inlineStr">
        <is>
          <t>S3</t>
        </is>
      </c>
      <c r="F350" t="inlineStr">
        <is>
          <t>Catelyn STARK</t>
        </is>
      </c>
      <c r="G350" t="inlineStr">
        <is>
          <t>Face à face</t>
        </is>
      </c>
      <c r="H350" t="n">
        <v>43905</v>
      </c>
      <c r="I350" t="inlineStr">
        <is>
          <t>45 min</t>
        </is>
      </c>
    </row>
    <row r="351">
      <c r="B351" t="inlineStr">
        <is>
          <t>BM00106</t>
        </is>
      </c>
      <c r="C351" t="inlineStr">
        <is>
          <t>Harrison</t>
        </is>
      </c>
      <c r="D351" t="inlineStr">
        <is>
          <t>Zinedine</t>
        </is>
      </c>
      <c r="E351" t="inlineStr">
        <is>
          <t>S3</t>
        </is>
      </c>
      <c r="F351" t="inlineStr">
        <is>
          <t>Catelyn STARK</t>
        </is>
      </c>
      <c r="G351" t="inlineStr">
        <is>
          <t>Face à face</t>
        </is>
      </c>
      <c r="H351" t="n">
        <v>43906</v>
      </c>
      <c r="I351" t="inlineStr">
        <is>
          <t>45 min</t>
        </is>
      </c>
    </row>
    <row r="352">
      <c r="B352" t="inlineStr">
        <is>
          <t>BM00019</t>
        </is>
      </c>
      <c r="C352" t="inlineStr">
        <is>
          <t>McCartney</t>
        </is>
      </c>
      <c r="D352" t="inlineStr">
        <is>
          <t>Emmanuel</t>
        </is>
      </c>
      <c r="E352" t="inlineStr">
        <is>
          <t>S3</t>
        </is>
      </c>
      <c r="F352" t="inlineStr">
        <is>
          <t>Catelyn STARK</t>
        </is>
      </c>
      <c r="G352" t="inlineStr">
        <is>
          <t>Face à face</t>
        </is>
      </c>
      <c r="H352" t="n">
        <v>43931</v>
      </c>
      <c r="I352" t="inlineStr">
        <is>
          <t>45 min</t>
        </is>
      </c>
    </row>
    <row r="353">
      <c r="B353" t="inlineStr">
        <is>
          <t>BM00089</t>
        </is>
      </c>
      <c r="C353" t="inlineStr">
        <is>
          <t>Cornet</t>
        </is>
      </c>
      <c r="D353" t="inlineStr">
        <is>
          <t>Jean-Michel</t>
        </is>
      </c>
      <c r="E353" t="inlineStr">
        <is>
          <t>S3</t>
        </is>
      </c>
      <c r="F353" t="inlineStr">
        <is>
          <t>Catelyn STARK</t>
        </is>
      </c>
      <c r="G353" t="inlineStr">
        <is>
          <t>Face à face</t>
        </is>
      </c>
      <c r="H353" t="n">
        <v>43934</v>
      </c>
      <c r="I353" t="inlineStr">
        <is>
          <t>45 min</t>
        </is>
      </c>
    </row>
    <row r="354">
      <c r="B354" t="inlineStr">
        <is>
          <t>BM00148</t>
        </is>
      </c>
      <c r="C354" t="inlineStr">
        <is>
          <t>Star</t>
        </is>
      </c>
      <c r="D354" t="inlineStr">
        <is>
          <t>Margaret</t>
        </is>
      </c>
      <c r="E354" t="inlineStr">
        <is>
          <t>S3</t>
        </is>
      </c>
      <c r="F354" t="inlineStr">
        <is>
          <t>Catelyn STARK</t>
        </is>
      </c>
      <c r="G354" t="inlineStr">
        <is>
          <t>Face à face</t>
        </is>
      </c>
      <c r="H354" t="n">
        <v>43987</v>
      </c>
      <c r="I354" t="inlineStr">
        <is>
          <t>45 min</t>
        </is>
      </c>
    </row>
    <row r="355">
      <c r="B355" t="inlineStr">
        <is>
          <t>BM00109</t>
        </is>
      </c>
      <c r="C355" t="inlineStr">
        <is>
          <t>Harrison</t>
        </is>
      </c>
      <c r="D355" t="inlineStr">
        <is>
          <t>Charles</t>
        </is>
      </c>
      <c r="E355" t="inlineStr">
        <is>
          <t>S3</t>
        </is>
      </c>
      <c r="F355" t="inlineStr">
        <is>
          <t>Catelyn STARK</t>
        </is>
      </c>
      <c r="G355" t="inlineStr">
        <is>
          <t>Face à face</t>
        </is>
      </c>
      <c r="H355" t="n">
        <v>43994</v>
      </c>
      <c r="I355" t="inlineStr">
        <is>
          <t>45 min</t>
        </is>
      </c>
    </row>
    <row r="356">
      <c r="B356" t="inlineStr">
        <is>
          <t>BM00143</t>
        </is>
      </c>
      <c r="C356" t="inlineStr">
        <is>
          <t>Céline</t>
        </is>
      </c>
      <c r="D356" t="inlineStr">
        <is>
          <t>Philomène</t>
        </is>
      </c>
      <c r="E356" t="inlineStr">
        <is>
          <t>S3</t>
        </is>
      </c>
      <c r="F356" t="inlineStr">
        <is>
          <t>Catelyn STARK</t>
        </is>
      </c>
      <c r="G356" t="inlineStr">
        <is>
          <t>Face à face</t>
        </is>
      </c>
      <c r="H356" t="n">
        <v>43995</v>
      </c>
      <c r="I356" t="inlineStr">
        <is>
          <t>45 min</t>
        </is>
      </c>
    </row>
    <row r="357">
      <c r="B357" t="inlineStr">
        <is>
          <t>BM00061</t>
        </is>
      </c>
      <c r="C357" t="inlineStr">
        <is>
          <t>Kilmister</t>
        </is>
      </c>
      <c r="D357" t="inlineStr">
        <is>
          <t>Jean-Jacques</t>
        </is>
      </c>
      <c r="E357" t="inlineStr">
        <is>
          <t>S3</t>
        </is>
      </c>
      <c r="F357" t="inlineStr">
        <is>
          <t>Catelyn STARK</t>
        </is>
      </c>
      <c r="G357" t="inlineStr">
        <is>
          <t>Face à face</t>
        </is>
      </c>
      <c r="H357" t="n">
        <v>44008</v>
      </c>
      <c r="I357" t="inlineStr">
        <is>
          <t>45 min</t>
        </is>
      </c>
    </row>
    <row r="358">
      <c r="B358" t="inlineStr">
        <is>
          <t>BM00143</t>
        </is>
      </c>
      <c r="C358" t="inlineStr">
        <is>
          <t>Céline</t>
        </is>
      </c>
      <c r="D358" t="inlineStr">
        <is>
          <t>Philomène</t>
        </is>
      </c>
      <c r="E358" t="inlineStr">
        <is>
          <t>S3</t>
        </is>
      </c>
      <c r="F358" t="inlineStr">
        <is>
          <t>Catelyn STARK</t>
        </is>
      </c>
      <c r="G358" t="inlineStr">
        <is>
          <t>Face à face</t>
        </is>
      </c>
      <c r="H358" t="n">
        <v>44012</v>
      </c>
      <c r="I358" t="inlineStr">
        <is>
          <t>45 min</t>
        </is>
      </c>
    </row>
    <row r="359">
      <c r="B359" t="inlineStr">
        <is>
          <t>BM00031</t>
        </is>
      </c>
      <c r="C359" t="inlineStr">
        <is>
          <t>Molière</t>
        </is>
      </c>
      <c r="D359" t="inlineStr">
        <is>
          <t>Jerry</t>
        </is>
      </c>
      <c r="E359" t="inlineStr">
        <is>
          <t>S3</t>
        </is>
      </c>
      <c r="F359" t="inlineStr">
        <is>
          <t>Catelyn STARK</t>
        </is>
      </c>
      <c r="G359" t="inlineStr">
        <is>
          <t>Face à face</t>
        </is>
      </c>
      <c r="H359" t="n">
        <v>44040</v>
      </c>
      <c r="I359" t="inlineStr">
        <is>
          <t>45 min</t>
        </is>
      </c>
    </row>
    <row r="360">
      <c r="B360" t="inlineStr">
        <is>
          <t>BM00062</t>
        </is>
      </c>
      <c r="C360" t="inlineStr">
        <is>
          <t>Hugo</t>
        </is>
      </c>
      <c r="D360" t="inlineStr">
        <is>
          <t>Jean-Michel</t>
        </is>
      </c>
      <c r="E360" t="inlineStr">
        <is>
          <t>S3</t>
        </is>
      </c>
      <c r="F360" t="inlineStr">
        <is>
          <t>Catelyn STARK</t>
        </is>
      </c>
      <c r="G360" t="inlineStr">
        <is>
          <t>Face à face</t>
        </is>
      </c>
      <c r="H360" t="n">
        <v>44089</v>
      </c>
      <c r="I360" t="inlineStr">
        <is>
          <t>45 min</t>
        </is>
      </c>
    </row>
    <row r="361">
      <c r="B361" t="inlineStr">
        <is>
          <t>BM00019</t>
        </is>
      </c>
      <c r="C361" t="inlineStr">
        <is>
          <t>McCartney</t>
        </is>
      </c>
      <c r="D361" t="inlineStr">
        <is>
          <t>Emmanuel</t>
        </is>
      </c>
      <c r="E361" t="inlineStr">
        <is>
          <t>S3</t>
        </is>
      </c>
      <c r="F361" t="inlineStr">
        <is>
          <t>Catelyn STARK</t>
        </is>
      </c>
      <c r="G361" t="inlineStr">
        <is>
          <t>Face à face</t>
        </is>
      </c>
      <c r="H361" t="n">
        <v>44127</v>
      </c>
      <c r="I361" t="inlineStr">
        <is>
          <t>45 min</t>
        </is>
      </c>
    </row>
    <row r="362">
      <c r="B362" t="inlineStr">
        <is>
          <t>BM00097</t>
        </is>
      </c>
      <c r="C362" t="inlineStr">
        <is>
          <t>Kenobi</t>
        </is>
      </c>
      <c r="D362" t="inlineStr">
        <is>
          <t>Killian</t>
        </is>
      </c>
      <c r="E362" t="inlineStr">
        <is>
          <t>S3</t>
        </is>
      </c>
      <c r="F362" t="inlineStr">
        <is>
          <t>Catelyn STARK</t>
        </is>
      </c>
      <c r="G362" t="inlineStr">
        <is>
          <t>Face à face</t>
        </is>
      </c>
      <c r="H362" t="n">
        <v>44142</v>
      </c>
      <c r="I362" t="inlineStr">
        <is>
          <t>45 min</t>
        </is>
      </c>
    </row>
    <row r="363">
      <c r="B363" t="inlineStr">
        <is>
          <t>BM00089</t>
        </is>
      </c>
      <c r="C363" t="inlineStr">
        <is>
          <t>Cornet</t>
        </is>
      </c>
      <c r="D363" t="inlineStr">
        <is>
          <t>Jean-Michel</t>
        </is>
      </c>
      <c r="E363" t="inlineStr">
        <is>
          <t>S3</t>
        </is>
      </c>
      <c r="F363" t="inlineStr">
        <is>
          <t>Catelyn STARK</t>
        </is>
      </c>
      <c r="G363" t="inlineStr">
        <is>
          <t>Face à face</t>
        </is>
      </c>
      <c r="H363" t="n">
        <v>44144</v>
      </c>
      <c r="I363" t="inlineStr">
        <is>
          <t>45 min</t>
        </is>
      </c>
    </row>
    <row r="364">
      <c r="B364" t="inlineStr">
        <is>
          <t>BM00031</t>
        </is>
      </c>
      <c r="C364" t="inlineStr">
        <is>
          <t>Molière</t>
        </is>
      </c>
      <c r="D364" t="inlineStr">
        <is>
          <t>Jerry</t>
        </is>
      </c>
      <c r="E364" t="inlineStr">
        <is>
          <t>S3</t>
        </is>
      </c>
      <c r="F364" t="inlineStr">
        <is>
          <t>Catelyn STARK</t>
        </is>
      </c>
      <c r="G364" t="inlineStr">
        <is>
          <t>Face à face</t>
        </is>
      </c>
      <c r="H364" t="n">
        <v>44149</v>
      </c>
      <c r="I364" t="inlineStr">
        <is>
          <t>45 min</t>
        </is>
      </c>
    </row>
    <row r="365">
      <c r="B365" t="inlineStr">
        <is>
          <t>BM00143</t>
        </is>
      </c>
      <c r="C365" t="inlineStr">
        <is>
          <t>Céline</t>
        </is>
      </c>
      <c r="D365" t="inlineStr">
        <is>
          <t>Philomène</t>
        </is>
      </c>
      <c r="E365" t="inlineStr">
        <is>
          <t>S3</t>
        </is>
      </c>
      <c r="F365" t="inlineStr">
        <is>
          <t>Catelyn STARK</t>
        </is>
      </c>
      <c r="G365" t="inlineStr">
        <is>
          <t>Face à face</t>
        </is>
      </c>
      <c r="H365" t="n">
        <v>44159</v>
      </c>
      <c r="I365" t="inlineStr">
        <is>
          <t>45 min</t>
        </is>
      </c>
    </row>
    <row r="366">
      <c r="B366" t="inlineStr">
        <is>
          <t>BM00089</t>
        </is>
      </c>
      <c r="C366" t="inlineStr">
        <is>
          <t>Cornet</t>
        </is>
      </c>
      <c r="D366" t="inlineStr">
        <is>
          <t>Jean-Michel</t>
        </is>
      </c>
      <c r="E366" t="inlineStr">
        <is>
          <t>S3</t>
        </is>
      </c>
      <c r="F366" t="inlineStr">
        <is>
          <t>Catelyn STARK</t>
        </is>
      </c>
      <c r="G366" t="inlineStr">
        <is>
          <t>Face à face</t>
        </is>
      </c>
      <c r="H366" t="n">
        <v>44171</v>
      </c>
      <c r="I366" t="inlineStr">
        <is>
          <t>45 min</t>
        </is>
      </c>
    </row>
    <row r="367">
      <c r="B367" t="inlineStr">
        <is>
          <t>BM00134</t>
        </is>
      </c>
      <c r="C367" t="inlineStr">
        <is>
          <t>Brassens</t>
        </is>
      </c>
      <c r="D367" t="inlineStr">
        <is>
          <t>Philomène</t>
        </is>
      </c>
      <c r="E367" t="inlineStr">
        <is>
          <t>S5</t>
        </is>
      </c>
      <c r="F367" t="inlineStr">
        <is>
          <t>Charlotte CORDAY</t>
        </is>
      </c>
      <c r="G367" t="inlineStr">
        <is>
          <t>Face à face</t>
        </is>
      </c>
      <c r="H367" t="n">
        <v>43832</v>
      </c>
      <c r="I367" t="inlineStr">
        <is>
          <t>45 min</t>
        </is>
      </c>
    </row>
    <row r="368">
      <c r="B368" t="inlineStr">
        <is>
          <t>BM00003</t>
        </is>
      </c>
      <c r="C368" t="inlineStr">
        <is>
          <t>Osaka</t>
        </is>
      </c>
      <c r="D368" t="inlineStr">
        <is>
          <t>Josiane</t>
        </is>
      </c>
      <c r="E368" t="inlineStr">
        <is>
          <t>S5</t>
        </is>
      </c>
      <c r="F368" t="inlineStr">
        <is>
          <t>Charlotte CORDAY</t>
        </is>
      </c>
      <c r="G368" t="inlineStr">
        <is>
          <t>Face à face</t>
        </is>
      </c>
      <c r="H368" t="n">
        <v>43846</v>
      </c>
      <c r="I368" t="inlineStr">
        <is>
          <t>45 min</t>
        </is>
      </c>
    </row>
    <row r="369">
      <c r="B369" t="inlineStr">
        <is>
          <t>BM00070</t>
        </is>
      </c>
      <c r="C369" t="inlineStr">
        <is>
          <t>Exarchopoulos</t>
        </is>
      </c>
      <c r="D369" t="inlineStr">
        <is>
          <t>Léa</t>
        </is>
      </c>
      <c r="E369" t="inlineStr">
        <is>
          <t>S5</t>
        </is>
      </c>
      <c r="F369" t="inlineStr">
        <is>
          <t>Charlotte CORDAY</t>
        </is>
      </c>
      <c r="G369" t="inlineStr">
        <is>
          <t>Face à face</t>
        </is>
      </c>
      <c r="H369" t="n">
        <v>43855</v>
      </c>
      <c r="I369" t="inlineStr">
        <is>
          <t>45 min</t>
        </is>
      </c>
    </row>
    <row r="370">
      <c r="B370" t="inlineStr">
        <is>
          <t>BM00137</t>
        </is>
      </c>
      <c r="C370" t="inlineStr">
        <is>
          <t>Liszt</t>
        </is>
      </c>
      <c r="D370" t="inlineStr">
        <is>
          <t>Bernadette</t>
        </is>
      </c>
      <c r="E370" t="inlineStr">
        <is>
          <t>S5</t>
        </is>
      </c>
      <c r="F370" t="inlineStr">
        <is>
          <t>Charlotte CORDAY</t>
        </is>
      </c>
      <c r="G370" t="inlineStr">
        <is>
          <t>Face à face</t>
        </is>
      </c>
      <c r="H370" t="n">
        <v>43863</v>
      </c>
      <c r="I370" t="inlineStr">
        <is>
          <t>45 min</t>
        </is>
      </c>
    </row>
    <row r="371">
      <c r="B371" t="inlineStr">
        <is>
          <t>BM00074</t>
        </is>
      </c>
      <c r="C371" t="inlineStr">
        <is>
          <t>Orban</t>
        </is>
      </c>
      <c r="D371" t="inlineStr">
        <is>
          <t>Zinedine</t>
        </is>
      </c>
      <c r="E371" t="inlineStr">
        <is>
          <t>S5</t>
        </is>
      </c>
      <c r="F371" t="inlineStr">
        <is>
          <t>Charlotte CORDAY</t>
        </is>
      </c>
      <c r="G371" t="inlineStr">
        <is>
          <t>Face à face</t>
        </is>
      </c>
      <c r="H371" t="n">
        <v>43866</v>
      </c>
      <c r="I371" t="inlineStr">
        <is>
          <t>45 min</t>
        </is>
      </c>
    </row>
    <row r="372">
      <c r="B372" t="inlineStr">
        <is>
          <t>BM00111</t>
        </is>
      </c>
      <c r="C372" t="inlineStr">
        <is>
          <t>Chabal</t>
        </is>
      </c>
      <c r="D372" t="inlineStr">
        <is>
          <t>Georges</t>
        </is>
      </c>
      <c r="E372" t="inlineStr">
        <is>
          <t>S5</t>
        </is>
      </c>
      <c r="F372" t="inlineStr">
        <is>
          <t>Charlotte CORDAY</t>
        </is>
      </c>
      <c r="G372" t="inlineStr">
        <is>
          <t>Face à face</t>
        </is>
      </c>
      <c r="H372" t="n">
        <v>43867</v>
      </c>
      <c r="I372" t="inlineStr">
        <is>
          <t>45 min</t>
        </is>
      </c>
    </row>
    <row r="373">
      <c r="B373" t="inlineStr">
        <is>
          <t>BM00145</t>
        </is>
      </c>
      <c r="C373" t="inlineStr">
        <is>
          <t>Star</t>
        </is>
      </c>
      <c r="D373" t="inlineStr">
        <is>
          <t>Nicolas</t>
        </is>
      </c>
      <c r="E373" t="inlineStr">
        <is>
          <t>S5</t>
        </is>
      </c>
      <c r="F373" t="inlineStr">
        <is>
          <t>Charlotte CORDAY</t>
        </is>
      </c>
      <c r="G373" t="inlineStr">
        <is>
          <t>Face à face</t>
        </is>
      </c>
      <c r="H373" t="n">
        <v>43871</v>
      </c>
      <c r="I373" t="inlineStr">
        <is>
          <t>45 min</t>
        </is>
      </c>
    </row>
    <row r="374">
      <c r="B374" t="inlineStr">
        <is>
          <t>BM00111</t>
        </is>
      </c>
      <c r="C374" t="inlineStr">
        <is>
          <t>Chabal</t>
        </is>
      </c>
      <c r="D374" t="inlineStr">
        <is>
          <t>Georges</t>
        </is>
      </c>
      <c r="E374" t="inlineStr">
        <is>
          <t>S5</t>
        </is>
      </c>
      <c r="F374" t="inlineStr">
        <is>
          <t>Charlotte CORDAY</t>
        </is>
      </c>
      <c r="G374" t="inlineStr">
        <is>
          <t>Face à face</t>
        </is>
      </c>
      <c r="H374" t="n">
        <v>43929</v>
      </c>
      <c r="I374" t="inlineStr">
        <is>
          <t>45 min</t>
        </is>
      </c>
    </row>
    <row r="375">
      <c r="B375" t="inlineStr">
        <is>
          <t>BM00005</t>
        </is>
      </c>
      <c r="C375" t="inlineStr">
        <is>
          <t>Michelet</t>
        </is>
      </c>
      <c r="D375" t="inlineStr">
        <is>
          <t>Edith</t>
        </is>
      </c>
      <c r="E375" t="inlineStr">
        <is>
          <t>S5</t>
        </is>
      </c>
      <c r="F375" t="inlineStr">
        <is>
          <t>Charlotte CORDAY</t>
        </is>
      </c>
      <c r="G375" t="inlineStr">
        <is>
          <t>Face à face</t>
        </is>
      </c>
      <c r="H375" t="n">
        <v>43941</v>
      </c>
      <c r="I375" t="inlineStr">
        <is>
          <t>45 min</t>
        </is>
      </c>
    </row>
    <row r="376">
      <c r="B376" t="inlineStr">
        <is>
          <t>BM00134</t>
        </is>
      </c>
      <c r="C376" t="inlineStr">
        <is>
          <t>Brassens</t>
        </is>
      </c>
      <c r="D376" t="inlineStr">
        <is>
          <t>Philomène</t>
        </is>
      </c>
      <c r="E376" t="inlineStr">
        <is>
          <t>S5</t>
        </is>
      </c>
      <c r="F376" t="inlineStr">
        <is>
          <t>Charlotte CORDAY</t>
        </is>
      </c>
      <c r="G376" t="inlineStr">
        <is>
          <t>Face à face</t>
        </is>
      </c>
      <c r="H376" t="n">
        <v>43953</v>
      </c>
      <c r="I376" t="inlineStr">
        <is>
          <t>45 min</t>
        </is>
      </c>
    </row>
    <row r="377">
      <c r="B377" t="inlineStr">
        <is>
          <t>BM00074</t>
        </is>
      </c>
      <c r="C377" t="inlineStr">
        <is>
          <t>Orban</t>
        </is>
      </c>
      <c r="D377" t="inlineStr">
        <is>
          <t>Zinedine</t>
        </is>
      </c>
      <c r="E377" t="inlineStr">
        <is>
          <t>S5</t>
        </is>
      </c>
      <c r="F377" t="inlineStr">
        <is>
          <t>Charlotte CORDAY</t>
        </is>
      </c>
      <c r="G377" t="inlineStr">
        <is>
          <t>Face à face</t>
        </is>
      </c>
      <c r="H377" t="n">
        <v>43982</v>
      </c>
      <c r="I377" t="inlineStr">
        <is>
          <t>45 min</t>
        </is>
      </c>
    </row>
    <row r="378">
      <c r="B378" t="inlineStr">
        <is>
          <t>BM00033</t>
        </is>
      </c>
      <c r="C378" t="inlineStr">
        <is>
          <t>Brady</t>
        </is>
      </c>
      <c r="D378" t="inlineStr">
        <is>
          <t>Hervé</t>
        </is>
      </c>
      <c r="E378" t="inlineStr">
        <is>
          <t>S5</t>
        </is>
      </c>
      <c r="F378" t="inlineStr">
        <is>
          <t>Charlotte CORDAY</t>
        </is>
      </c>
      <c r="G378" t="inlineStr">
        <is>
          <t>Face à face</t>
        </is>
      </c>
      <c r="H378" t="n">
        <v>44006</v>
      </c>
      <c r="I378" t="inlineStr">
        <is>
          <t>45 min</t>
        </is>
      </c>
    </row>
    <row r="379">
      <c r="B379" t="inlineStr">
        <is>
          <t>BM00022</t>
        </is>
      </c>
      <c r="C379" t="inlineStr">
        <is>
          <t>Vidal</t>
        </is>
      </c>
      <c r="D379" t="inlineStr">
        <is>
          <t>Victor</t>
        </is>
      </c>
      <c r="E379" t="inlineStr">
        <is>
          <t>S5</t>
        </is>
      </c>
      <c r="F379" t="inlineStr">
        <is>
          <t>Charlotte CORDAY</t>
        </is>
      </c>
      <c r="G379" t="inlineStr">
        <is>
          <t>Face à face</t>
        </is>
      </c>
      <c r="H379" t="n">
        <v>43651</v>
      </c>
      <c r="I379" t="inlineStr">
        <is>
          <t>45 min</t>
        </is>
      </c>
    </row>
    <row r="380">
      <c r="B380" t="inlineStr">
        <is>
          <t>BM00116</t>
        </is>
      </c>
      <c r="C380" t="inlineStr">
        <is>
          <t>Michalo</t>
        </is>
      </c>
      <c r="D380" t="inlineStr">
        <is>
          <t>Hermine</t>
        </is>
      </c>
      <c r="E380" t="inlineStr">
        <is>
          <t>S5</t>
        </is>
      </c>
      <c r="F380" t="inlineStr">
        <is>
          <t>Charlotte CORDAY</t>
        </is>
      </c>
      <c r="G380" t="inlineStr">
        <is>
          <t>Face à face</t>
        </is>
      </c>
      <c r="H380" t="n">
        <v>44053</v>
      </c>
      <c r="I380" t="inlineStr">
        <is>
          <t>45 min</t>
        </is>
      </c>
    </row>
    <row r="381">
      <c r="B381" t="inlineStr">
        <is>
          <t>BM00152</t>
        </is>
      </c>
      <c r="C381" t="inlineStr">
        <is>
          <t>McCartney</t>
        </is>
      </c>
      <c r="D381" t="inlineStr">
        <is>
          <t>Hildegarde</t>
        </is>
      </c>
      <c r="E381" t="inlineStr">
        <is>
          <t>S5</t>
        </is>
      </c>
      <c r="F381" t="inlineStr">
        <is>
          <t>Charlotte CORDAY</t>
        </is>
      </c>
      <c r="G381" t="inlineStr">
        <is>
          <t>Face à face</t>
        </is>
      </c>
      <c r="H381" t="n">
        <v>44055</v>
      </c>
      <c r="I381" t="inlineStr">
        <is>
          <t>45 min</t>
        </is>
      </c>
    </row>
    <row r="382">
      <c r="B382" t="inlineStr">
        <is>
          <t>BM00111</t>
        </is>
      </c>
      <c r="C382" t="inlineStr">
        <is>
          <t>Chabal</t>
        </is>
      </c>
      <c r="D382" t="inlineStr">
        <is>
          <t>Georges</t>
        </is>
      </c>
      <c r="E382" t="inlineStr">
        <is>
          <t>S5</t>
        </is>
      </c>
      <c r="F382" t="inlineStr">
        <is>
          <t>Charlotte CORDAY</t>
        </is>
      </c>
      <c r="G382" t="inlineStr">
        <is>
          <t>Face à face</t>
        </is>
      </c>
      <c r="H382" t="n">
        <v>44071</v>
      </c>
      <c r="I382" t="inlineStr">
        <is>
          <t>45 min</t>
        </is>
      </c>
    </row>
    <row r="383">
      <c r="B383" t="inlineStr">
        <is>
          <t>BM00111</t>
        </is>
      </c>
      <c r="C383" t="inlineStr">
        <is>
          <t>Chabal</t>
        </is>
      </c>
      <c r="D383" t="inlineStr">
        <is>
          <t>Georges</t>
        </is>
      </c>
      <c r="E383" t="inlineStr">
        <is>
          <t>S5</t>
        </is>
      </c>
      <c r="F383" t="inlineStr">
        <is>
          <t>Charlotte CORDAY</t>
        </is>
      </c>
      <c r="G383" t="inlineStr">
        <is>
          <t>Face à face</t>
        </is>
      </c>
      <c r="H383" t="n">
        <v>44074</v>
      </c>
      <c r="I383" t="inlineStr">
        <is>
          <t>45 min</t>
        </is>
      </c>
    </row>
    <row r="384">
      <c r="B384" t="inlineStr">
        <is>
          <t>BM00013</t>
        </is>
      </c>
      <c r="C384" t="inlineStr">
        <is>
          <t>Liszt</t>
        </is>
      </c>
      <c r="D384" t="inlineStr">
        <is>
          <t>Micheline</t>
        </is>
      </c>
      <c r="E384" t="inlineStr">
        <is>
          <t>S5</t>
        </is>
      </c>
      <c r="F384" t="inlineStr">
        <is>
          <t>Charlotte CORDAY</t>
        </is>
      </c>
      <c r="G384" t="inlineStr">
        <is>
          <t>Face à face</t>
        </is>
      </c>
      <c r="H384" t="n">
        <v>44081</v>
      </c>
      <c r="I384" t="inlineStr">
        <is>
          <t>45 min</t>
        </is>
      </c>
    </row>
    <row r="385">
      <c r="B385" t="inlineStr">
        <is>
          <t>BM00046</t>
        </is>
      </c>
      <c r="C385" t="inlineStr">
        <is>
          <t>Exarchopoulos</t>
        </is>
      </c>
      <c r="D385" t="inlineStr">
        <is>
          <t>Hervé</t>
        </is>
      </c>
      <c r="E385" t="inlineStr">
        <is>
          <t>S5</t>
        </is>
      </c>
      <c r="F385" t="inlineStr">
        <is>
          <t>Charlotte CORDAY</t>
        </is>
      </c>
      <c r="G385" t="inlineStr">
        <is>
          <t>Face à face</t>
        </is>
      </c>
      <c r="H385" t="n">
        <v>44088</v>
      </c>
      <c r="I385" t="inlineStr">
        <is>
          <t>45 min</t>
        </is>
      </c>
    </row>
    <row r="386">
      <c r="B386" t="inlineStr">
        <is>
          <t>BM00074</t>
        </is>
      </c>
      <c r="C386" t="inlineStr">
        <is>
          <t>Orban</t>
        </is>
      </c>
      <c r="D386" t="inlineStr">
        <is>
          <t>Zinedine</t>
        </is>
      </c>
      <c r="E386" t="inlineStr">
        <is>
          <t>S5</t>
        </is>
      </c>
      <c r="F386" t="inlineStr">
        <is>
          <t>Charlotte CORDAY</t>
        </is>
      </c>
      <c r="G386" t="inlineStr">
        <is>
          <t>Face à face</t>
        </is>
      </c>
      <c r="H386" t="n">
        <v>44113</v>
      </c>
      <c r="I386" t="inlineStr">
        <is>
          <t>45 min</t>
        </is>
      </c>
    </row>
    <row r="387">
      <c r="B387" t="inlineStr">
        <is>
          <t>BM00113</t>
        </is>
      </c>
      <c r="C387" t="inlineStr">
        <is>
          <t>Harrison</t>
        </is>
      </c>
      <c r="D387" t="inlineStr">
        <is>
          <t>Hervé</t>
        </is>
      </c>
      <c r="E387" t="inlineStr">
        <is>
          <t>S5</t>
        </is>
      </c>
      <c r="F387" t="inlineStr">
        <is>
          <t>Charlotte CORDAY</t>
        </is>
      </c>
      <c r="G387" t="inlineStr">
        <is>
          <t>Face à face</t>
        </is>
      </c>
      <c r="H387" t="n">
        <v>44115</v>
      </c>
      <c r="I387" t="inlineStr">
        <is>
          <t>45 min</t>
        </is>
      </c>
    </row>
    <row r="388">
      <c r="B388" t="inlineStr">
        <is>
          <t>BM00010</t>
        </is>
      </c>
      <c r="C388" t="inlineStr">
        <is>
          <t>Exarchopoulos</t>
        </is>
      </c>
      <c r="D388" t="inlineStr">
        <is>
          <t>Valéry</t>
        </is>
      </c>
      <c r="E388" t="inlineStr">
        <is>
          <t>S5</t>
        </is>
      </c>
      <c r="F388" t="inlineStr">
        <is>
          <t>Charlotte CORDAY</t>
        </is>
      </c>
      <c r="G388" t="inlineStr">
        <is>
          <t>Face à face</t>
        </is>
      </c>
      <c r="H388" t="n">
        <v>44136</v>
      </c>
      <c r="I388" t="inlineStr">
        <is>
          <t>45 min</t>
        </is>
      </c>
    </row>
    <row r="389">
      <c r="B389" t="inlineStr">
        <is>
          <t>BM00046</t>
        </is>
      </c>
      <c r="C389" t="inlineStr">
        <is>
          <t>Exarchopoulos</t>
        </is>
      </c>
      <c r="D389" t="inlineStr">
        <is>
          <t>Hervé</t>
        </is>
      </c>
      <c r="E389" t="inlineStr">
        <is>
          <t>S5</t>
        </is>
      </c>
      <c r="F389" t="inlineStr">
        <is>
          <t>Charlotte CORDAY</t>
        </is>
      </c>
      <c r="G389" t="inlineStr">
        <is>
          <t>Face à face</t>
        </is>
      </c>
      <c r="H389" t="n">
        <v>44137</v>
      </c>
      <c r="I389" t="inlineStr">
        <is>
          <t>45 min</t>
        </is>
      </c>
    </row>
    <row r="390">
      <c r="B390" t="inlineStr">
        <is>
          <t>BM00070</t>
        </is>
      </c>
      <c r="C390" t="inlineStr">
        <is>
          <t>Exarchopoulos</t>
        </is>
      </c>
      <c r="D390" t="inlineStr">
        <is>
          <t>Léa</t>
        </is>
      </c>
      <c r="E390" t="inlineStr">
        <is>
          <t>S5</t>
        </is>
      </c>
      <c r="F390" t="inlineStr">
        <is>
          <t>Charlotte CORDAY</t>
        </is>
      </c>
      <c r="G390" t="inlineStr">
        <is>
          <t>Face à face</t>
        </is>
      </c>
      <c r="H390" t="n">
        <v>44145</v>
      </c>
      <c r="I390" t="inlineStr">
        <is>
          <t>45 min</t>
        </is>
      </c>
    </row>
    <row r="391">
      <c r="B391" t="inlineStr">
        <is>
          <t>BM00070</t>
        </is>
      </c>
      <c r="C391" t="inlineStr">
        <is>
          <t>Exarchopoulos</t>
        </is>
      </c>
      <c r="D391" t="inlineStr">
        <is>
          <t>Léa</t>
        </is>
      </c>
      <c r="E391" t="inlineStr">
        <is>
          <t>S5</t>
        </is>
      </c>
      <c r="F391" t="inlineStr">
        <is>
          <t>Charlotte CORDAY</t>
        </is>
      </c>
      <c r="G391" t="inlineStr">
        <is>
          <t>Face à face</t>
        </is>
      </c>
      <c r="H391" t="n">
        <v>44171</v>
      </c>
      <c r="I391" t="inlineStr">
        <is>
          <t>45 min</t>
        </is>
      </c>
    </row>
    <row r="392">
      <c r="B392" t="inlineStr">
        <is>
          <t>BM00111</t>
        </is>
      </c>
      <c r="C392" t="inlineStr">
        <is>
          <t>Chabal</t>
        </is>
      </c>
      <c r="D392" t="inlineStr">
        <is>
          <t>Georges</t>
        </is>
      </c>
      <c r="E392" t="inlineStr">
        <is>
          <t>S5</t>
        </is>
      </c>
      <c r="F392" t="inlineStr">
        <is>
          <t>Charlotte CORDAY</t>
        </is>
      </c>
      <c r="G392" t="inlineStr">
        <is>
          <t>Face à face</t>
        </is>
      </c>
      <c r="H392" t="n">
        <v>44171</v>
      </c>
      <c r="I392" t="inlineStr">
        <is>
          <t>45 min</t>
        </is>
      </c>
    </row>
    <row r="393">
      <c r="B393" t="inlineStr">
        <is>
          <t>BM00074</t>
        </is>
      </c>
      <c r="C393" t="inlineStr">
        <is>
          <t>Orban</t>
        </is>
      </c>
      <c r="D393" t="inlineStr">
        <is>
          <t>Zinedine</t>
        </is>
      </c>
      <c r="E393" t="inlineStr">
        <is>
          <t>S5</t>
        </is>
      </c>
      <c r="F393" t="inlineStr">
        <is>
          <t>Charlotte CORDAY</t>
        </is>
      </c>
      <c r="G393" t="inlineStr">
        <is>
          <t>Face à face</t>
        </is>
      </c>
      <c r="H393" t="n">
        <v>44179</v>
      </c>
      <c r="I393" t="inlineStr">
        <is>
          <t>45 min</t>
        </is>
      </c>
    </row>
    <row r="394">
      <c r="B394" t="inlineStr">
        <is>
          <t>BM00070</t>
        </is>
      </c>
      <c r="C394" t="inlineStr">
        <is>
          <t>Exarchopoulos</t>
        </is>
      </c>
      <c r="D394" t="inlineStr">
        <is>
          <t>Léa</t>
        </is>
      </c>
      <c r="E394" t="inlineStr">
        <is>
          <t>S5</t>
        </is>
      </c>
      <c r="F394" t="inlineStr">
        <is>
          <t>Charlotte CORDAY</t>
        </is>
      </c>
      <c r="G394" t="inlineStr">
        <is>
          <t>Face à face</t>
        </is>
      </c>
      <c r="H394" t="n">
        <v>44182</v>
      </c>
      <c r="I394" t="inlineStr">
        <is>
          <t>45 min</t>
        </is>
      </c>
    </row>
    <row r="395">
      <c r="B395" t="inlineStr">
        <is>
          <t>BM00125</t>
        </is>
      </c>
      <c r="C395" t="inlineStr">
        <is>
          <t>Orban</t>
        </is>
      </c>
      <c r="D395" t="inlineStr">
        <is>
          <t>André</t>
        </is>
      </c>
      <c r="E395" t="inlineStr">
        <is>
          <t>S6</t>
        </is>
      </c>
      <c r="F395" t="inlineStr">
        <is>
          <t>Coco CHANEL</t>
        </is>
      </c>
      <c r="G395" t="inlineStr">
        <is>
          <t>Face à face</t>
        </is>
      </c>
      <c r="H395" t="n">
        <v>43857</v>
      </c>
      <c r="I395" t="inlineStr">
        <is>
          <t>45 min</t>
        </is>
      </c>
    </row>
    <row r="396">
      <c r="B396" t="inlineStr">
        <is>
          <t>BM00125</t>
        </is>
      </c>
      <c r="C396" t="inlineStr">
        <is>
          <t>Orban</t>
        </is>
      </c>
      <c r="D396" t="inlineStr">
        <is>
          <t>André</t>
        </is>
      </c>
      <c r="E396" t="inlineStr">
        <is>
          <t>S6</t>
        </is>
      </c>
      <c r="F396" t="inlineStr">
        <is>
          <t>Coco CHANEL</t>
        </is>
      </c>
      <c r="G396" t="inlineStr">
        <is>
          <t>Face à face</t>
        </is>
      </c>
      <c r="H396" t="n">
        <v>43869</v>
      </c>
      <c r="I396" t="inlineStr">
        <is>
          <t>45 min</t>
        </is>
      </c>
    </row>
    <row r="397">
      <c r="B397" t="inlineStr">
        <is>
          <t>BM00102</t>
        </is>
      </c>
      <c r="C397" t="inlineStr">
        <is>
          <t>McCartney</t>
        </is>
      </c>
      <c r="D397" t="inlineStr">
        <is>
          <t>Charles</t>
        </is>
      </c>
      <c r="E397" t="inlineStr">
        <is>
          <t>S6</t>
        </is>
      </c>
      <c r="F397" t="inlineStr">
        <is>
          <t>Coco CHANEL</t>
        </is>
      </c>
      <c r="G397" t="inlineStr">
        <is>
          <t>Face à face</t>
        </is>
      </c>
      <c r="H397" t="n">
        <v>43891</v>
      </c>
      <c r="I397" t="inlineStr">
        <is>
          <t>45 min</t>
        </is>
      </c>
    </row>
    <row r="398">
      <c r="B398" t="inlineStr">
        <is>
          <t>BM00125</t>
        </is>
      </c>
      <c r="C398" t="inlineStr">
        <is>
          <t>Orban</t>
        </is>
      </c>
      <c r="D398" t="inlineStr">
        <is>
          <t>André</t>
        </is>
      </c>
      <c r="E398" t="inlineStr">
        <is>
          <t>S6</t>
        </is>
      </c>
      <c r="F398" t="inlineStr">
        <is>
          <t>Coco CHANEL</t>
        </is>
      </c>
      <c r="G398" t="inlineStr">
        <is>
          <t>Face à face</t>
        </is>
      </c>
      <c r="H398" t="n">
        <v>43900</v>
      </c>
      <c r="I398" t="inlineStr">
        <is>
          <t>45 min</t>
        </is>
      </c>
    </row>
    <row r="399">
      <c r="B399" t="inlineStr">
        <is>
          <t>BM00021</t>
        </is>
      </c>
      <c r="C399" t="inlineStr">
        <is>
          <t>Exarchopoulos</t>
        </is>
      </c>
      <c r="D399" t="inlineStr">
        <is>
          <t>Venus</t>
        </is>
      </c>
      <c r="E399" t="inlineStr">
        <is>
          <t>S6</t>
        </is>
      </c>
      <c r="F399" t="inlineStr">
        <is>
          <t>Coco CHANEL</t>
        </is>
      </c>
      <c r="G399" t="inlineStr">
        <is>
          <t>Face à face</t>
        </is>
      </c>
      <c r="H399" t="n">
        <v>43902</v>
      </c>
      <c r="I399" t="inlineStr">
        <is>
          <t>45 min</t>
        </is>
      </c>
    </row>
    <row r="400">
      <c r="B400" t="inlineStr">
        <is>
          <t>BM00151</t>
        </is>
      </c>
      <c r="C400" t="inlineStr">
        <is>
          <t>McCartney</t>
        </is>
      </c>
      <c r="D400" t="inlineStr">
        <is>
          <t>Bernadette</t>
        </is>
      </c>
      <c r="E400" t="inlineStr">
        <is>
          <t>S6</t>
        </is>
      </c>
      <c r="F400" t="inlineStr">
        <is>
          <t>Coco CHANEL</t>
        </is>
      </c>
      <c r="G400" t="inlineStr">
        <is>
          <t>Face à face</t>
        </is>
      </c>
      <c r="H400" t="n">
        <v>43904</v>
      </c>
      <c r="I400" t="inlineStr">
        <is>
          <t>45 min</t>
        </is>
      </c>
    </row>
    <row r="401">
      <c r="B401" t="inlineStr">
        <is>
          <t>BM00021</t>
        </is>
      </c>
      <c r="C401" t="inlineStr">
        <is>
          <t>Exarchopoulos</t>
        </is>
      </c>
      <c r="D401" t="inlineStr">
        <is>
          <t>Venus</t>
        </is>
      </c>
      <c r="E401" t="inlineStr">
        <is>
          <t>S6</t>
        </is>
      </c>
      <c r="F401" t="inlineStr">
        <is>
          <t>Coco CHANEL</t>
        </is>
      </c>
      <c r="G401" t="inlineStr">
        <is>
          <t>Face à face</t>
        </is>
      </c>
      <c r="H401" t="n">
        <v>43907</v>
      </c>
      <c r="I401" t="inlineStr">
        <is>
          <t>45 min</t>
        </is>
      </c>
    </row>
    <row r="402">
      <c r="B402" t="inlineStr">
        <is>
          <t>BM00117</t>
        </is>
      </c>
      <c r="C402" t="inlineStr">
        <is>
          <t>Harrison</t>
        </is>
      </c>
      <c r="D402" t="inlineStr">
        <is>
          <t>Julia</t>
        </is>
      </c>
      <c r="E402" t="inlineStr">
        <is>
          <t>S6</t>
        </is>
      </c>
      <c r="F402" t="inlineStr">
        <is>
          <t>Coco CHANEL</t>
        </is>
      </c>
      <c r="G402" t="inlineStr">
        <is>
          <t>Face à face</t>
        </is>
      </c>
      <c r="H402" t="n">
        <v>43907</v>
      </c>
      <c r="I402" t="inlineStr">
        <is>
          <t>45 min</t>
        </is>
      </c>
    </row>
    <row r="403">
      <c r="B403" t="inlineStr">
        <is>
          <t>BM00125</t>
        </is>
      </c>
      <c r="C403" t="inlineStr">
        <is>
          <t>Orban</t>
        </is>
      </c>
      <c r="D403" t="inlineStr">
        <is>
          <t>André</t>
        </is>
      </c>
      <c r="E403" t="inlineStr">
        <is>
          <t>S6</t>
        </is>
      </c>
      <c r="F403" t="inlineStr">
        <is>
          <t>Coco CHANEL</t>
        </is>
      </c>
      <c r="G403" t="inlineStr">
        <is>
          <t>Face à face</t>
        </is>
      </c>
      <c r="H403" t="n">
        <v>43917</v>
      </c>
      <c r="I403" t="inlineStr">
        <is>
          <t>45 min</t>
        </is>
      </c>
    </row>
    <row r="404">
      <c r="B404" t="inlineStr">
        <is>
          <t>BM00118</t>
        </is>
      </c>
      <c r="C404" t="inlineStr">
        <is>
          <t>McCartney</t>
        </is>
      </c>
      <c r="D404" t="inlineStr">
        <is>
          <t>Micheline</t>
        </is>
      </c>
      <c r="E404" t="inlineStr">
        <is>
          <t>S6</t>
        </is>
      </c>
      <c r="F404" t="inlineStr">
        <is>
          <t>Coco CHANEL</t>
        </is>
      </c>
      <c r="G404" t="inlineStr">
        <is>
          <t>Face à face</t>
        </is>
      </c>
      <c r="H404" t="n">
        <v>43922</v>
      </c>
      <c r="I404" t="inlineStr">
        <is>
          <t>45 min</t>
        </is>
      </c>
    </row>
    <row r="405">
      <c r="B405" t="inlineStr">
        <is>
          <t>BM00066</t>
        </is>
      </c>
      <c r="C405" t="inlineStr">
        <is>
          <t>Star</t>
        </is>
      </c>
      <c r="D405" t="inlineStr">
        <is>
          <t>Margaret</t>
        </is>
      </c>
      <c r="E405" t="inlineStr">
        <is>
          <t>S6</t>
        </is>
      </c>
      <c r="F405" t="inlineStr">
        <is>
          <t>Coco CHANEL</t>
        </is>
      </c>
      <c r="G405" t="inlineStr">
        <is>
          <t>Face à face</t>
        </is>
      </c>
      <c r="H405" t="n">
        <v>43923</v>
      </c>
      <c r="I405" t="inlineStr">
        <is>
          <t>45 min</t>
        </is>
      </c>
    </row>
    <row r="406">
      <c r="B406" t="inlineStr">
        <is>
          <t>BM00021</t>
        </is>
      </c>
      <c r="C406" t="inlineStr">
        <is>
          <t>Exarchopoulos</t>
        </is>
      </c>
      <c r="D406" t="inlineStr">
        <is>
          <t>Venus</t>
        </is>
      </c>
      <c r="E406" t="inlineStr">
        <is>
          <t>S6</t>
        </is>
      </c>
      <c r="F406" t="inlineStr">
        <is>
          <t>Coco CHANEL</t>
        </is>
      </c>
      <c r="G406" t="inlineStr">
        <is>
          <t>Face à face</t>
        </is>
      </c>
      <c r="H406" t="n">
        <v>43964</v>
      </c>
      <c r="I406" t="inlineStr">
        <is>
          <t>45 min</t>
        </is>
      </c>
    </row>
    <row r="407">
      <c r="B407" t="inlineStr">
        <is>
          <t>BM00017</t>
        </is>
      </c>
      <c r="C407" t="inlineStr">
        <is>
          <t>Vidal</t>
        </is>
      </c>
      <c r="D407" t="inlineStr">
        <is>
          <t>Victor</t>
        </is>
      </c>
      <c r="E407" t="inlineStr">
        <is>
          <t>S6</t>
        </is>
      </c>
      <c r="F407" t="inlineStr">
        <is>
          <t>Coco CHANEL</t>
        </is>
      </c>
      <c r="G407" t="inlineStr">
        <is>
          <t>Face à face</t>
        </is>
      </c>
      <c r="H407" t="n">
        <v>43965</v>
      </c>
      <c r="I407" t="inlineStr">
        <is>
          <t>45 min</t>
        </is>
      </c>
    </row>
    <row r="408">
      <c r="B408" t="inlineStr">
        <is>
          <t>BM00020</t>
        </is>
      </c>
      <c r="C408" t="inlineStr">
        <is>
          <t>McLane</t>
        </is>
      </c>
      <c r="D408" t="inlineStr">
        <is>
          <t>Nicolas</t>
        </is>
      </c>
      <c r="E408" t="inlineStr">
        <is>
          <t>S6</t>
        </is>
      </c>
      <c r="F408" t="inlineStr">
        <is>
          <t>Coco CHANEL</t>
        </is>
      </c>
      <c r="G408" t="inlineStr">
        <is>
          <t>Face à face</t>
        </is>
      </c>
      <c r="H408" t="n">
        <v>43983</v>
      </c>
      <c r="I408" t="inlineStr">
        <is>
          <t>45 min</t>
        </is>
      </c>
    </row>
    <row r="409">
      <c r="B409" t="inlineStr">
        <is>
          <t>BM00021</t>
        </is>
      </c>
      <c r="C409" t="inlineStr">
        <is>
          <t>Exarchopoulos</t>
        </is>
      </c>
      <c r="D409" t="inlineStr">
        <is>
          <t>Venus</t>
        </is>
      </c>
      <c r="E409" t="inlineStr">
        <is>
          <t>S6</t>
        </is>
      </c>
      <c r="F409" t="inlineStr">
        <is>
          <t>Coco CHANEL</t>
        </is>
      </c>
      <c r="G409" t="inlineStr">
        <is>
          <t>Face à face</t>
        </is>
      </c>
      <c r="H409" t="n">
        <v>43985</v>
      </c>
      <c r="I409" t="inlineStr">
        <is>
          <t>45 min</t>
        </is>
      </c>
    </row>
    <row r="410">
      <c r="B410" t="inlineStr">
        <is>
          <t>BM00133</t>
        </is>
      </c>
      <c r="C410" t="inlineStr">
        <is>
          <t>Chabal</t>
        </is>
      </c>
      <c r="D410" t="inlineStr">
        <is>
          <t>Bernadette</t>
        </is>
      </c>
      <c r="E410" t="inlineStr">
        <is>
          <t>S6</t>
        </is>
      </c>
      <c r="F410" t="inlineStr">
        <is>
          <t>Coco CHANEL</t>
        </is>
      </c>
      <c r="G410" t="inlineStr">
        <is>
          <t>Face à face</t>
        </is>
      </c>
      <c r="H410" t="n">
        <v>44020</v>
      </c>
      <c r="I410" t="inlineStr">
        <is>
          <t>45 min</t>
        </is>
      </c>
    </row>
    <row r="411">
      <c r="B411" t="inlineStr">
        <is>
          <t>BM00021</t>
        </is>
      </c>
      <c r="C411" t="inlineStr">
        <is>
          <t>Exarchopoulos</t>
        </is>
      </c>
      <c r="D411" t="inlineStr">
        <is>
          <t>Venus</t>
        </is>
      </c>
      <c r="E411" t="inlineStr">
        <is>
          <t>S6</t>
        </is>
      </c>
      <c r="F411" t="inlineStr">
        <is>
          <t>Coco CHANEL</t>
        </is>
      </c>
      <c r="G411" t="inlineStr">
        <is>
          <t>Face à face</t>
        </is>
      </c>
      <c r="H411" t="n">
        <v>44029</v>
      </c>
      <c r="I411" t="inlineStr">
        <is>
          <t>45 min</t>
        </is>
      </c>
    </row>
    <row r="412">
      <c r="B412" t="inlineStr">
        <is>
          <t>BM00117</t>
        </is>
      </c>
      <c r="C412" t="inlineStr">
        <is>
          <t>Harrison</t>
        </is>
      </c>
      <c r="D412" t="inlineStr">
        <is>
          <t>Julia</t>
        </is>
      </c>
      <c r="E412" t="inlineStr">
        <is>
          <t>S6</t>
        </is>
      </c>
      <c r="F412" t="inlineStr">
        <is>
          <t>Coco CHANEL</t>
        </is>
      </c>
      <c r="G412" t="inlineStr">
        <is>
          <t>Face à face</t>
        </is>
      </c>
      <c r="H412" t="n">
        <v>44031</v>
      </c>
      <c r="I412" t="inlineStr">
        <is>
          <t>45 min</t>
        </is>
      </c>
    </row>
    <row r="413">
      <c r="B413" t="inlineStr">
        <is>
          <t>BM00021</t>
        </is>
      </c>
      <c r="C413" t="inlineStr">
        <is>
          <t>Exarchopoulos</t>
        </is>
      </c>
      <c r="D413" t="inlineStr">
        <is>
          <t>Venus</t>
        </is>
      </c>
      <c r="E413" t="inlineStr">
        <is>
          <t>S6</t>
        </is>
      </c>
      <c r="F413" t="inlineStr">
        <is>
          <t>Coco CHANEL</t>
        </is>
      </c>
      <c r="G413" t="inlineStr">
        <is>
          <t>Face à face</t>
        </is>
      </c>
      <c r="H413" t="n">
        <v>44038</v>
      </c>
      <c r="I413" t="inlineStr">
        <is>
          <t>45 min</t>
        </is>
      </c>
    </row>
    <row r="414">
      <c r="B414" t="inlineStr">
        <is>
          <t>BM00133</t>
        </is>
      </c>
      <c r="C414" t="inlineStr">
        <is>
          <t>Chabal</t>
        </is>
      </c>
      <c r="D414" t="inlineStr">
        <is>
          <t>Bernadette</t>
        </is>
      </c>
      <c r="E414" t="inlineStr">
        <is>
          <t>S6</t>
        </is>
      </c>
      <c r="F414" t="inlineStr">
        <is>
          <t>Coco CHANEL</t>
        </is>
      </c>
      <c r="G414" t="inlineStr">
        <is>
          <t>Face à face</t>
        </is>
      </c>
      <c r="H414" t="n">
        <v>44041</v>
      </c>
      <c r="I414" t="inlineStr">
        <is>
          <t>45 min</t>
        </is>
      </c>
    </row>
    <row r="415">
      <c r="B415" t="inlineStr">
        <is>
          <t>BM00103</t>
        </is>
      </c>
      <c r="C415" t="inlineStr">
        <is>
          <t>Brassens</t>
        </is>
      </c>
      <c r="D415" t="inlineStr">
        <is>
          <t>Jerry</t>
        </is>
      </c>
      <c r="E415" t="inlineStr">
        <is>
          <t>S6</t>
        </is>
      </c>
      <c r="F415" t="inlineStr">
        <is>
          <t>Coco CHANEL</t>
        </is>
      </c>
      <c r="G415" t="inlineStr">
        <is>
          <t>Face à face</t>
        </is>
      </c>
      <c r="H415" t="n">
        <v>44042</v>
      </c>
      <c r="I415" t="inlineStr">
        <is>
          <t>45 min</t>
        </is>
      </c>
    </row>
    <row r="416">
      <c r="B416" t="inlineStr">
        <is>
          <t>BM00066</t>
        </is>
      </c>
      <c r="C416" t="inlineStr">
        <is>
          <t>Star</t>
        </is>
      </c>
      <c r="D416" t="inlineStr">
        <is>
          <t>Margaret</t>
        </is>
      </c>
      <c r="E416" t="inlineStr">
        <is>
          <t>S6</t>
        </is>
      </c>
      <c r="F416" t="inlineStr">
        <is>
          <t>Coco CHANEL</t>
        </is>
      </c>
      <c r="G416" t="inlineStr">
        <is>
          <t>Face à face</t>
        </is>
      </c>
      <c r="H416" t="n">
        <v>44048</v>
      </c>
      <c r="I416" t="inlineStr">
        <is>
          <t>45 min</t>
        </is>
      </c>
    </row>
    <row r="417">
      <c r="B417" t="inlineStr">
        <is>
          <t>BM00082</t>
        </is>
      </c>
      <c r="C417" t="inlineStr">
        <is>
          <t>Kilmister</t>
        </is>
      </c>
      <c r="D417" t="inlineStr">
        <is>
          <t>Zoltan</t>
        </is>
      </c>
      <c r="E417" t="inlineStr">
        <is>
          <t>S6</t>
        </is>
      </c>
      <c r="F417" t="inlineStr">
        <is>
          <t>Coco CHANEL</t>
        </is>
      </c>
      <c r="G417" t="inlineStr">
        <is>
          <t>Face à face</t>
        </is>
      </c>
      <c r="H417" t="n">
        <v>44048</v>
      </c>
      <c r="I417" t="inlineStr">
        <is>
          <t>45 min</t>
        </is>
      </c>
    </row>
    <row r="418">
      <c r="B418" t="inlineStr">
        <is>
          <t>BM00117</t>
        </is>
      </c>
      <c r="C418" t="inlineStr">
        <is>
          <t>Harrison</t>
        </is>
      </c>
      <c r="D418" t="inlineStr">
        <is>
          <t>Julia</t>
        </is>
      </c>
      <c r="E418" t="inlineStr">
        <is>
          <t>S6</t>
        </is>
      </c>
      <c r="F418" t="inlineStr">
        <is>
          <t>Coco CHANEL</t>
        </is>
      </c>
      <c r="G418" t="inlineStr">
        <is>
          <t>Face à face</t>
        </is>
      </c>
      <c r="H418" t="n">
        <v>44092</v>
      </c>
      <c r="I418" t="inlineStr">
        <is>
          <t>45 min</t>
        </is>
      </c>
    </row>
    <row r="419">
      <c r="B419" t="inlineStr">
        <is>
          <t>BM00021</t>
        </is>
      </c>
      <c r="C419" t="inlineStr">
        <is>
          <t>Exarchopoulos</t>
        </is>
      </c>
      <c r="D419" t="inlineStr">
        <is>
          <t>Venus</t>
        </is>
      </c>
      <c r="E419" t="inlineStr">
        <is>
          <t>S6</t>
        </is>
      </c>
      <c r="F419" t="inlineStr">
        <is>
          <t>Coco CHANEL</t>
        </is>
      </c>
      <c r="G419" t="inlineStr">
        <is>
          <t>Face à face</t>
        </is>
      </c>
      <c r="H419" t="n">
        <v>44102</v>
      </c>
      <c r="I419" t="inlineStr">
        <is>
          <t>45 min</t>
        </is>
      </c>
    </row>
    <row r="420">
      <c r="B420" t="inlineStr">
        <is>
          <t>BM00066</t>
        </is>
      </c>
      <c r="C420" t="inlineStr">
        <is>
          <t>Star</t>
        </is>
      </c>
      <c r="D420" t="inlineStr">
        <is>
          <t>Margaret</t>
        </is>
      </c>
      <c r="E420" t="inlineStr">
        <is>
          <t>S6</t>
        </is>
      </c>
      <c r="F420" t="inlineStr">
        <is>
          <t>Coco CHANEL</t>
        </is>
      </c>
      <c r="G420" t="inlineStr">
        <is>
          <t>Face à face</t>
        </is>
      </c>
      <c r="H420" t="n">
        <v>44111</v>
      </c>
      <c r="I420" t="inlineStr">
        <is>
          <t>45 min</t>
        </is>
      </c>
    </row>
    <row r="421">
      <c r="B421" t="inlineStr">
        <is>
          <t>BM00136</t>
        </is>
      </c>
      <c r="C421" t="inlineStr">
        <is>
          <t>Cornet</t>
        </is>
      </c>
      <c r="D421" t="inlineStr">
        <is>
          <t>Nicolas</t>
        </is>
      </c>
      <c r="E421" t="inlineStr">
        <is>
          <t>S6</t>
        </is>
      </c>
      <c r="F421" t="inlineStr">
        <is>
          <t>Coco CHANEL</t>
        </is>
      </c>
      <c r="G421" t="inlineStr">
        <is>
          <t>Face à face</t>
        </is>
      </c>
      <c r="H421" t="n">
        <v>44126</v>
      </c>
      <c r="I421" t="inlineStr">
        <is>
          <t>45 min</t>
        </is>
      </c>
    </row>
    <row r="422">
      <c r="B422" t="inlineStr">
        <is>
          <t>BM00103</t>
        </is>
      </c>
      <c r="C422" t="inlineStr">
        <is>
          <t>Brassens</t>
        </is>
      </c>
      <c r="D422" t="inlineStr">
        <is>
          <t>Jerry</t>
        </is>
      </c>
      <c r="E422" t="inlineStr">
        <is>
          <t>S6</t>
        </is>
      </c>
      <c r="F422" t="inlineStr">
        <is>
          <t>Coco CHANEL</t>
        </is>
      </c>
      <c r="G422" t="inlineStr">
        <is>
          <t>Face à face</t>
        </is>
      </c>
      <c r="H422" t="n">
        <v>44149</v>
      </c>
      <c r="I422" t="inlineStr">
        <is>
          <t>45 min</t>
        </is>
      </c>
    </row>
    <row r="423">
      <c r="B423" t="inlineStr">
        <is>
          <t>BM00117</t>
        </is>
      </c>
      <c r="C423" t="inlineStr">
        <is>
          <t>Harrison</t>
        </is>
      </c>
      <c r="D423" t="inlineStr">
        <is>
          <t>Julia</t>
        </is>
      </c>
      <c r="E423" t="inlineStr">
        <is>
          <t>S6</t>
        </is>
      </c>
      <c r="F423" t="inlineStr">
        <is>
          <t>Coco CHANEL</t>
        </is>
      </c>
      <c r="G423" t="inlineStr">
        <is>
          <t>Face à face</t>
        </is>
      </c>
      <c r="H423" t="n">
        <v>44196</v>
      </c>
      <c r="I423" t="inlineStr">
        <is>
          <t>45 min</t>
        </is>
      </c>
    </row>
    <row r="424">
      <c r="B424" t="inlineStr">
        <is>
          <t>BM00141</t>
        </is>
      </c>
      <c r="C424" t="inlineStr">
        <is>
          <t>Osaka</t>
        </is>
      </c>
      <c r="D424" t="inlineStr">
        <is>
          <t>Hermine</t>
        </is>
      </c>
      <c r="E424" t="inlineStr">
        <is>
          <t>S1</t>
        </is>
      </c>
      <c r="F424" t="inlineStr">
        <is>
          <t>Marie CURIE</t>
        </is>
      </c>
      <c r="G424" t="inlineStr">
        <is>
          <t>Face à face</t>
        </is>
      </c>
      <c r="H424" t="n">
        <v>43844</v>
      </c>
      <c r="I424" t="inlineStr">
        <is>
          <t>45 min</t>
        </is>
      </c>
    </row>
    <row r="425">
      <c r="B425" t="inlineStr">
        <is>
          <t>BM00069</t>
        </is>
      </c>
      <c r="C425" t="inlineStr">
        <is>
          <t>Céline</t>
        </is>
      </c>
      <c r="D425" t="inlineStr">
        <is>
          <t>Hervé</t>
        </is>
      </c>
      <c r="E425" t="inlineStr">
        <is>
          <t>S1</t>
        </is>
      </c>
      <c r="F425" t="inlineStr">
        <is>
          <t>Marie CURIE</t>
        </is>
      </c>
      <c r="G425" t="inlineStr">
        <is>
          <t>Face à face</t>
        </is>
      </c>
      <c r="H425" t="n">
        <v>43845</v>
      </c>
      <c r="I425" t="inlineStr">
        <is>
          <t>45 min</t>
        </is>
      </c>
    </row>
    <row r="426">
      <c r="B426" t="inlineStr">
        <is>
          <t>BM00076</t>
        </is>
      </c>
      <c r="C426" t="inlineStr">
        <is>
          <t>Michalo</t>
        </is>
      </c>
      <c r="D426" t="inlineStr">
        <is>
          <t>Judie</t>
        </is>
      </c>
      <c r="E426" t="inlineStr">
        <is>
          <t>S1</t>
        </is>
      </c>
      <c r="F426" t="inlineStr">
        <is>
          <t>Marie CURIE</t>
        </is>
      </c>
      <c r="G426" t="inlineStr">
        <is>
          <t>Face à face</t>
        </is>
      </c>
      <c r="H426" t="n">
        <v>43857</v>
      </c>
      <c r="I426" t="inlineStr">
        <is>
          <t>45 min</t>
        </is>
      </c>
    </row>
    <row r="427">
      <c r="B427" t="inlineStr">
        <is>
          <t>BM00122</t>
        </is>
      </c>
      <c r="C427" t="inlineStr">
        <is>
          <t>Michelet</t>
        </is>
      </c>
      <c r="D427" t="inlineStr">
        <is>
          <t>Ursule</t>
        </is>
      </c>
      <c r="E427" t="inlineStr">
        <is>
          <t>S1</t>
        </is>
      </c>
      <c r="F427" t="inlineStr">
        <is>
          <t>Marie CURIE</t>
        </is>
      </c>
      <c r="G427" t="inlineStr">
        <is>
          <t>Face à face</t>
        </is>
      </c>
      <c r="H427" t="n">
        <v>43894</v>
      </c>
      <c r="I427" t="inlineStr">
        <is>
          <t>45 min</t>
        </is>
      </c>
    </row>
    <row r="428">
      <c r="B428" t="inlineStr">
        <is>
          <t>BM00124</t>
        </is>
      </c>
      <c r="C428" t="inlineStr">
        <is>
          <t>Diaz</t>
        </is>
      </c>
      <c r="D428" t="inlineStr">
        <is>
          <t>Pauline</t>
        </is>
      </c>
      <c r="E428" t="inlineStr">
        <is>
          <t>S1</t>
        </is>
      </c>
      <c r="F428" t="inlineStr">
        <is>
          <t>Marie CURIE</t>
        </is>
      </c>
      <c r="G428" t="inlineStr">
        <is>
          <t>Face à face</t>
        </is>
      </c>
      <c r="H428" t="n">
        <v>43899</v>
      </c>
      <c r="I428" t="inlineStr">
        <is>
          <t>45 min</t>
        </is>
      </c>
    </row>
    <row r="429">
      <c r="B429" t="inlineStr">
        <is>
          <t>BM00127</t>
        </is>
      </c>
      <c r="C429" t="inlineStr">
        <is>
          <t>Star</t>
        </is>
      </c>
      <c r="D429" t="inlineStr">
        <is>
          <t>Micheline</t>
        </is>
      </c>
      <c r="E429" t="inlineStr">
        <is>
          <t>S1</t>
        </is>
      </c>
      <c r="F429" t="inlineStr">
        <is>
          <t>Marie CURIE</t>
        </is>
      </c>
      <c r="G429" t="inlineStr">
        <is>
          <t>Face à face</t>
        </is>
      </c>
      <c r="H429" t="n">
        <v>43904</v>
      </c>
      <c r="I429" t="inlineStr">
        <is>
          <t>45 min</t>
        </is>
      </c>
    </row>
    <row r="430">
      <c r="B430" t="inlineStr">
        <is>
          <t>BM00069</t>
        </is>
      </c>
      <c r="C430" t="inlineStr">
        <is>
          <t>Céline</t>
        </is>
      </c>
      <c r="D430" t="inlineStr">
        <is>
          <t>Hervé</t>
        </is>
      </c>
      <c r="E430" t="inlineStr">
        <is>
          <t>S1</t>
        </is>
      </c>
      <c r="F430" t="inlineStr">
        <is>
          <t>Marie CURIE</t>
        </is>
      </c>
      <c r="G430" t="inlineStr">
        <is>
          <t>Face à face</t>
        </is>
      </c>
      <c r="H430" t="n">
        <v>43908</v>
      </c>
      <c r="I430" t="inlineStr">
        <is>
          <t>45 min</t>
        </is>
      </c>
    </row>
    <row r="431">
      <c r="B431" t="inlineStr">
        <is>
          <t>BM00018</t>
        </is>
      </c>
      <c r="C431" t="inlineStr">
        <is>
          <t>McLane</t>
        </is>
      </c>
      <c r="D431" t="inlineStr">
        <is>
          <t>Margaret</t>
        </is>
      </c>
      <c r="E431" t="inlineStr">
        <is>
          <t>S1</t>
        </is>
      </c>
      <c r="F431" t="inlineStr">
        <is>
          <t>Marie CURIE</t>
        </is>
      </c>
      <c r="G431" t="inlineStr">
        <is>
          <t>Face à face</t>
        </is>
      </c>
      <c r="H431" t="n">
        <v>43909</v>
      </c>
      <c r="I431" t="inlineStr">
        <is>
          <t>45 min</t>
        </is>
      </c>
    </row>
    <row r="432">
      <c r="B432" t="inlineStr">
        <is>
          <t>BM00018</t>
        </is>
      </c>
      <c r="C432" t="inlineStr">
        <is>
          <t>McLane</t>
        </is>
      </c>
      <c r="D432" t="inlineStr">
        <is>
          <t>Margaret</t>
        </is>
      </c>
      <c r="E432" t="inlineStr">
        <is>
          <t>S1</t>
        </is>
      </c>
      <c r="F432" t="inlineStr">
        <is>
          <t>Marie CURIE</t>
        </is>
      </c>
      <c r="G432" t="inlineStr">
        <is>
          <t>Face à face</t>
        </is>
      </c>
      <c r="H432" t="n">
        <v>43920</v>
      </c>
      <c r="I432" t="inlineStr">
        <is>
          <t>45 min</t>
        </is>
      </c>
    </row>
    <row r="433">
      <c r="B433" t="inlineStr">
        <is>
          <t>BM00101</t>
        </is>
      </c>
      <c r="C433" t="inlineStr">
        <is>
          <t>McCartney</t>
        </is>
      </c>
      <c r="D433" t="inlineStr">
        <is>
          <t>Valéry</t>
        </is>
      </c>
      <c r="E433" t="inlineStr">
        <is>
          <t>S1</t>
        </is>
      </c>
      <c r="F433" t="inlineStr">
        <is>
          <t>Marie CURIE</t>
        </is>
      </c>
      <c r="G433" t="inlineStr">
        <is>
          <t>Face à face</t>
        </is>
      </c>
      <c r="H433" t="n">
        <v>43932</v>
      </c>
      <c r="I433" t="inlineStr">
        <is>
          <t>45 min</t>
        </is>
      </c>
    </row>
    <row r="434">
      <c r="B434" t="inlineStr">
        <is>
          <t>BM00018</t>
        </is>
      </c>
      <c r="C434" t="inlineStr">
        <is>
          <t>McLane</t>
        </is>
      </c>
      <c r="D434" t="inlineStr">
        <is>
          <t>Margaret</t>
        </is>
      </c>
      <c r="E434" t="inlineStr">
        <is>
          <t>S1</t>
        </is>
      </c>
      <c r="F434" t="inlineStr">
        <is>
          <t>Marie CURIE</t>
        </is>
      </c>
      <c r="G434" t="inlineStr">
        <is>
          <t>Face à face</t>
        </is>
      </c>
      <c r="H434" t="n">
        <v>43952</v>
      </c>
      <c r="I434" t="inlineStr">
        <is>
          <t>45 min</t>
        </is>
      </c>
    </row>
    <row r="435">
      <c r="B435" t="inlineStr">
        <is>
          <t>BM00018</t>
        </is>
      </c>
      <c r="C435" t="inlineStr">
        <is>
          <t>McLane</t>
        </is>
      </c>
      <c r="D435" t="inlineStr">
        <is>
          <t>Margaret</t>
        </is>
      </c>
      <c r="E435" t="inlineStr">
        <is>
          <t>S1</t>
        </is>
      </c>
      <c r="F435" t="inlineStr">
        <is>
          <t>Marie CURIE</t>
        </is>
      </c>
      <c r="G435" t="inlineStr">
        <is>
          <t>Face à face</t>
        </is>
      </c>
      <c r="H435" t="n">
        <v>43974</v>
      </c>
      <c r="I435" t="inlineStr">
        <is>
          <t>45 min</t>
        </is>
      </c>
    </row>
    <row r="436">
      <c r="B436" t="inlineStr">
        <is>
          <t>BM00018</t>
        </is>
      </c>
      <c r="C436" t="inlineStr">
        <is>
          <t>McLane</t>
        </is>
      </c>
      <c r="D436" t="inlineStr">
        <is>
          <t>Margaret</t>
        </is>
      </c>
      <c r="E436" t="inlineStr">
        <is>
          <t>S1</t>
        </is>
      </c>
      <c r="F436" t="inlineStr">
        <is>
          <t>Marie CURIE</t>
        </is>
      </c>
      <c r="G436" t="inlineStr">
        <is>
          <t>Face à face</t>
        </is>
      </c>
      <c r="H436" t="n">
        <v>44010</v>
      </c>
      <c r="I436" t="inlineStr">
        <is>
          <t>45 min</t>
        </is>
      </c>
    </row>
    <row r="437">
      <c r="B437" t="inlineStr">
        <is>
          <t>BM00088</t>
        </is>
      </c>
      <c r="C437" t="inlineStr">
        <is>
          <t>Exarchopoulos</t>
        </is>
      </c>
      <c r="D437" t="inlineStr">
        <is>
          <t>Berthe</t>
        </is>
      </c>
      <c r="E437" t="inlineStr">
        <is>
          <t>S1</t>
        </is>
      </c>
      <c r="F437" t="inlineStr">
        <is>
          <t>Marie CURIE</t>
        </is>
      </c>
      <c r="G437" t="inlineStr">
        <is>
          <t>Face à face</t>
        </is>
      </c>
      <c r="H437" t="n">
        <v>44023</v>
      </c>
      <c r="I437" t="inlineStr">
        <is>
          <t>45 min</t>
        </is>
      </c>
    </row>
    <row r="438">
      <c r="B438" t="inlineStr">
        <is>
          <t>BM00139</t>
        </is>
      </c>
      <c r="C438" t="inlineStr">
        <is>
          <t>Chabal</t>
        </is>
      </c>
      <c r="D438" t="inlineStr">
        <is>
          <t>Charles</t>
        </is>
      </c>
      <c r="E438" t="inlineStr">
        <is>
          <t>S1</t>
        </is>
      </c>
      <c r="F438" t="inlineStr">
        <is>
          <t>Marie CURIE</t>
        </is>
      </c>
      <c r="G438" t="inlineStr">
        <is>
          <t>Face à face</t>
        </is>
      </c>
      <c r="H438" t="n">
        <v>44033</v>
      </c>
      <c r="I438" t="inlineStr">
        <is>
          <t>45 min</t>
        </is>
      </c>
    </row>
    <row r="439">
      <c r="B439" t="inlineStr">
        <is>
          <t>BM00132</t>
        </is>
      </c>
      <c r="C439" t="inlineStr">
        <is>
          <t>Hugo</t>
        </is>
      </c>
      <c r="D439" t="inlineStr">
        <is>
          <t>Serena</t>
        </is>
      </c>
      <c r="E439" t="inlineStr">
        <is>
          <t>S1</t>
        </is>
      </c>
      <c r="F439" t="inlineStr">
        <is>
          <t>Marie CURIE</t>
        </is>
      </c>
      <c r="G439" t="inlineStr">
        <is>
          <t>Face à face</t>
        </is>
      </c>
      <c r="H439" t="n">
        <v>44063</v>
      </c>
      <c r="I439" t="inlineStr">
        <is>
          <t>45 min</t>
        </is>
      </c>
    </row>
    <row r="440">
      <c r="B440" t="inlineStr">
        <is>
          <t>BM00139</t>
        </is>
      </c>
      <c r="C440" t="inlineStr">
        <is>
          <t>Chabal</t>
        </is>
      </c>
      <c r="D440" t="inlineStr">
        <is>
          <t>Charles</t>
        </is>
      </c>
      <c r="E440" t="inlineStr">
        <is>
          <t>S1</t>
        </is>
      </c>
      <c r="F440" t="inlineStr">
        <is>
          <t>Marie CURIE</t>
        </is>
      </c>
      <c r="G440" t="inlineStr">
        <is>
          <t>Face à face</t>
        </is>
      </c>
      <c r="H440" t="n">
        <v>44063</v>
      </c>
      <c r="I440" t="inlineStr">
        <is>
          <t>45 min</t>
        </is>
      </c>
    </row>
    <row r="441">
      <c r="B441" t="inlineStr">
        <is>
          <t>BM00140</t>
        </is>
      </c>
      <c r="C441" t="inlineStr">
        <is>
          <t>Exarchopoulos</t>
        </is>
      </c>
      <c r="D441" t="inlineStr">
        <is>
          <t>Zinedine</t>
        </is>
      </c>
      <c r="E441" t="inlineStr">
        <is>
          <t>S1</t>
        </is>
      </c>
      <c r="F441" t="inlineStr">
        <is>
          <t>Marie CURIE</t>
        </is>
      </c>
      <c r="G441" t="inlineStr">
        <is>
          <t>Face à face</t>
        </is>
      </c>
      <c r="H441" t="n">
        <v>44069</v>
      </c>
      <c r="I441" t="inlineStr">
        <is>
          <t>45 min</t>
        </is>
      </c>
    </row>
    <row r="442">
      <c r="B442" t="inlineStr">
        <is>
          <t>BM00127</t>
        </is>
      </c>
      <c r="C442" t="inlineStr">
        <is>
          <t>Star</t>
        </is>
      </c>
      <c r="D442" t="inlineStr">
        <is>
          <t>Micheline</t>
        </is>
      </c>
      <c r="E442" t="inlineStr">
        <is>
          <t>S1</t>
        </is>
      </c>
      <c r="F442" t="inlineStr">
        <is>
          <t>Marie CURIE</t>
        </is>
      </c>
      <c r="G442" t="inlineStr">
        <is>
          <t>Face à face</t>
        </is>
      </c>
      <c r="H442" t="n">
        <v>44089</v>
      </c>
      <c r="I442" t="inlineStr">
        <is>
          <t>45 min</t>
        </is>
      </c>
    </row>
    <row r="443">
      <c r="B443" t="inlineStr">
        <is>
          <t>BM00101</t>
        </is>
      </c>
      <c r="C443" t="inlineStr">
        <is>
          <t>McCartney</t>
        </is>
      </c>
      <c r="D443" t="inlineStr">
        <is>
          <t>Valéry</t>
        </is>
      </c>
      <c r="E443" t="inlineStr">
        <is>
          <t>S1</t>
        </is>
      </c>
      <c r="F443" t="inlineStr">
        <is>
          <t>Marie CURIE</t>
        </is>
      </c>
      <c r="G443" t="inlineStr">
        <is>
          <t>Face à face</t>
        </is>
      </c>
      <c r="H443" t="n">
        <v>44107</v>
      </c>
      <c r="I443" t="inlineStr">
        <is>
          <t>45 min</t>
        </is>
      </c>
    </row>
    <row r="444">
      <c r="B444" t="inlineStr">
        <is>
          <t>BM00124</t>
        </is>
      </c>
      <c r="C444" t="inlineStr">
        <is>
          <t>Diaz</t>
        </is>
      </c>
      <c r="D444" t="inlineStr">
        <is>
          <t>Pauline</t>
        </is>
      </c>
      <c r="E444" t="inlineStr">
        <is>
          <t>S1</t>
        </is>
      </c>
      <c r="F444" t="inlineStr">
        <is>
          <t>Marie CURIE</t>
        </is>
      </c>
      <c r="G444" t="inlineStr">
        <is>
          <t>Face à face</t>
        </is>
      </c>
      <c r="H444" t="n">
        <v>44109</v>
      </c>
      <c r="I444" t="inlineStr">
        <is>
          <t>45 min</t>
        </is>
      </c>
    </row>
    <row r="445">
      <c r="B445" t="inlineStr">
        <is>
          <t>BM00018</t>
        </is>
      </c>
      <c r="C445" t="inlineStr">
        <is>
          <t>McLane</t>
        </is>
      </c>
      <c r="D445" t="inlineStr">
        <is>
          <t>Margaret</t>
        </is>
      </c>
      <c r="E445" t="inlineStr">
        <is>
          <t>S1</t>
        </is>
      </c>
      <c r="F445" t="inlineStr">
        <is>
          <t>Marie CURIE</t>
        </is>
      </c>
      <c r="G445" t="inlineStr">
        <is>
          <t>Face à face</t>
        </is>
      </c>
      <c r="H445" t="n">
        <v>44112</v>
      </c>
      <c r="I445" t="inlineStr">
        <is>
          <t>45 min</t>
        </is>
      </c>
    </row>
    <row r="446">
      <c r="B446" t="inlineStr">
        <is>
          <t>BM00088</t>
        </is>
      </c>
      <c r="C446" t="inlineStr">
        <is>
          <t>Exarchopoulos</t>
        </is>
      </c>
      <c r="D446" t="inlineStr">
        <is>
          <t>Berthe</t>
        </is>
      </c>
      <c r="E446" t="inlineStr">
        <is>
          <t>S1</t>
        </is>
      </c>
      <c r="F446" t="inlineStr">
        <is>
          <t>Marie CURIE</t>
        </is>
      </c>
      <c r="G446" t="inlineStr">
        <is>
          <t>Face à face</t>
        </is>
      </c>
      <c r="H446" t="n">
        <v>44134</v>
      </c>
      <c r="I446" t="inlineStr">
        <is>
          <t>45 min</t>
        </is>
      </c>
    </row>
    <row r="447">
      <c r="B447" t="inlineStr">
        <is>
          <t>BM00132</t>
        </is>
      </c>
      <c r="C447" t="inlineStr">
        <is>
          <t>Hugo</t>
        </is>
      </c>
      <c r="D447" t="inlineStr">
        <is>
          <t>Serena</t>
        </is>
      </c>
      <c r="E447" t="inlineStr">
        <is>
          <t>S1</t>
        </is>
      </c>
      <c r="F447" t="inlineStr">
        <is>
          <t>Marie CURIE</t>
        </is>
      </c>
      <c r="G447" t="inlineStr">
        <is>
          <t>Face à face</t>
        </is>
      </c>
      <c r="H447" t="n">
        <v>44156</v>
      </c>
      <c r="I447" t="inlineStr">
        <is>
          <t>45 min</t>
        </is>
      </c>
    </row>
    <row r="448">
      <c r="B448" t="inlineStr">
        <is>
          <t>BM00076</t>
        </is>
      </c>
      <c r="C448" t="inlineStr">
        <is>
          <t>Michalo</t>
        </is>
      </c>
      <c r="D448" t="inlineStr">
        <is>
          <t>Judie</t>
        </is>
      </c>
      <c r="E448" t="inlineStr">
        <is>
          <t>S1</t>
        </is>
      </c>
      <c r="F448" t="inlineStr">
        <is>
          <t>Marie CURIE</t>
        </is>
      </c>
      <c r="G448" t="inlineStr">
        <is>
          <t>Face à face</t>
        </is>
      </c>
      <c r="H448" t="n">
        <v>44188</v>
      </c>
      <c r="I448" t="inlineStr">
        <is>
          <t>45 min</t>
        </is>
      </c>
    </row>
    <row r="449">
      <c r="B449" t="inlineStr">
        <is>
          <t>BM00018</t>
        </is>
      </c>
      <c r="C449" t="inlineStr">
        <is>
          <t>McLane</t>
        </is>
      </c>
      <c r="D449" t="inlineStr">
        <is>
          <t>Margaret</t>
        </is>
      </c>
      <c r="E449" t="inlineStr">
        <is>
          <t>S1</t>
        </is>
      </c>
      <c r="F449" t="inlineStr">
        <is>
          <t>Marie CURIE</t>
        </is>
      </c>
      <c r="G449" t="inlineStr">
        <is>
          <t>Face à face</t>
        </is>
      </c>
      <c r="H449" t="n">
        <v>44194</v>
      </c>
      <c r="I449" t="inlineStr">
        <is>
          <t>45 min</t>
        </is>
      </c>
    </row>
    <row r="450">
      <c r="B450" t="inlineStr">
        <is>
          <t>BM00034</t>
        </is>
      </c>
      <c r="C450" t="inlineStr">
        <is>
          <t>Vincent</t>
        </is>
      </c>
      <c r="D450" t="inlineStr">
        <is>
          <t>Francky</t>
        </is>
      </c>
      <c r="E450" t="inlineStr">
        <is>
          <t>S9</t>
        </is>
      </c>
      <c r="F450" t="inlineStr">
        <is>
          <t>Alexandra OCASIO-CORTEZ</t>
        </is>
      </c>
      <c r="G450" t="inlineStr">
        <is>
          <t>Face à face</t>
        </is>
      </c>
      <c r="H450" t="n">
        <v>43832</v>
      </c>
      <c r="I450" t="inlineStr">
        <is>
          <t>45 min</t>
        </is>
      </c>
    </row>
    <row r="451">
      <c r="B451" t="inlineStr">
        <is>
          <t>BM00153</t>
        </is>
      </c>
      <c r="C451" t="inlineStr">
        <is>
          <t>Michelet</t>
        </is>
      </c>
      <c r="D451" t="inlineStr">
        <is>
          <t>Nicolas</t>
        </is>
      </c>
      <c r="E451" t="inlineStr">
        <is>
          <t>S2</t>
        </is>
      </c>
      <c r="F451" t="inlineStr">
        <is>
          <t>Michel STROGOFF</t>
        </is>
      </c>
      <c r="G451" t="inlineStr">
        <is>
          <t>Face à face</t>
        </is>
      </c>
      <c r="H451" t="n">
        <v>43833</v>
      </c>
      <c r="I451" t="inlineStr">
        <is>
          <t>45 min</t>
        </is>
      </c>
    </row>
    <row r="452">
      <c r="B452" t="inlineStr">
        <is>
          <t>BM00100</t>
        </is>
      </c>
      <c r="C452" t="inlineStr">
        <is>
          <t>McLane</t>
        </is>
      </c>
      <c r="D452" t="inlineStr">
        <is>
          <t>Jerry</t>
        </is>
      </c>
      <c r="E452" t="inlineStr">
        <is>
          <t>S2</t>
        </is>
      </c>
      <c r="F452" t="inlineStr">
        <is>
          <t>Michel STROGOFF</t>
        </is>
      </c>
      <c r="G452" t="inlineStr">
        <is>
          <t>Face à face</t>
        </is>
      </c>
      <c r="H452" t="n">
        <v>43846</v>
      </c>
      <c r="I452" t="inlineStr">
        <is>
          <t>45 min</t>
        </is>
      </c>
    </row>
    <row r="453">
      <c r="B453" t="inlineStr">
        <is>
          <t>BM00083</t>
        </is>
      </c>
      <c r="C453" t="inlineStr">
        <is>
          <t>Michalo</t>
        </is>
      </c>
      <c r="D453" t="inlineStr">
        <is>
          <t>Louis</t>
        </is>
      </c>
      <c r="E453" t="inlineStr">
        <is>
          <t>S2</t>
        </is>
      </c>
      <c r="F453" t="inlineStr">
        <is>
          <t>Michel STROGOFF</t>
        </is>
      </c>
      <c r="G453" t="inlineStr">
        <is>
          <t>Face à face</t>
        </is>
      </c>
      <c r="H453" t="n">
        <v>43854</v>
      </c>
      <c r="I453" t="inlineStr">
        <is>
          <t>45 min</t>
        </is>
      </c>
    </row>
    <row r="454">
      <c r="B454" t="inlineStr">
        <is>
          <t>BM00053</t>
        </is>
      </c>
      <c r="C454" t="inlineStr">
        <is>
          <t>Orban</t>
        </is>
      </c>
      <c r="D454" t="inlineStr">
        <is>
          <t>Venus</t>
        </is>
      </c>
      <c r="E454" t="inlineStr">
        <is>
          <t>S2</t>
        </is>
      </c>
      <c r="F454" t="inlineStr">
        <is>
          <t>Michel STROGOFF</t>
        </is>
      </c>
      <c r="G454" t="inlineStr">
        <is>
          <t>Face à face</t>
        </is>
      </c>
      <c r="H454" t="n">
        <v>43866</v>
      </c>
      <c r="I454" t="inlineStr">
        <is>
          <t>45 min</t>
        </is>
      </c>
    </row>
    <row r="455">
      <c r="B455" t="inlineStr">
        <is>
          <t>BM00055</t>
        </is>
      </c>
      <c r="C455" t="inlineStr">
        <is>
          <t>Farmer</t>
        </is>
      </c>
      <c r="D455" t="inlineStr">
        <is>
          <t>Nicolas</t>
        </is>
      </c>
      <c r="E455" t="inlineStr">
        <is>
          <t>S2</t>
        </is>
      </c>
      <c r="F455" t="inlineStr">
        <is>
          <t>Michel STROGOFF</t>
        </is>
      </c>
      <c r="G455" t="inlineStr">
        <is>
          <t>Face à face</t>
        </is>
      </c>
      <c r="H455" t="n">
        <v>43874</v>
      </c>
      <c r="I455" t="inlineStr">
        <is>
          <t>45 min</t>
        </is>
      </c>
    </row>
    <row r="456">
      <c r="B456" t="inlineStr">
        <is>
          <t>BM00131</t>
        </is>
      </c>
      <c r="C456" t="inlineStr">
        <is>
          <t>Star</t>
        </is>
      </c>
      <c r="D456" t="inlineStr">
        <is>
          <t>Julia</t>
        </is>
      </c>
      <c r="E456" t="inlineStr">
        <is>
          <t>S2</t>
        </is>
      </c>
      <c r="F456" t="inlineStr">
        <is>
          <t>Michel STROGOFF</t>
        </is>
      </c>
      <c r="G456" t="inlineStr">
        <is>
          <t>Face à face</t>
        </is>
      </c>
      <c r="H456" t="n">
        <v>43910</v>
      </c>
      <c r="I456" t="inlineStr">
        <is>
          <t>45 min</t>
        </is>
      </c>
    </row>
    <row r="457">
      <c r="B457" t="inlineStr">
        <is>
          <t>BM00093</t>
        </is>
      </c>
      <c r="C457" t="inlineStr">
        <is>
          <t>Hugo</t>
        </is>
      </c>
      <c r="D457" t="inlineStr">
        <is>
          <t>Jean-Jacques</t>
        </is>
      </c>
      <c r="E457" t="inlineStr">
        <is>
          <t>S2</t>
        </is>
      </c>
      <c r="F457" t="inlineStr">
        <is>
          <t>Michel STROGOFF</t>
        </is>
      </c>
      <c r="G457" t="inlineStr">
        <is>
          <t>Face à face</t>
        </is>
      </c>
      <c r="H457" t="n">
        <v>43930</v>
      </c>
      <c r="I457" t="inlineStr">
        <is>
          <t>45 min</t>
        </is>
      </c>
    </row>
    <row r="458">
      <c r="B458" t="inlineStr">
        <is>
          <t>BM00131</t>
        </is>
      </c>
      <c r="C458" t="inlineStr">
        <is>
          <t>Star</t>
        </is>
      </c>
      <c r="D458" t="inlineStr">
        <is>
          <t>Julia</t>
        </is>
      </c>
      <c r="E458" t="inlineStr">
        <is>
          <t>S2</t>
        </is>
      </c>
      <c r="F458" t="inlineStr">
        <is>
          <t>Michel STROGOFF</t>
        </is>
      </c>
      <c r="G458" t="inlineStr">
        <is>
          <t>Face à face</t>
        </is>
      </c>
      <c r="H458" t="n">
        <v>43931</v>
      </c>
      <c r="I458" t="inlineStr">
        <is>
          <t>45 min</t>
        </is>
      </c>
    </row>
    <row r="459">
      <c r="B459" t="inlineStr">
        <is>
          <t>BM00053</t>
        </is>
      </c>
      <c r="C459" t="inlineStr">
        <is>
          <t>Orban</t>
        </is>
      </c>
      <c r="D459" t="inlineStr">
        <is>
          <t>Venus</t>
        </is>
      </c>
      <c r="E459" t="inlineStr">
        <is>
          <t>S2</t>
        </is>
      </c>
      <c r="F459" t="inlineStr">
        <is>
          <t>Michel STROGOFF</t>
        </is>
      </c>
      <c r="G459" t="inlineStr">
        <is>
          <t>Face à face</t>
        </is>
      </c>
      <c r="H459" t="n">
        <v>43934</v>
      </c>
      <c r="I459" t="inlineStr">
        <is>
          <t>45 min</t>
        </is>
      </c>
    </row>
    <row r="460">
      <c r="B460" t="inlineStr">
        <is>
          <t>BM00083</t>
        </is>
      </c>
      <c r="C460" t="inlineStr">
        <is>
          <t>Michalo</t>
        </is>
      </c>
      <c r="D460" t="inlineStr">
        <is>
          <t>Louis</t>
        </is>
      </c>
      <c r="E460" t="inlineStr">
        <is>
          <t>S2</t>
        </is>
      </c>
      <c r="F460" t="inlineStr">
        <is>
          <t>Michel STROGOFF</t>
        </is>
      </c>
      <c r="G460" t="inlineStr">
        <is>
          <t>Face à face</t>
        </is>
      </c>
      <c r="H460" t="n">
        <v>43943</v>
      </c>
      <c r="I460" t="inlineStr">
        <is>
          <t>45 min</t>
        </is>
      </c>
    </row>
    <row r="461">
      <c r="B461" t="inlineStr">
        <is>
          <t>BM00130</t>
        </is>
      </c>
      <c r="C461" t="inlineStr">
        <is>
          <t>Chabal</t>
        </is>
      </c>
      <c r="D461" t="inlineStr">
        <is>
          <t>Venus</t>
        </is>
      </c>
      <c r="E461" t="inlineStr">
        <is>
          <t>S2</t>
        </is>
      </c>
      <c r="F461" t="inlineStr">
        <is>
          <t>Michel STROGOFF</t>
        </is>
      </c>
      <c r="G461" t="inlineStr">
        <is>
          <t>Face à face</t>
        </is>
      </c>
      <c r="H461" t="n">
        <v>43949</v>
      </c>
      <c r="I461" t="inlineStr">
        <is>
          <t>45 min</t>
        </is>
      </c>
    </row>
    <row r="462">
      <c r="B462" t="inlineStr">
        <is>
          <t>BM00098</t>
        </is>
      </c>
      <c r="C462" t="inlineStr">
        <is>
          <t>Harrison</t>
        </is>
      </c>
      <c r="D462" t="inlineStr">
        <is>
          <t>Nicolas</t>
        </is>
      </c>
      <c r="E462" t="inlineStr">
        <is>
          <t>S2</t>
        </is>
      </c>
      <c r="F462" t="inlineStr">
        <is>
          <t>Michel STROGOFF</t>
        </is>
      </c>
      <c r="G462" t="inlineStr">
        <is>
          <t>Face à face</t>
        </is>
      </c>
      <c r="H462" t="n">
        <v>43956</v>
      </c>
      <c r="I462" t="inlineStr">
        <is>
          <t>45 min</t>
        </is>
      </c>
    </row>
    <row r="463">
      <c r="B463" t="inlineStr">
        <is>
          <t>BM00055</t>
        </is>
      </c>
      <c r="C463" t="inlineStr">
        <is>
          <t>Farmer</t>
        </is>
      </c>
      <c r="D463" t="inlineStr">
        <is>
          <t>Nicolas</t>
        </is>
      </c>
      <c r="E463" t="inlineStr">
        <is>
          <t>S2</t>
        </is>
      </c>
      <c r="F463" t="inlineStr">
        <is>
          <t>Michel STROGOFF</t>
        </is>
      </c>
      <c r="G463" t="inlineStr">
        <is>
          <t>Face à face</t>
        </is>
      </c>
      <c r="H463" t="n">
        <v>43962</v>
      </c>
      <c r="I463" t="inlineStr">
        <is>
          <t>45 min</t>
        </is>
      </c>
    </row>
    <row r="464">
      <c r="B464" t="inlineStr">
        <is>
          <t>BM00098</t>
        </is>
      </c>
      <c r="C464" t="inlineStr">
        <is>
          <t>Harrison</t>
        </is>
      </c>
      <c r="D464" t="inlineStr">
        <is>
          <t>Nicolas</t>
        </is>
      </c>
      <c r="E464" t="inlineStr">
        <is>
          <t>S2</t>
        </is>
      </c>
      <c r="F464" t="inlineStr">
        <is>
          <t>Michel STROGOFF</t>
        </is>
      </c>
      <c r="G464" t="inlineStr">
        <is>
          <t>Face à face</t>
        </is>
      </c>
      <c r="H464" t="n">
        <v>44011</v>
      </c>
      <c r="I464" t="inlineStr">
        <is>
          <t>45 min</t>
        </is>
      </c>
    </row>
    <row r="465">
      <c r="B465" t="inlineStr">
        <is>
          <t>BM00032</t>
        </is>
      </c>
      <c r="C465" t="inlineStr">
        <is>
          <t>Brassens</t>
        </is>
      </c>
      <c r="D465" t="inlineStr">
        <is>
          <t>Hypathie</t>
        </is>
      </c>
      <c r="E465" t="inlineStr">
        <is>
          <t>S2</t>
        </is>
      </c>
      <c r="F465" t="inlineStr">
        <is>
          <t>Michel STROGOFF</t>
        </is>
      </c>
      <c r="G465" t="inlineStr">
        <is>
          <t>Face à face</t>
        </is>
      </c>
      <c r="H465" t="n">
        <v>44029</v>
      </c>
      <c r="I465" t="inlineStr">
        <is>
          <t>45 min</t>
        </is>
      </c>
    </row>
    <row r="466">
      <c r="B466" t="inlineStr">
        <is>
          <t>BM00093</t>
        </is>
      </c>
      <c r="C466" t="inlineStr">
        <is>
          <t>Hugo</t>
        </is>
      </c>
      <c r="D466" t="inlineStr">
        <is>
          <t>Jean-Jacques</t>
        </is>
      </c>
      <c r="E466" t="inlineStr">
        <is>
          <t>S2</t>
        </is>
      </c>
      <c r="F466" t="inlineStr">
        <is>
          <t>Michel STROGOFF</t>
        </is>
      </c>
      <c r="G466" t="inlineStr">
        <is>
          <t>Face à face</t>
        </is>
      </c>
      <c r="H466" t="n">
        <v>44043</v>
      </c>
      <c r="I466" t="inlineStr">
        <is>
          <t>45 min</t>
        </is>
      </c>
    </row>
    <row r="467">
      <c r="B467" t="inlineStr">
        <is>
          <t>BM00098</t>
        </is>
      </c>
      <c r="C467" t="inlineStr">
        <is>
          <t>Harrison</t>
        </is>
      </c>
      <c r="D467" t="inlineStr">
        <is>
          <t>Nicolas</t>
        </is>
      </c>
      <c r="E467" t="inlineStr">
        <is>
          <t>S2</t>
        </is>
      </c>
      <c r="F467" t="inlineStr">
        <is>
          <t>Michel STROGOFF</t>
        </is>
      </c>
      <c r="G467" t="inlineStr">
        <is>
          <t>Face à face</t>
        </is>
      </c>
      <c r="H467" t="n">
        <v>44047</v>
      </c>
      <c r="I467" t="inlineStr">
        <is>
          <t>45 min</t>
        </is>
      </c>
    </row>
    <row r="468">
      <c r="B468" t="inlineStr">
        <is>
          <t>BM00077</t>
        </is>
      </c>
      <c r="C468" t="inlineStr">
        <is>
          <t>Liszt</t>
        </is>
      </c>
      <c r="D468" t="inlineStr">
        <is>
          <t>Ursule</t>
        </is>
      </c>
      <c r="E468" t="inlineStr">
        <is>
          <t>S2</t>
        </is>
      </c>
      <c r="F468" t="inlineStr">
        <is>
          <t>Michel STROGOFF</t>
        </is>
      </c>
      <c r="G468" t="inlineStr">
        <is>
          <t>Face à face</t>
        </is>
      </c>
      <c r="H468" t="n">
        <v>44054</v>
      </c>
      <c r="I468" t="inlineStr">
        <is>
          <t>45 min</t>
        </is>
      </c>
    </row>
    <row r="469">
      <c r="B469" t="inlineStr">
        <is>
          <t>BM00153</t>
        </is>
      </c>
      <c r="C469" t="inlineStr">
        <is>
          <t>Michelet</t>
        </is>
      </c>
      <c r="D469" t="inlineStr">
        <is>
          <t>Nicolas</t>
        </is>
      </c>
      <c r="E469" t="inlineStr">
        <is>
          <t>S2</t>
        </is>
      </c>
      <c r="F469" t="inlineStr">
        <is>
          <t>Michel STROGOFF</t>
        </is>
      </c>
      <c r="G469" t="inlineStr">
        <is>
          <t>Face à face</t>
        </is>
      </c>
      <c r="H469" t="n">
        <v>44062</v>
      </c>
      <c r="I469" t="inlineStr">
        <is>
          <t>45 min</t>
        </is>
      </c>
    </row>
    <row r="470">
      <c r="B470" t="inlineStr">
        <is>
          <t>BM00053</t>
        </is>
      </c>
      <c r="C470" t="inlineStr">
        <is>
          <t>Orban</t>
        </is>
      </c>
      <c r="D470" t="inlineStr">
        <is>
          <t>Venus</t>
        </is>
      </c>
      <c r="E470" t="inlineStr">
        <is>
          <t>S2</t>
        </is>
      </c>
      <c r="F470" t="inlineStr">
        <is>
          <t>Michel STROGOFF</t>
        </is>
      </c>
      <c r="G470" t="inlineStr">
        <is>
          <t>Face à face</t>
        </is>
      </c>
      <c r="H470" t="n">
        <v>44070</v>
      </c>
      <c r="I470" t="inlineStr">
        <is>
          <t>45 min</t>
        </is>
      </c>
    </row>
    <row r="471">
      <c r="B471" t="inlineStr">
        <is>
          <t>BM00093</t>
        </is>
      </c>
      <c r="C471" t="inlineStr">
        <is>
          <t>Hugo</t>
        </is>
      </c>
      <c r="D471" t="inlineStr">
        <is>
          <t>Jean-Jacques</t>
        </is>
      </c>
      <c r="E471" t="inlineStr">
        <is>
          <t>S2</t>
        </is>
      </c>
      <c r="F471" t="inlineStr">
        <is>
          <t>Michel STROGOFF</t>
        </is>
      </c>
      <c r="G471" t="inlineStr">
        <is>
          <t>Face à face</t>
        </is>
      </c>
      <c r="H471" t="n">
        <v>44114</v>
      </c>
      <c r="I471" t="inlineStr">
        <is>
          <t>45 min</t>
        </is>
      </c>
    </row>
    <row r="472">
      <c r="B472" t="inlineStr">
        <is>
          <t>BM00153</t>
        </is>
      </c>
      <c r="C472" t="inlineStr">
        <is>
          <t>Michelet</t>
        </is>
      </c>
      <c r="D472" t="inlineStr">
        <is>
          <t>Nicolas</t>
        </is>
      </c>
      <c r="E472" t="inlineStr">
        <is>
          <t>S2</t>
        </is>
      </c>
      <c r="F472" t="inlineStr">
        <is>
          <t>Michel STROGOFF</t>
        </is>
      </c>
      <c r="G472" t="inlineStr">
        <is>
          <t>Face à face</t>
        </is>
      </c>
      <c r="H472" t="n">
        <v>44117</v>
      </c>
      <c r="I472" t="inlineStr">
        <is>
          <t>45 min</t>
        </is>
      </c>
    </row>
    <row r="473">
      <c r="B473" t="inlineStr">
        <is>
          <t>BM00053</t>
        </is>
      </c>
      <c r="C473" t="inlineStr">
        <is>
          <t>Orban</t>
        </is>
      </c>
      <c r="D473" t="inlineStr">
        <is>
          <t>Venus</t>
        </is>
      </c>
      <c r="E473" t="inlineStr">
        <is>
          <t>S2</t>
        </is>
      </c>
      <c r="F473" t="inlineStr">
        <is>
          <t>Michel STROGOFF</t>
        </is>
      </c>
      <c r="G473" t="inlineStr">
        <is>
          <t>Face à face</t>
        </is>
      </c>
      <c r="H473" t="n">
        <v>44122</v>
      </c>
      <c r="I473" t="inlineStr">
        <is>
          <t>45 min</t>
        </is>
      </c>
    </row>
    <row r="474">
      <c r="B474" t="inlineStr">
        <is>
          <t>BM00146</t>
        </is>
      </c>
      <c r="C474" t="inlineStr">
        <is>
          <t>Vidal</t>
        </is>
      </c>
      <c r="D474" t="inlineStr">
        <is>
          <t>Georges</t>
        </is>
      </c>
      <c r="E474" t="inlineStr">
        <is>
          <t>S2</t>
        </is>
      </c>
      <c r="F474" t="inlineStr">
        <is>
          <t>Michel STROGOFF</t>
        </is>
      </c>
      <c r="G474" t="inlineStr">
        <is>
          <t>Face à face</t>
        </is>
      </c>
      <c r="H474" t="n">
        <v>44141</v>
      </c>
      <c r="I474" t="inlineStr">
        <is>
          <t>45 min</t>
        </is>
      </c>
    </row>
    <row r="475">
      <c r="B475" t="inlineStr">
        <is>
          <t>BM00094</t>
        </is>
      </c>
      <c r="C475" t="inlineStr">
        <is>
          <t>Vidal</t>
        </is>
      </c>
      <c r="D475" t="inlineStr">
        <is>
          <t>Berthe</t>
        </is>
      </c>
      <c r="E475" t="inlineStr">
        <is>
          <t>S4</t>
        </is>
      </c>
      <c r="F475" t="inlineStr">
        <is>
          <t>Agatha CHRISTIE</t>
        </is>
      </c>
      <c r="G475" t="inlineStr">
        <is>
          <t>Interaction à distance</t>
        </is>
      </c>
      <c r="H475" t="n">
        <v>43843</v>
      </c>
      <c r="I475" t="inlineStr">
        <is>
          <t>60 min</t>
        </is>
      </c>
    </row>
    <row r="476">
      <c r="B476" t="inlineStr">
        <is>
          <t>BM00030</t>
        </is>
      </c>
      <c r="C476" t="inlineStr">
        <is>
          <t>Orban</t>
        </is>
      </c>
      <c r="D476" t="inlineStr">
        <is>
          <t>Zoltan</t>
        </is>
      </c>
      <c r="E476" t="inlineStr">
        <is>
          <t>S4</t>
        </is>
      </c>
      <c r="F476" t="inlineStr">
        <is>
          <t>Agatha CHRISTIE</t>
        </is>
      </c>
      <c r="G476" t="inlineStr">
        <is>
          <t>Interaction à distance</t>
        </is>
      </c>
      <c r="H476" t="n">
        <v>43846</v>
      </c>
      <c r="I476" t="inlineStr">
        <is>
          <t>60 min</t>
        </is>
      </c>
    </row>
    <row r="477">
      <c r="B477" t="inlineStr">
        <is>
          <t>BM00047</t>
        </is>
      </c>
      <c r="C477" t="inlineStr">
        <is>
          <t>Hugo</t>
        </is>
      </c>
      <c r="D477" t="inlineStr">
        <is>
          <t>Hervé</t>
        </is>
      </c>
      <c r="E477" t="inlineStr">
        <is>
          <t>S4</t>
        </is>
      </c>
      <c r="F477" t="inlineStr">
        <is>
          <t>Agatha CHRISTIE</t>
        </is>
      </c>
      <c r="G477" t="inlineStr">
        <is>
          <t>Interaction à distance</t>
        </is>
      </c>
      <c r="H477" t="n">
        <v>43850</v>
      </c>
      <c r="I477" t="inlineStr">
        <is>
          <t>60 min</t>
        </is>
      </c>
    </row>
    <row r="478">
      <c r="B478" t="inlineStr">
        <is>
          <t>BM00092</t>
        </is>
      </c>
      <c r="C478" t="inlineStr">
        <is>
          <t>Hugo</t>
        </is>
      </c>
      <c r="D478" t="inlineStr">
        <is>
          <t>Edith</t>
        </is>
      </c>
      <c r="E478" t="inlineStr">
        <is>
          <t>S4</t>
        </is>
      </c>
      <c r="F478" t="inlineStr">
        <is>
          <t>Agatha CHRISTIE</t>
        </is>
      </c>
      <c r="G478" t="inlineStr">
        <is>
          <t>Interaction à distance</t>
        </is>
      </c>
      <c r="H478" t="n">
        <v>43869</v>
      </c>
      <c r="I478" t="inlineStr">
        <is>
          <t>60 min</t>
        </is>
      </c>
    </row>
    <row r="479">
      <c r="B479" t="inlineStr">
        <is>
          <t>BM00008</t>
        </is>
      </c>
      <c r="C479" t="inlineStr">
        <is>
          <t>Brassens</t>
        </is>
      </c>
      <c r="D479" t="inlineStr">
        <is>
          <t>Adèle</t>
        </is>
      </c>
      <c r="E479" t="inlineStr">
        <is>
          <t>S4</t>
        </is>
      </c>
      <c r="F479" t="inlineStr">
        <is>
          <t>Agatha CHRISTIE</t>
        </is>
      </c>
      <c r="G479" t="inlineStr">
        <is>
          <t>Interaction à distance</t>
        </is>
      </c>
      <c r="H479" t="n">
        <v>43880</v>
      </c>
      <c r="I479" t="inlineStr">
        <is>
          <t>60 min</t>
        </is>
      </c>
    </row>
    <row r="480">
      <c r="B480" t="inlineStr">
        <is>
          <t>BM00084</t>
        </is>
      </c>
      <c r="C480" t="inlineStr">
        <is>
          <t>McCartney</t>
        </is>
      </c>
      <c r="D480" t="inlineStr">
        <is>
          <t>Josiane</t>
        </is>
      </c>
      <c r="E480" t="inlineStr">
        <is>
          <t>S4</t>
        </is>
      </c>
      <c r="F480" t="inlineStr">
        <is>
          <t>Agatha CHRISTIE</t>
        </is>
      </c>
      <c r="G480" t="inlineStr">
        <is>
          <t>Interaction à distance</t>
        </is>
      </c>
      <c r="H480" t="n">
        <v>43892</v>
      </c>
      <c r="I480" t="inlineStr">
        <is>
          <t>60 min</t>
        </is>
      </c>
    </row>
    <row r="481">
      <c r="B481" t="inlineStr">
        <is>
          <t>BM00138</t>
        </is>
      </c>
      <c r="C481" t="inlineStr">
        <is>
          <t>Céline</t>
        </is>
      </c>
      <c r="D481" t="inlineStr">
        <is>
          <t>Valéry</t>
        </is>
      </c>
      <c r="E481" t="inlineStr">
        <is>
          <t>S4</t>
        </is>
      </c>
      <c r="F481" t="inlineStr">
        <is>
          <t>Agatha CHRISTIE</t>
        </is>
      </c>
      <c r="G481" t="inlineStr">
        <is>
          <t>Interaction à distance</t>
        </is>
      </c>
      <c r="H481" t="n">
        <v>43892</v>
      </c>
      <c r="I481" t="inlineStr">
        <is>
          <t>60 min</t>
        </is>
      </c>
    </row>
    <row r="482">
      <c r="B482" t="inlineStr">
        <is>
          <t>BM00121</t>
        </is>
      </c>
      <c r="C482" t="inlineStr">
        <is>
          <t>Brassens</t>
        </is>
      </c>
      <c r="D482" t="inlineStr">
        <is>
          <t>Margaret</t>
        </is>
      </c>
      <c r="E482" t="inlineStr">
        <is>
          <t>S4</t>
        </is>
      </c>
      <c r="F482" t="inlineStr">
        <is>
          <t>Agatha CHRISTIE</t>
        </is>
      </c>
      <c r="G482" t="inlineStr">
        <is>
          <t>Interaction à distance</t>
        </is>
      </c>
      <c r="H482" t="n">
        <v>43903</v>
      </c>
      <c r="I482" t="inlineStr">
        <is>
          <t>60 min</t>
        </is>
      </c>
    </row>
    <row r="483">
      <c r="B483" t="inlineStr">
        <is>
          <t>BM00090</t>
        </is>
      </c>
      <c r="C483" t="inlineStr">
        <is>
          <t>Michelet</t>
        </is>
      </c>
      <c r="D483" t="inlineStr">
        <is>
          <t>Jean-Jacques</t>
        </is>
      </c>
      <c r="E483" t="inlineStr">
        <is>
          <t>S4</t>
        </is>
      </c>
      <c r="F483" t="inlineStr">
        <is>
          <t>Agatha CHRISTIE</t>
        </is>
      </c>
      <c r="G483" t="inlineStr">
        <is>
          <t>Interaction à distance</t>
        </is>
      </c>
      <c r="H483" t="n">
        <v>43947</v>
      </c>
      <c r="I483" t="inlineStr">
        <is>
          <t>60 min</t>
        </is>
      </c>
    </row>
    <row r="484">
      <c r="B484" t="inlineStr">
        <is>
          <t>BM00126</t>
        </is>
      </c>
      <c r="C484" t="inlineStr">
        <is>
          <t>Osaka</t>
        </is>
      </c>
      <c r="D484" t="inlineStr">
        <is>
          <t>Jacques</t>
        </is>
      </c>
      <c r="E484" t="inlineStr">
        <is>
          <t>S4</t>
        </is>
      </c>
      <c r="F484" t="inlineStr">
        <is>
          <t>Agatha CHRISTIE</t>
        </is>
      </c>
      <c r="G484" t="inlineStr">
        <is>
          <t>Interaction à distance</t>
        </is>
      </c>
      <c r="H484" t="n">
        <v>43972</v>
      </c>
      <c r="I484" t="inlineStr">
        <is>
          <t>60 min</t>
        </is>
      </c>
    </row>
    <row r="485">
      <c r="B485" t="inlineStr">
        <is>
          <t>BM00023</t>
        </is>
      </c>
      <c r="C485" t="inlineStr">
        <is>
          <t>Lennon</t>
        </is>
      </c>
      <c r="D485" t="inlineStr">
        <is>
          <t>Louis</t>
        </is>
      </c>
      <c r="E485" t="inlineStr">
        <is>
          <t>S4</t>
        </is>
      </c>
      <c r="F485" t="inlineStr">
        <is>
          <t>Agatha CHRISTIE</t>
        </is>
      </c>
      <c r="G485" t="inlineStr">
        <is>
          <t>Interaction à distance</t>
        </is>
      </c>
      <c r="H485" t="n">
        <v>43975</v>
      </c>
      <c r="I485" t="inlineStr">
        <is>
          <t>60 min</t>
        </is>
      </c>
    </row>
    <row r="486">
      <c r="B486" t="inlineStr">
        <is>
          <t>BM00149</t>
        </is>
      </c>
      <c r="C486" t="inlineStr">
        <is>
          <t>Michalo</t>
        </is>
      </c>
      <c r="D486" t="inlineStr">
        <is>
          <t>Pauline</t>
        </is>
      </c>
      <c r="E486" t="inlineStr">
        <is>
          <t>S4</t>
        </is>
      </c>
      <c r="F486" t="inlineStr">
        <is>
          <t>Agatha CHRISTIE</t>
        </is>
      </c>
      <c r="G486" t="inlineStr">
        <is>
          <t>Interaction à distance</t>
        </is>
      </c>
      <c r="H486" t="n">
        <v>43978</v>
      </c>
      <c r="I486" t="inlineStr">
        <is>
          <t>60 min</t>
        </is>
      </c>
    </row>
    <row r="487">
      <c r="B487" t="inlineStr">
        <is>
          <t>BM00026</t>
        </is>
      </c>
      <c r="C487" t="inlineStr">
        <is>
          <t>Céline</t>
        </is>
      </c>
      <c r="D487" t="inlineStr">
        <is>
          <t>Philomène</t>
        </is>
      </c>
      <c r="E487" t="inlineStr">
        <is>
          <t>S4</t>
        </is>
      </c>
      <c r="F487" t="inlineStr">
        <is>
          <t>Agatha CHRISTIE</t>
        </is>
      </c>
      <c r="G487" t="inlineStr">
        <is>
          <t>Interaction à distance</t>
        </is>
      </c>
      <c r="H487" t="n">
        <v>44008</v>
      </c>
      <c r="I487" t="inlineStr">
        <is>
          <t>60 min</t>
        </is>
      </c>
    </row>
    <row r="488">
      <c r="B488" t="inlineStr">
        <is>
          <t>BM00048</t>
        </is>
      </c>
      <c r="C488" t="inlineStr">
        <is>
          <t>Vidal</t>
        </is>
      </c>
      <c r="D488" t="inlineStr">
        <is>
          <t>Jean-Claude</t>
        </is>
      </c>
      <c r="E488" t="inlineStr">
        <is>
          <t>S4</t>
        </is>
      </c>
      <c r="F488" t="inlineStr">
        <is>
          <t>Agatha CHRISTIE</t>
        </is>
      </c>
      <c r="G488" t="inlineStr">
        <is>
          <t>Interaction à distance</t>
        </is>
      </c>
      <c r="H488" t="n">
        <v>44012</v>
      </c>
      <c r="I488" t="inlineStr">
        <is>
          <t>60 min</t>
        </is>
      </c>
    </row>
    <row r="489">
      <c r="B489" t="inlineStr">
        <is>
          <t>BM00041</t>
        </is>
      </c>
      <c r="C489" t="inlineStr">
        <is>
          <t>McCartney</t>
        </is>
      </c>
      <c r="D489" t="inlineStr">
        <is>
          <t>Berthe</t>
        </is>
      </c>
      <c r="E489" t="inlineStr">
        <is>
          <t>S4</t>
        </is>
      </c>
      <c r="F489" t="inlineStr">
        <is>
          <t>Agatha CHRISTIE</t>
        </is>
      </c>
      <c r="G489" t="inlineStr">
        <is>
          <t>Interaction à distance</t>
        </is>
      </c>
      <c r="H489" t="n">
        <v>44024</v>
      </c>
      <c r="I489" t="inlineStr">
        <is>
          <t>60 min</t>
        </is>
      </c>
    </row>
    <row r="490">
      <c r="B490" t="inlineStr">
        <is>
          <t>BM00150</t>
        </is>
      </c>
      <c r="C490" t="inlineStr">
        <is>
          <t>Osaka</t>
        </is>
      </c>
      <c r="D490" t="inlineStr">
        <is>
          <t>Zinedine</t>
        </is>
      </c>
      <c r="E490" t="inlineStr">
        <is>
          <t>S4</t>
        </is>
      </c>
      <c r="F490" t="inlineStr">
        <is>
          <t>Agatha CHRISTIE</t>
        </is>
      </c>
      <c r="G490" t="inlineStr">
        <is>
          <t>Interaction à distance</t>
        </is>
      </c>
      <c r="H490" t="n">
        <v>44039</v>
      </c>
      <c r="I490" t="inlineStr">
        <is>
          <t>60 min</t>
        </is>
      </c>
    </row>
    <row r="491">
      <c r="B491" t="inlineStr">
        <is>
          <t>BM00040</t>
        </is>
      </c>
      <c r="C491" t="inlineStr">
        <is>
          <t>Zeta-Jones</t>
        </is>
      </c>
      <c r="D491" t="inlineStr">
        <is>
          <t>Valéry</t>
        </is>
      </c>
      <c r="E491" t="inlineStr">
        <is>
          <t>S4</t>
        </is>
      </c>
      <c r="F491" t="inlineStr">
        <is>
          <t>Agatha CHRISTIE</t>
        </is>
      </c>
      <c r="G491" t="inlineStr">
        <is>
          <t>Interaction à distance</t>
        </is>
      </c>
      <c r="H491" t="n">
        <v>44045</v>
      </c>
      <c r="I491" t="inlineStr">
        <is>
          <t>60 min</t>
        </is>
      </c>
    </row>
    <row r="492">
      <c r="B492" t="inlineStr">
        <is>
          <t>BM00107</t>
        </is>
      </c>
      <c r="C492" t="inlineStr">
        <is>
          <t>McCartney</t>
        </is>
      </c>
      <c r="D492" t="inlineStr">
        <is>
          <t>Hildegarde</t>
        </is>
      </c>
      <c r="E492" t="inlineStr">
        <is>
          <t>S4</t>
        </is>
      </c>
      <c r="F492" t="inlineStr">
        <is>
          <t>Agatha CHRISTIE</t>
        </is>
      </c>
      <c r="G492" t="inlineStr">
        <is>
          <t>Interaction à distance</t>
        </is>
      </c>
      <c r="H492" t="n">
        <v>44064</v>
      </c>
      <c r="I492" t="inlineStr">
        <is>
          <t>60 min</t>
        </is>
      </c>
    </row>
    <row r="493">
      <c r="B493" t="inlineStr">
        <is>
          <t>BM00052</t>
        </is>
      </c>
      <c r="C493" t="inlineStr">
        <is>
          <t>Michalo</t>
        </is>
      </c>
      <c r="D493" t="inlineStr">
        <is>
          <t>Julia</t>
        </is>
      </c>
      <c r="E493" t="inlineStr">
        <is>
          <t>S4</t>
        </is>
      </c>
      <c r="F493" t="inlineStr">
        <is>
          <t>Agatha CHRISTIE</t>
        </is>
      </c>
      <c r="G493" t="inlineStr">
        <is>
          <t>Interaction à distance</t>
        </is>
      </c>
      <c r="H493" t="n">
        <v>44065</v>
      </c>
      <c r="I493" t="inlineStr">
        <is>
          <t>60 min</t>
        </is>
      </c>
    </row>
    <row r="494">
      <c r="B494" t="inlineStr">
        <is>
          <t>BM00099</t>
        </is>
      </c>
      <c r="C494" t="inlineStr">
        <is>
          <t>Hugo</t>
        </is>
      </c>
      <c r="D494" t="inlineStr">
        <is>
          <t>Camille</t>
        </is>
      </c>
      <c r="E494" t="inlineStr">
        <is>
          <t>S4</t>
        </is>
      </c>
      <c r="F494" t="inlineStr">
        <is>
          <t>Agatha CHRISTIE</t>
        </is>
      </c>
      <c r="G494" t="inlineStr">
        <is>
          <t>Interaction à distance</t>
        </is>
      </c>
      <c r="H494" t="n">
        <v>44109</v>
      </c>
      <c r="I494" t="inlineStr">
        <is>
          <t>60 min</t>
        </is>
      </c>
    </row>
    <row r="495">
      <c r="B495" t="inlineStr">
        <is>
          <t>BM00059</t>
        </is>
      </c>
      <c r="C495" t="inlineStr">
        <is>
          <t>Hugo</t>
        </is>
      </c>
      <c r="D495" t="inlineStr">
        <is>
          <t>Josiane</t>
        </is>
      </c>
      <c r="E495" t="inlineStr">
        <is>
          <t>S4</t>
        </is>
      </c>
      <c r="F495" t="inlineStr">
        <is>
          <t>Agatha CHRISTIE</t>
        </is>
      </c>
      <c r="G495" t="inlineStr">
        <is>
          <t>Interaction à distance</t>
        </is>
      </c>
      <c r="H495" t="n">
        <v>44112</v>
      </c>
      <c r="I495" t="inlineStr">
        <is>
          <t>60 min</t>
        </is>
      </c>
    </row>
    <row r="496">
      <c r="B496" t="inlineStr">
        <is>
          <t>BM00096</t>
        </is>
      </c>
      <c r="C496" t="inlineStr">
        <is>
          <t>Brassens</t>
        </is>
      </c>
      <c r="D496" t="inlineStr">
        <is>
          <t>Judie</t>
        </is>
      </c>
      <c r="E496" t="inlineStr">
        <is>
          <t>S4</t>
        </is>
      </c>
      <c r="F496" t="inlineStr">
        <is>
          <t>Agatha CHRISTIE</t>
        </is>
      </c>
      <c r="G496" t="inlineStr">
        <is>
          <t>Interaction à distance</t>
        </is>
      </c>
      <c r="H496" t="n">
        <v>44128</v>
      </c>
      <c r="I496" t="inlineStr">
        <is>
          <t>60 min</t>
        </is>
      </c>
    </row>
    <row r="497">
      <c r="B497" t="inlineStr">
        <is>
          <t>BM00144</t>
        </is>
      </c>
      <c r="C497" t="inlineStr">
        <is>
          <t>Michalo</t>
        </is>
      </c>
      <c r="D497" t="inlineStr">
        <is>
          <t>Hervé</t>
        </is>
      </c>
      <c r="E497" t="inlineStr">
        <is>
          <t>S4</t>
        </is>
      </c>
      <c r="F497" t="inlineStr">
        <is>
          <t>Agatha CHRISTIE</t>
        </is>
      </c>
      <c r="G497" t="inlineStr">
        <is>
          <t>Interaction à distance</t>
        </is>
      </c>
      <c r="H497" t="n">
        <v>44132</v>
      </c>
      <c r="I497" t="inlineStr">
        <is>
          <t>60 min</t>
        </is>
      </c>
    </row>
    <row r="498">
      <c r="B498" t="inlineStr">
        <is>
          <t>BM00085</t>
        </is>
      </c>
      <c r="C498" t="inlineStr">
        <is>
          <t>Hugo</t>
        </is>
      </c>
      <c r="D498" t="inlineStr">
        <is>
          <t>Fernande</t>
        </is>
      </c>
      <c r="E498" t="inlineStr">
        <is>
          <t>S4</t>
        </is>
      </c>
      <c r="F498" t="inlineStr">
        <is>
          <t>Agatha CHRISTIE</t>
        </is>
      </c>
      <c r="G498" t="inlineStr">
        <is>
          <t>Interaction à distance</t>
        </is>
      </c>
      <c r="H498" t="n">
        <v>44155</v>
      </c>
      <c r="I498" t="inlineStr">
        <is>
          <t>60 min</t>
        </is>
      </c>
    </row>
    <row r="499">
      <c r="B499" t="inlineStr">
        <is>
          <t>BM00049</t>
        </is>
      </c>
      <c r="C499" t="inlineStr">
        <is>
          <t>Tilman</t>
        </is>
      </c>
      <c r="D499" t="inlineStr">
        <is>
          <t>Jean-Jacques</t>
        </is>
      </c>
      <c r="E499" t="inlineStr">
        <is>
          <t>S4</t>
        </is>
      </c>
      <c r="F499" t="inlineStr">
        <is>
          <t>Agatha CHRISTIE</t>
        </is>
      </c>
      <c r="G499" t="inlineStr">
        <is>
          <t>Interaction à distance</t>
        </is>
      </c>
      <c r="H499" t="n">
        <v>44166</v>
      </c>
      <c r="I499" t="inlineStr">
        <is>
          <t>60 min</t>
        </is>
      </c>
    </row>
    <row r="500">
      <c r="B500" t="inlineStr">
        <is>
          <t>BM00129</t>
        </is>
      </c>
      <c r="C500" t="inlineStr">
        <is>
          <t>Kilmister</t>
        </is>
      </c>
      <c r="D500" t="inlineStr">
        <is>
          <t>Philomène</t>
        </is>
      </c>
      <c r="E500" t="inlineStr">
        <is>
          <t>S4</t>
        </is>
      </c>
      <c r="F500" t="inlineStr">
        <is>
          <t>Agatha CHRISTIE</t>
        </is>
      </c>
      <c r="G500" t="inlineStr">
        <is>
          <t>Interaction à distance</t>
        </is>
      </c>
      <c r="H500" t="n">
        <v>44169</v>
      </c>
      <c r="I500" t="inlineStr">
        <is>
          <t>60 min</t>
        </is>
      </c>
    </row>
    <row r="501">
      <c r="B501" t="inlineStr">
        <is>
          <t>BM00015</t>
        </is>
      </c>
      <c r="C501" t="inlineStr">
        <is>
          <t>Osaka</t>
        </is>
      </c>
      <c r="D501" t="inlineStr">
        <is>
          <t>Pauline</t>
        </is>
      </c>
      <c r="E501" t="inlineStr">
        <is>
          <t>S4</t>
        </is>
      </c>
      <c r="F501" t="inlineStr">
        <is>
          <t>Agatha CHRISTIE</t>
        </is>
      </c>
      <c r="G501" t="inlineStr">
        <is>
          <t>Interaction à distance</t>
        </is>
      </c>
      <c r="H501" t="n">
        <v>44170</v>
      </c>
      <c r="I501" t="inlineStr">
        <is>
          <t>60 min</t>
        </is>
      </c>
    </row>
    <row r="502">
      <c r="B502" t="inlineStr">
        <is>
          <t>BM00109</t>
        </is>
      </c>
      <c r="C502" t="inlineStr">
        <is>
          <t>Harrison</t>
        </is>
      </c>
      <c r="D502" t="inlineStr">
        <is>
          <t>Charles</t>
        </is>
      </c>
      <c r="E502" t="inlineStr">
        <is>
          <t>S3</t>
        </is>
      </c>
      <c r="F502" t="inlineStr">
        <is>
          <t>Catelyn STARK</t>
        </is>
      </c>
      <c r="G502" t="inlineStr">
        <is>
          <t>Interaction à distance</t>
        </is>
      </c>
      <c r="H502" t="n">
        <v>43857</v>
      </c>
      <c r="I502" t="inlineStr">
        <is>
          <t>60 min</t>
        </is>
      </c>
    </row>
    <row r="503">
      <c r="B503" t="inlineStr">
        <is>
          <t>BM00080</t>
        </is>
      </c>
      <c r="C503" t="inlineStr">
        <is>
          <t>Vidal</t>
        </is>
      </c>
      <c r="D503" t="inlineStr">
        <is>
          <t>Zoltan</t>
        </is>
      </c>
      <c r="E503" t="inlineStr">
        <is>
          <t>S3</t>
        </is>
      </c>
      <c r="F503" t="inlineStr">
        <is>
          <t>Catelyn STARK</t>
        </is>
      </c>
      <c r="G503" t="inlineStr">
        <is>
          <t>Interaction à distance</t>
        </is>
      </c>
      <c r="H503" t="n">
        <v>43862</v>
      </c>
      <c r="I503" t="inlineStr">
        <is>
          <t>60 min</t>
        </is>
      </c>
    </row>
    <row r="504">
      <c r="B504" t="inlineStr">
        <is>
          <t>BM00061</t>
        </is>
      </c>
      <c r="C504" t="inlineStr">
        <is>
          <t>Kilmister</t>
        </is>
      </c>
      <c r="D504" t="inlineStr">
        <is>
          <t>Jean-Jacques</t>
        </is>
      </c>
      <c r="E504" t="inlineStr">
        <is>
          <t>S3</t>
        </is>
      </c>
      <c r="F504" t="inlineStr">
        <is>
          <t>Catelyn STARK</t>
        </is>
      </c>
      <c r="G504" t="inlineStr">
        <is>
          <t>Interaction à distance</t>
        </is>
      </c>
      <c r="H504" t="n">
        <v>43864</v>
      </c>
      <c r="I504" t="inlineStr">
        <is>
          <t>60 min</t>
        </is>
      </c>
    </row>
    <row r="505">
      <c r="B505" t="inlineStr">
        <is>
          <t>BM00045</t>
        </is>
      </c>
      <c r="C505" t="inlineStr">
        <is>
          <t>Hugo</t>
        </is>
      </c>
      <c r="D505" t="inlineStr">
        <is>
          <t>Hypathie</t>
        </is>
      </c>
      <c r="E505" t="inlineStr">
        <is>
          <t>S3</t>
        </is>
      </c>
      <c r="F505" t="inlineStr">
        <is>
          <t>Catelyn STARK</t>
        </is>
      </c>
      <c r="G505" t="inlineStr">
        <is>
          <t>Interaction à distance</t>
        </is>
      </c>
      <c r="H505" t="n">
        <v>43871</v>
      </c>
      <c r="I505" t="inlineStr">
        <is>
          <t>60 min</t>
        </is>
      </c>
    </row>
    <row r="506">
      <c r="B506" t="inlineStr">
        <is>
          <t>BM00143</t>
        </is>
      </c>
      <c r="C506" t="inlineStr">
        <is>
          <t>Céline</t>
        </is>
      </c>
      <c r="D506" t="inlineStr">
        <is>
          <t>Philomène</t>
        </is>
      </c>
      <c r="E506" t="inlineStr">
        <is>
          <t>S3</t>
        </is>
      </c>
      <c r="F506" t="inlineStr">
        <is>
          <t>Catelyn STARK</t>
        </is>
      </c>
      <c r="G506" t="inlineStr">
        <is>
          <t>Interaction à distance</t>
        </is>
      </c>
      <c r="H506" t="n">
        <v>43880</v>
      </c>
      <c r="I506" t="inlineStr">
        <is>
          <t>60 min</t>
        </is>
      </c>
    </row>
    <row r="507">
      <c r="B507" t="inlineStr">
        <is>
          <t>BM00027</t>
        </is>
      </c>
      <c r="C507" t="inlineStr">
        <is>
          <t>Harrison</t>
        </is>
      </c>
      <c r="D507" t="inlineStr">
        <is>
          <t>Hypathie</t>
        </is>
      </c>
      <c r="E507" t="inlineStr">
        <is>
          <t>S3</t>
        </is>
      </c>
      <c r="F507" t="inlineStr">
        <is>
          <t>Catelyn STARK</t>
        </is>
      </c>
      <c r="G507" t="inlineStr">
        <is>
          <t>Interaction à distance</t>
        </is>
      </c>
      <c r="H507" t="n">
        <v>43893</v>
      </c>
      <c r="I507" t="inlineStr">
        <is>
          <t>60 min</t>
        </is>
      </c>
    </row>
    <row r="508">
      <c r="B508" t="inlineStr">
        <is>
          <t>BM00089</t>
        </is>
      </c>
      <c r="C508" t="inlineStr">
        <is>
          <t>Cornet</t>
        </is>
      </c>
      <c r="D508" t="inlineStr">
        <is>
          <t>Jean-Michel</t>
        </is>
      </c>
      <c r="E508" t="inlineStr">
        <is>
          <t>S3</t>
        </is>
      </c>
      <c r="F508" t="inlineStr">
        <is>
          <t>Catelyn STARK</t>
        </is>
      </c>
      <c r="G508" t="inlineStr">
        <is>
          <t>Interaction à distance</t>
        </is>
      </c>
      <c r="H508" t="n">
        <v>43893</v>
      </c>
      <c r="I508" t="inlineStr">
        <is>
          <t>60 min</t>
        </is>
      </c>
    </row>
    <row r="509">
      <c r="B509" t="inlineStr">
        <is>
          <t>BM00097</t>
        </is>
      </c>
      <c r="C509" t="inlineStr">
        <is>
          <t>Kenobi</t>
        </is>
      </c>
      <c r="D509" t="inlineStr">
        <is>
          <t>Killian</t>
        </is>
      </c>
      <c r="E509" t="inlineStr">
        <is>
          <t>S3</t>
        </is>
      </c>
      <c r="F509" t="inlineStr">
        <is>
          <t>Catelyn STARK</t>
        </is>
      </c>
      <c r="G509" t="inlineStr">
        <is>
          <t>Interaction à distance</t>
        </is>
      </c>
      <c r="H509" t="n">
        <v>43898</v>
      </c>
      <c r="I509" t="inlineStr">
        <is>
          <t>60 min</t>
        </is>
      </c>
    </row>
    <row r="510">
      <c r="B510" t="inlineStr">
        <is>
          <t>BM00104</t>
        </is>
      </c>
      <c r="C510" t="inlineStr">
        <is>
          <t>Zeta-Jones</t>
        </is>
      </c>
      <c r="D510" t="inlineStr">
        <is>
          <t>Jerry</t>
        </is>
      </c>
      <c r="E510" t="inlineStr">
        <is>
          <t>S3</t>
        </is>
      </c>
      <c r="F510" t="inlineStr">
        <is>
          <t>Catelyn STARK</t>
        </is>
      </c>
      <c r="G510" t="inlineStr">
        <is>
          <t>Interaction à distance</t>
        </is>
      </c>
      <c r="H510" t="n">
        <v>43923</v>
      </c>
      <c r="I510" t="inlineStr">
        <is>
          <t>60 min</t>
        </is>
      </c>
    </row>
    <row r="511">
      <c r="B511" t="inlineStr">
        <is>
          <t>BM00081</t>
        </is>
      </c>
      <c r="C511" t="inlineStr">
        <is>
          <t>Diaz</t>
        </is>
      </c>
      <c r="D511" t="inlineStr">
        <is>
          <t>André</t>
        </is>
      </c>
      <c r="E511" t="inlineStr">
        <is>
          <t>S3</t>
        </is>
      </c>
      <c r="F511" t="inlineStr">
        <is>
          <t>Catelyn STARK</t>
        </is>
      </c>
      <c r="G511" t="inlineStr">
        <is>
          <t>Interaction à distance</t>
        </is>
      </c>
      <c r="H511" t="n">
        <v>43938</v>
      </c>
      <c r="I511" t="inlineStr">
        <is>
          <t>60 min</t>
        </is>
      </c>
    </row>
    <row r="512">
      <c r="B512" t="inlineStr">
        <is>
          <t>BM00004</t>
        </is>
      </c>
      <c r="C512" t="inlineStr">
        <is>
          <t>Hugo</t>
        </is>
      </c>
      <c r="D512" t="inlineStr">
        <is>
          <t>Emmanuel</t>
        </is>
      </c>
      <c r="E512" t="inlineStr">
        <is>
          <t>S3</t>
        </is>
      </c>
      <c r="F512" t="inlineStr">
        <is>
          <t>Catelyn STARK</t>
        </is>
      </c>
      <c r="G512" t="inlineStr">
        <is>
          <t>Interaction à distance</t>
        </is>
      </c>
      <c r="H512" t="n">
        <v>43941</v>
      </c>
      <c r="I512" t="inlineStr">
        <is>
          <t>60 min</t>
        </is>
      </c>
    </row>
    <row r="513">
      <c r="B513" t="inlineStr">
        <is>
          <t>BM00065</t>
        </is>
      </c>
      <c r="C513" t="inlineStr">
        <is>
          <t>McCartney</t>
        </is>
      </c>
      <c r="D513" t="inlineStr">
        <is>
          <t>Georges</t>
        </is>
      </c>
      <c r="E513" t="inlineStr">
        <is>
          <t>S3</t>
        </is>
      </c>
      <c r="F513" t="inlineStr">
        <is>
          <t>Catelyn STARK</t>
        </is>
      </c>
      <c r="G513" t="inlineStr">
        <is>
          <t>Interaction à distance</t>
        </is>
      </c>
      <c r="H513" t="n">
        <v>43951</v>
      </c>
      <c r="I513" t="inlineStr">
        <is>
          <t>60 min</t>
        </is>
      </c>
    </row>
    <row r="514">
      <c r="B514" t="inlineStr">
        <is>
          <t>BM00031</t>
        </is>
      </c>
      <c r="C514" t="inlineStr">
        <is>
          <t>Molière</t>
        </is>
      </c>
      <c r="D514" t="inlineStr">
        <is>
          <t>Jerry</t>
        </is>
      </c>
      <c r="E514" t="inlineStr">
        <is>
          <t>S3</t>
        </is>
      </c>
      <c r="F514" t="inlineStr">
        <is>
          <t>Catelyn STARK</t>
        </is>
      </c>
      <c r="G514" t="inlineStr">
        <is>
          <t>Interaction à distance</t>
        </is>
      </c>
      <c r="H514" t="n">
        <v>44019</v>
      </c>
      <c r="I514" t="inlineStr">
        <is>
          <t>60 min</t>
        </is>
      </c>
    </row>
    <row r="515">
      <c r="B515" t="inlineStr">
        <is>
          <t>BM00087</t>
        </is>
      </c>
      <c r="C515" t="inlineStr">
        <is>
          <t>Liszt</t>
        </is>
      </c>
      <c r="D515" t="inlineStr">
        <is>
          <t>Hildegarde</t>
        </is>
      </c>
      <c r="E515" t="inlineStr">
        <is>
          <t>S3</t>
        </is>
      </c>
      <c r="F515" t="inlineStr">
        <is>
          <t>Catelyn STARK</t>
        </is>
      </c>
      <c r="G515" t="inlineStr">
        <is>
          <t>Interaction à distance</t>
        </is>
      </c>
      <c r="H515" t="n">
        <v>44038</v>
      </c>
      <c r="I515" t="inlineStr">
        <is>
          <t>60 min</t>
        </is>
      </c>
    </row>
    <row r="516">
      <c r="B516" t="inlineStr">
        <is>
          <t>BM00062</t>
        </is>
      </c>
      <c r="C516" t="inlineStr">
        <is>
          <t>Hugo</t>
        </is>
      </c>
      <c r="D516" t="inlineStr">
        <is>
          <t>Jean-Michel</t>
        </is>
      </c>
      <c r="E516" t="inlineStr">
        <is>
          <t>S3</t>
        </is>
      </c>
      <c r="F516" t="inlineStr">
        <is>
          <t>Catelyn STARK</t>
        </is>
      </c>
      <c r="G516" t="inlineStr">
        <is>
          <t>Interaction à distance</t>
        </is>
      </c>
      <c r="H516" t="n">
        <v>44048</v>
      </c>
      <c r="I516" t="inlineStr">
        <is>
          <t>60 min</t>
        </is>
      </c>
    </row>
    <row r="517">
      <c r="B517" t="inlineStr">
        <is>
          <t>BM00019</t>
        </is>
      </c>
      <c r="C517" t="inlineStr">
        <is>
          <t>McCartney</t>
        </is>
      </c>
      <c r="D517" t="inlineStr">
        <is>
          <t>Emmanuel</t>
        </is>
      </c>
      <c r="E517" t="inlineStr">
        <is>
          <t>S3</t>
        </is>
      </c>
      <c r="F517" t="inlineStr">
        <is>
          <t>Catelyn STARK</t>
        </is>
      </c>
      <c r="G517" t="inlineStr">
        <is>
          <t>Interaction à distance</t>
        </is>
      </c>
      <c r="H517" t="n">
        <v>44074</v>
      </c>
      <c r="I517" t="inlineStr">
        <is>
          <t>60 min</t>
        </is>
      </c>
    </row>
    <row r="518">
      <c r="B518" t="inlineStr">
        <is>
          <t>BM00042</t>
        </is>
      </c>
      <c r="C518" t="inlineStr">
        <is>
          <t>Hugo</t>
        </is>
      </c>
      <c r="D518" t="inlineStr">
        <is>
          <t>Jean-Michel</t>
        </is>
      </c>
      <c r="E518" t="inlineStr">
        <is>
          <t>S3</t>
        </is>
      </c>
      <c r="F518" t="inlineStr">
        <is>
          <t>Catelyn STARK</t>
        </is>
      </c>
      <c r="G518" t="inlineStr">
        <is>
          <t>Interaction à distance</t>
        </is>
      </c>
      <c r="H518" t="n">
        <v>44104</v>
      </c>
      <c r="I518" t="inlineStr">
        <is>
          <t>60 min</t>
        </is>
      </c>
    </row>
    <row r="519">
      <c r="B519" t="inlineStr">
        <is>
          <t>BM00115</t>
        </is>
      </c>
      <c r="C519" t="inlineStr">
        <is>
          <t>Cornet</t>
        </is>
      </c>
      <c r="D519" t="inlineStr">
        <is>
          <t>Jean-Michel</t>
        </is>
      </c>
      <c r="E519" t="inlineStr">
        <is>
          <t>S3</t>
        </is>
      </c>
      <c r="F519" t="inlineStr">
        <is>
          <t>Catelyn STARK</t>
        </is>
      </c>
      <c r="G519" t="inlineStr">
        <is>
          <t>Interaction à distance</t>
        </is>
      </c>
      <c r="H519" t="n">
        <v>44113</v>
      </c>
      <c r="I519" t="inlineStr">
        <is>
          <t>60 min</t>
        </is>
      </c>
    </row>
    <row r="520">
      <c r="B520" t="inlineStr">
        <is>
          <t>BM00106</t>
        </is>
      </c>
      <c r="C520" t="inlineStr">
        <is>
          <t>Harrison</t>
        </is>
      </c>
      <c r="D520" t="inlineStr">
        <is>
          <t>Zinedine</t>
        </is>
      </c>
      <c r="E520" t="inlineStr">
        <is>
          <t>S3</t>
        </is>
      </c>
      <c r="F520" t="inlineStr">
        <is>
          <t>Catelyn STARK</t>
        </is>
      </c>
      <c r="G520" t="inlineStr">
        <is>
          <t>Interaction à distance</t>
        </is>
      </c>
      <c r="H520" t="n">
        <v>44140</v>
      </c>
      <c r="I520" t="inlineStr">
        <is>
          <t>60 min</t>
        </is>
      </c>
    </row>
    <row r="521">
      <c r="B521" t="inlineStr">
        <is>
          <t>BM00079</t>
        </is>
      </c>
      <c r="C521" t="inlineStr">
        <is>
          <t>Michelet</t>
        </is>
      </c>
      <c r="D521" t="inlineStr">
        <is>
          <t>Hervé</t>
        </is>
      </c>
      <c r="E521" t="inlineStr">
        <is>
          <t>S3</t>
        </is>
      </c>
      <c r="F521" t="inlineStr">
        <is>
          <t>Catelyn STARK</t>
        </is>
      </c>
      <c r="G521" t="inlineStr">
        <is>
          <t>Interaction à distance</t>
        </is>
      </c>
      <c r="H521" t="n">
        <v>44143</v>
      </c>
      <c r="I521" t="inlineStr">
        <is>
          <t>60 min</t>
        </is>
      </c>
    </row>
    <row r="522">
      <c r="B522" t="inlineStr">
        <is>
          <t>BM00071</t>
        </is>
      </c>
      <c r="C522" t="inlineStr">
        <is>
          <t>Brassens</t>
        </is>
      </c>
      <c r="D522" t="inlineStr">
        <is>
          <t>Victor</t>
        </is>
      </c>
      <c r="E522" t="inlineStr">
        <is>
          <t>S3</t>
        </is>
      </c>
      <c r="F522" t="inlineStr">
        <is>
          <t>Catelyn STARK</t>
        </is>
      </c>
      <c r="G522" t="inlineStr">
        <is>
          <t>Interaction à distance</t>
        </is>
      </c>
      <c r="H522" t="n">
        <v>44149</v>
      </c>
      <c r="I522" t="inlineStr">
        <is>
          <t>60 min</t>
        </is>
      </c>
    </row>
    <row r="523">
      <c r="B523" t="inlineStr">
        <is>
          <t>BM00148</t>
        </is>
      </c>
      <c r="C523" t="inlineStr">
        <is>
          <t>Star</t>
        </is>
      </c>
      <c r="D523" t="inlineStr">
        <is>
          <t>Margaret</t>
        </is>
      </c>
      <c r="E523" t="inlineStr">
        <is>
          <t>S3</t>
        </is>
      </c>
      <c r="F523" t="inlineStr">
        <is>
          <t>Catelyn STARK</t>
        </is>
      </c>
      <c r="G523" t="inlineStr">
        <is>
          <t>Interaction à distance</t>
        </is>
      </c>
      <c r="H523" t="n">
        <v>44151</v>
      </c>
      <c r="I523" t="inlineStr">
        <is>
          <t>60 min</t>
        </is>
      </c>
    </row>
    <row r="524">
      <c r="B524" t="inlineStr">
        <is>
          <t>BM00043</t>
        </is>
      </c>
      <c r="C524" t="inlineStr">
        <is>
          <t>Michalo</t>
        </is>
      </c>
      <c r="D524" t="inlineStr">
        <is>
          <t>Edith</t>
        </is>
      </c>
      <c r="E524" t="inlineStr">
        <is>
          <t>S3</t>
        </is>
      </c>
      <c r="F524" t="inlineStr">
        <is>
          <t>Catelyn STARK</t>
        </is>
      </c>
      <c r="G524" t="inlineStr">
        <is>
          <t>Interaction à distance</t>
        </is>
      </c>
      <c r="H524" t="n">
        <v>44182</v>
      </c>
      <c r="I524" t="inlineStr">
        <is>
          <t>60 min</t>
        </is>
      </c>
    </row>
    <row r="525">
      <c r="B525" t="inlineStr">
        <is>
          <t>BM00064</t>
        </is>
      </c>
      <c r="C525" t="inlineStr">
        <is>
          <t>Vidal</t>
        </is>
      </c>
      <c r="D525" t="inlineStr">
        <is>
          <t>Julia</t>
        </is>
      </c>
      <c r="E525" t="inlineStr">
        <is>
          <t>S5</t>
        </is>
      </c>
      <c r="F525" t="inlineStr">
        <is>
          <t>Charlotte CORDAY</t>
        </is>
      </c>
      <c r="G525" t="inlineStr">
        <is>
          <t>Interaction à distance</t>
        </is>
      </c>
      <c r="H525" t="n">
        <v>43845</v>
      </c>
      <c r="I525" t="inlineStr">
        <is>
          <t>60 min</t>
        </is>
      </c>
    </row>
    <row r="526">
      <c r="B526" t="inlineStr">
        <is>
          <t>BM00134</t>
        </is>
      </c>
      <c r="C526" t="inlineStr">
        <is>
          <t>Brassens</t>
        </is>
      </c>
      <c r="D526" t="inlineStr">
        <is>
          <t>Philomène</t>
        </is>
      </c>
      <c r="E526" t="inlineStr">
        <is>
          <t>S5</t>
        </is>
      </c>
      <c r="F526" t="inlineStr">
        <is>
          <t>Charlotte CORDAY</t>
        </is>
      </c>
      <c r="G526" t="inlineStr">
        <is>
          <t>Interaction à distance</t>
        </is>
      </c>
      <c r="H526" t="n">
        <v>43847</v>
      </c>
      <c r="I526" t="inlineStr">
        <is>
          <t>60 min</t>
        </is>
      </c>
    </row>
    <row r="527">
      <c r="B527" t="inlineStr">
        <is>
          <t>BM00013</t>
        </is>
      </c>
      <c r="C527" t="inlineStr">
        <is>
          <t>Liszt</t>
        </is>
      </c>
      <c r="D527" t="inlineStr">
        <is>
          <t>Micheline</t>
        </is>
      </c>
      <c r="E527" t="inlineStr">
        <is>
          <t>S5</t>
        </is>
      </c>
      <c r="F527" t="inlineStr">
        <is>
          <t>Charlotte CORDAY</t>
        </is>
      </c>
      <c r="G527" t="inlineStr">
        <is>
          <t>Interaction à distance</t>
        </is>
      </c>
      <c r="H527" t="n">
        <v>43855</v>
      </c>
      <c r="I527" t="inlineStr">
        <is>
          <t>60 min</t>
        </is>
      </c>
    </row>
    <row r="528">
      <c r="B528" t="inlineStr">
        <is>
          <t>BM00046</t>
        </is>
      </c>
      <c r="C528" t="inlineStr">
        <is>
          <t>Exarchopoulos</t>
        </is>
      </c>
      <c r="D528" t="inlineStr">
        <is>
          <t>Hervé</t>
        </is>
      </c>
      <c r="E528" t="inlineStr">
        <is>
          <t>S5</t>
        </is>
      </c>
      <c r="F528" t="inlineStr">
        <is>
          <t>Charlotte CORDAY</t>
        </is>
      </c>
      <c r="G528" t="inlineStr">
        <is>
          <t>Interaction à distance</t>
        </is>
      </c>
      <c r="H528" t="n">
        <v>43859</v>
      </c>
      <c r="I528" t="inlineStr">
        <is>
          <t>60 min</t>
        </is>
      </c>
    </row>
    <row r="529">
      <c r="B529" t="inlineStr">
        <is>
          <t>BM00033</t>
        </is>
      </c>
      <c r="C529" t="inlineStr">
        <is>
          <t>Brady</t>
        </is>
      </c>
      <c r="D529" t="inlineStr">
        <is>
          <t>Hervé</t>
        </is>
      </c>
      <c r="E529" t="inlineStr">
        <is>
          <t>S5</t>
        </is>
      </c>
      <c r="F529" t="inlineStr">
        <is>
          <t>Charlotte CORDAY</t>
        </is>
      </c>
      <c r="G529" t="inlineStr">
        <is>
          <t>Interaction à distance</t>
        </is>
      </c>
      <c r="H529" t="n">
        <v>43871</v>
      </c>
      <c r="I529" t="inlineStr">
        <is>
          <t>60 min</t>
        </is>
      </c>
    </row>
    <row r="530">
      <c r="B530" t="inlineStr">
        <is>
          <t>BM00051</t>
        </is>
      </c>
      <c r="C530" t="inlineStr">
        <is>
          <t>Michalo</t>
        </is>
      </c>
      <c r="D530" t="inlineStr">
        <is>
          <t>Josiane</t>
        </is>
      </c>
      <c r="E530" t="inlineStr">
        <is>
          <t>S5</t>
        </is>
      </c>
      <c r="F530" t="inlineStr">
        <is>
          <t>Charlotte CORDAY</t>
        </is>
      </c>
      <c r="G530" t="inlineStr">
        <is>
          <t>Interaction à distance</t>
        </is>
      </c>
      <c r="H530" t="n">
        <v>43871</v>
      </c>
      <c r="I530" t="inlineStr">
        <is>
          <t>60 min</t>
        </is>
      </c>
    </row>
    <row r="531">
      <c r="B531" t="inlineStr">
        <is>
          <t>BM00022</t>
        </is>
      </c>
      <c r="C531" t="inlineStr">
        <is>
          <t>Vidal</t>
        </is>
      </c>
      <c r="D531" t="inlineStr">
        <is>
          <t>Victor</t>
        </is>
      </c>
      <c r="E531" t="inlineStr">
        <is>
          <t>S5</t>
        </is>
      </c>
      <c r="F531" t="inlineStr">
        <is>
          <t>Charlotte CORDAY</t>
        </is>
      </c>
      <c r="G531" t="inlineStr">
        <is>
          <t>Interaction à distance</t>
        </is>
      </c>
      <c r="H531" t="n">
        <v>43883</v>
      </c>
      <c r="I531" t="inlineStr">
        <is>
          <t>60 min</t>
        </is>
      </c>
    </row>
    <row r="532">
      <c r="B532" t="inlineStr">
        <is>
          <t>BM00114</t>
        </is>
      </c>
      <c r="C532" t="inlineStr">
        <is>
          <t>Michalo</t>
        </is>
      </c>
      <c r="D532" t="inlineStr">
        <is>
          <t>Jean-Claude</t>
        </is>
      </c>
      <c r="E532" t="inlineStr">
        <is>
          <t>S5</t>
        </is>
      </c>
      <c r="F532" t="inlineStr">
        <is>
          <t>Charlotte CORDAY</t>
        </is>
      </c>
      <c r="G532" t="inlineStr">
        <is>
          <t>Interaction à distance</t>
        </is>
      </c>
      <c r="H532" t="n">
        <v>43889</v>
      </c>
      <c r="I532" t="inlineStr">
        <is>
          <t>60 min</t>
        </is>
      </c>
    </row>
    <row r="533">
      <c r="B533" t="inlineStr">
        <is>
          <t>BM00116</t>
        </is>
      </c>
      <c r="C533" t="inlineStr">
        <is>
          <t>Michalo</t>
        </is>
      </c>
      <c r="D533" t="inlineStr">
        <is>
          <t>Hermine</t>
        </is>
      </c>
      <c r="E533" t="inlineStr">
        <is>
          <t>S5</t>
        </is>
      </c>
      <c r="F533" t="inlineStr">
        <is>
          <t>Charlotte CORDAY</t>
        </is>
      </c>
      <c r="G533" t="inlineStr">
        <is>
          <t>Interaction à distance</t>
        </is>
      </c>
      <c r="H533" t="n">
        <v>43895</v>
      </c>
      <c r="I533" t="inlineStr">
        <is>
          <t>60 min</t>
        </is>
      </c>
    </row>
    <row r="534">
      <c r="B534" t="inlineStr">
        <is>
          <t>BM00113</t>
        </is>
      </c>
      <c r="C534" t="inlineStr">
        <is>
          <t>Harrison</t>
        </is>
      </c>
      <c r="D534" t="inlineStr">
        <is>
          <t>Hervé</t>
        </is>
      </c>
      <c r="E534" t="inlineStr">
        <is>
          <t>S5</t>
        </is>
      </c>
      <c r="F534" t="inlineStr">
        <is>
          <t>Charlotte CORDAY</t>
        </is>
      </c>
      <c r="G534" t="inlineStr">
        <is>
          <t>Interaction à distance</t>
        </is>
      </c>
      <c r="H534" t="n">
        <v>43905</v>
      </c>
      <c r="I534" t="inlineStr">
        <is>
          <t>60 min</t>
        </is>
      </c>
    </row>
    <row r="535">
      <c r="B535" t="inlineStr">
        <is>
          <t>BM00063</t>
        </is>
      </c>
      <c r="C535" t="inlineStr">
        <is>
          <t>Osaka</t>
        </is>
      </c>
      <c r="D535" t="inlineStr">
        <is>
          <t>Valéry</t>
        </is>
      </c>
      <c r="E535" t="inlineStr">
        <is>
          <t>S5</t>
        </is>
      </c>
      <c r="F535" t="inlineStr">
        <is>
          <t>Charlotte CORDAY</t>
        </is>
      </c>
      <c r="G535" t="inlineStr">
        <is>
          <t>Interaction à distance</t>
        </is>
      </c>
      <c r="H535" t="n">
        <v>43910</v>
      </c>
      <c r="I535" t="inlineStr">
        <is>
          <t>60 min</t>
        </is>
      </c>
    </row>
    <row r="536">
      <c r="B536" t="inlineStr">
        <is>
          <t>BM00105</t>
        </is>
      </c>
      <c r="C536" t="inlineStr">
        <is>
          <t>McLane</t>
        </is>
      </c>
      <c r="D536" t="inlineStr">
        <is>
          <t>Julia</t>
        </is>
      </c>
      <c r="E536" t="inlineStr">
        <is>
          <t>S5</t>
        </is>
      </c>
      <c r="F536" t="inlineStr">
        <is>
          <t>Charlotte CORDAY</t>
        </is>
      </c>
      <c r="G536" t="inlineStr">
        <is>
          <t>Interaction à distance</t>
        </is>
      </c>
      <c r="H536" t="n">
        <v>43919</v>
      </c>
      <c r="I536" t="inlineStr">
        <is>
          <t>60 min</t>
        </is>
      </c>
    </row>
    <row r="537">
      <c r="B537" t="inlineStr">
        <is>
          <t>BM00111</t>
        </is>
      </c>
      <c r="C537" t="inlineStr">
        <is>
          <t>Chabal</t>
        </is>
      </c>
      <c r="D537" t="inlineStr">
        <is>
          <t>Georges</t>
        </is>
      </c>
      <c r="E537" t="inlineStr">
        <is>
          <t>S5</t>
        </is>
      </c>
      <c r="F537" t="inlineStr">
        <is>
          <t>Charlotte CORDAY</t>
        </is>
      </c>
      <c r="G537" t="inlineStr">
        <is>
          <t>Interaction à distance</t>
        </is>
      </c>
      <c r="H537" t="n">
        <v>43924</v>
      </c>
      <c r="I537" t="inlineStr">
        <is>
          <t>60 min</t>
        </is>
      </c>
    </row>
    <row r="538">
      <c r="B538" t="inlineStr">
        <is>
          <t>BM00147</t>
        </is>
      </c>
      <c r="C538" t="inlineStr">
        <is>
          <t>Zeta-Jones</t>
        </is>
      </c>
      <c r="D538" t="inlineStr">
        <is>
          <t>Jean-Michel</t>
        </is>
      </c>
      <c r="E538" t="inlineStr">
        <is>
          <t>S5</t>
        </is>
      </c>
      <c r="F538" t="inlineStr">
        <is>
          <t>Charlotte CORDAY</t>
        </is>
      </c>
      <c r="G538" t="inlineStr">
        <is>
          <t>Interaction à distance</t>
        </is>
      </c>
      <c r="H538" t="n">
        <v>43947</v>
      </c>
      <c r="I538" t="inlineStr">
        <is>
          <t>60 min</t>
        </is>
      </c>
    </row>
    <row r="539">
      <c r="B539" t="inlineStr">
        <is>
          <t>BM00078</t>
        </is>
      </c>
      <c r="C539" t="inlineStr">
        <is>
          <t>Brady</t>
        </is>
      </c>
      <c r="D539" t="inlineStr">
        <is>
          <t>Julia</t>
        </is>
      </c>
      <c r="E539" t="inlineStr">
        <is>
          <t>S5</t>
        </is>
      </c>
      <c r="F539" t="inlineStr">
        <is>
          <t>Charlotte CORDAY</t>
        </is>
      </c>
      <c r="G539" t="inlineStr">
        <is>
          <t>Interaction à distance</t>
        </is>
      </c>
      <c r="H539" t="n">
        <v>43984</v>
      </c>
      <c r="I539" t="inlineStr">
        <is>
          <t>60 min</t>
        </is>
      </c>
    </row>
    <row r="540">
      <c r="B540" t="inlineStr">
        <is>
          <t>BM00074</t>
        </is>
      </c>
      <c r="C540" t="inlineStr">
        <is>
          <t>Orban</t>
        </is>
      </c>
      <c r="D540" t="inlineStr">
        <is>
          <t>Zinedine</t>
        </is>
      </c>
      <c r="E540" t="inlineStr">
        <is>
          <t>S5</t>
        </is>
      </c>
      <c r="F540" t="inlineStr">
        <is>
          <t>Charlotte CORDAY</t>
        </is>
      </c>
      <c r="G540" t="inlineStr">
        <is>
          <t>Interaction à distance</t>
        </is>
      </c>
      <c r="H540" t="n">
        <v>44000</v>
      </c>
      <c r="I540" t="inlineStr">
        <is>
          <t>60 min</t>
        </is>
      </c>
    </row>
    <row r="541">
      <c r="B541" t="inlineStr">
        <is>
          <t>BM00005</t>
        </is>
      </c>
      <c r="C541" t="inlineStr">
        <is>
          <t>Michelet</t>
        </is>
      </c>
      <c r="D541" t="inlineStr">
        <is>
          <t>Edith</t>
        </is>
      </c>
      <c r="E541" t="inlineStr">
        <is>
          <t>S5</t>
        </is>
      </c>
      <c r="F541" t="inlineStr">
        <is>
          <t>Charlotte CORDAY</t>
        </is>
      </c>
      <c r="G541" t="inlineStr">
        <is>
          <t>Interaction à distance</t>
        </is>
      </c>
      <c r="H541" t="n">
        <v>44034</v>
      </c>
      <c r="I541" t="inlineStr">
        <is>
          <t>60 min</t>
        </is>
      </c>
    </row>
    <row r="542">
      <c r="B542" t="inlineStr">
        <is>
          <t>BM00010</t>
        </is>
      </c>
      <c r="C542" t="inlineStr">
        <is>
          <t>Exarchopoulos</t>
        </is>
      </c>
      <c r="D542" t="inlineStr">
        <is>
          <t>Valéry</t>
        </is>
      </c>
      <c r="E542" t="inlineStr">
        <is>
          <t>S5</t>
        </is>
      </c>
      <c r="F542" t="inlineStr">
        <is>
          <t>Charlotte CORDAY</t>
        </is>
      </c>
      <c r="G542" t="inlineStr">
        <is>
          <t>Interaction à distance</t>
        </is>
      </c>
      <c r="H542" t="n">
        <v>44040</v>
      </c>
      <c r="I542" t="inlineStr">
        <is>
          <t>60 min</t>
        </is>
      </c>
    </row>
    <row r="543">
      <c r="B543" t="inlineStr">
        <is>
          <t>BM00137</t>
        </is>
      </c>
      <c r="C543" t="inlineStr">
        <is>
          <t>Liszt</t>
        </is>
      </c>
      <c r="D543" t="inlineStr">
        <is>
          <t>Bernadette</t>
        </is>
      </c>
      <c r="E543" t="inlineStr">
        <is>
          <t>S5</t>
        </is>
      </c>
      <c r="F543" t="inlineStr">
        <is>
          <t>Charlotte CORDAY</t>
        </is>
      </c>
      <c r="G543" t="inlineStr">
        <is>
          <t>Interaction à distance</t>
        </is>
      </c>
      <c r="H543" t="n">
        <v>44058</v>
      </c>
      <c r="I543" t="inlineStr">
        <is>
          <t>60 min</t>
        </is>
      </c>
    </row>
    <row r="544">
      <c r="B544" t="inlineStr">
        <is>
          <t>BM00003</t>
        </is>
      </c>
      <c r="C544" t="inlineStr">
        <is>
          <t>Osaka</t>
        </is>
      </c>
      <c r="D544" t="inlineStr">
        <is>
          <t>Josiane</t>
        </is>
      </c>
      <c r="E544" t="inlineStr">
        <is>
          <t>S5</t>
        </is>
      </c>
      <c r="F544" t="inlineStr">
        <is>
          <t>Charlotte CORDAY</t>
        </is>
      </c>
      <c r="G544" t="inlineStr">
        <is>
          <t>Interaction à distance</t>
        </is>
      </c>
      <c r="H544" t="n">
        <v>44061</v>
      </c>
      <c r="I544" t="inlineStr">
        <is>
          <t>60 min</t>
        </is>
      </c>
    </row>
    <row r="545">
      <c r="B545" t="inlineStr">
        <is>
          <t>BM00012</t>
        </is>
      </c>
      <c r="C545" t="inlineStr">
        <is>
          <t>Hugo</t>
        </is>
      </c>
      <c r="D545" t="inlineStr">
        <is>
          <t>Valéry</t>
        </is>
      </c>
      <c r="E545" t="inlineStr">
        <is>
          <t>S5</t>
        </is>
      </c>
      <c r="F545" t="inlineStr">
        <is>
          <t>Charlotte CORDAY</t>
        </is>
      </c>
      <c r="G545" t="inlineStr">
        <is>
          <t>Interaction à distance</t>
        </is>
      </c>
      <c r="H545" t="n">
        <v>44061</v>
      </c>
      <c r="I545" t="inlineStr">
        <is>
          <t>60 min</t>
        </is>
      </c>
    </row>
    <row r="546">
      <c r="B546" t="inlineStr">
        <is>
          <t>BM00056</t>
        </is>
      </c>
      <c r="C546" t="inlineStr">
        <is>
          <t>Exarchopoulos</t>
        </is>
      </c>
      <c r="D546" t="inlineStr">
        <is>
          <t>Judie</t>
        </is>
      </c>
      <c r="E546" t="inlineStr">
        <is>
          <t>S5</t>
        </is>
      </c>
      <c r="F546" t="inlineStr">
        <is>
          <t>Charlotte CORDAY</t>
        </is>
      </c>
      <c r="G546" t="inlineStr">
        <is>
          <t>Interaction à distance</t>
        </is>
      </c>
      <c r="H546" t="n">
        <v>44101</v>
      </c>
      <c r="I546" t="inlineStr">
        <is>
          <t>60 min</t>
        </is>
      </c>
    </row>
    <row r="547">
      <c r="B547" t="inlineStr">
        <is>
          <t>BM00007</t>
        </is>
      </c>
      <c r="C547" t="inlineStr">
        <is>
          <t>Céline</t>
        </is>
      </c>
      <c r="D547" t="inlineStr">
        <is>
          <t>Judie</t>
        </is>
      </c>
      <c r="E547" t="inlineStr">
        <is>
          <t>S5</t>
        </is>
      </c>
      <c r="F547" t="inlineStr">
        <is>
          <t>Charlotte CORDAY</t>
        </is>
      </c>
      <c r="G547" t="inlineStr">
        <is>
          <t>Interaction à distance</t>
        </is>
      </c>
      <c r="H547" t="n">
        <v>44110</v>
      </c>
      <c r="I547" t="inlineStr">
        <is>
          <t>60 min</t>
        </is>
      </c>
    </row>
    <row r="548">
      <c r="B548" t="inlineStr">
        <is>
          <t>BM00038</t>
        </is>
      </c>
      <c r="C548" t="inlineStr">
        <is>
          <t>Céline</t>
        </is>
      </c>
      <c r="D548" t="inlineStr">
        <is>
          <t>Margaret</t>
        </is>
      </c>
      <c r="E548" t="inlineStr">
        <is>
          <t>S5</t>
        </is>
      </c>
      <c r="F548" t="inlineStr">
        <is>
          <t>Charlotte CORDAY</t>
        </is>
      </c>
      <c r="G548" t="inlineStr">
        <is>
          <t>Interaction à distance</t>
        </is>
      </c>
      <c r="H548" t="n">
        <v>44129</v>
      </c>
      <c r="I548" t="inlineStr">
        <is>
          <t>60 min</t>
        </is>
      </c>
    </row>
    <row r="549">
      <c r="B549" t="inlineStr">
        <is>
          <t>BM00070</t>
        </is>
      </c>
      <c r="C549" t="inlineStr">
        <is>
          <t>Exarchopoulos</t>
        </is>
      </c>
      <c r="D549" t="inlineStr">
        <is>
          <t>Léa</t>
        </is>
      </c>
      <c r="E549" t="inlineStr">
        <is>
          <t>S5</t>
        </is>
      </c>
      <c r="F549" t="inlineStr">
        <is>
          <t>Charlotte CORDAY</t>
        </is>
      </c>
      <c r="G549" t="inlineStr">
        <is>
          <t>Interaction à distance</t>
        </is>
      </c>
      <c r="H549" t="n">
        <v>44133</v>
      </c>
      <c r="I549" t="inlineStr">
        <is>
          <t>60 min</t>
        </is>
      </c>
    </row>
    <row r="550">
      <c r="B550" t="inlineStr">
        <is>
          <t>BM00152</t>
        </is>
      </c>
      <c r="C550" t="inlineStr">
        <is>
          <t>McCartney</t>
        </is>
      </c>
      <c r="D550" t="inlineStr">
        <is>
          <t>Hildegarde</t>
        </is>
      </c>
      <c r="E550" t="inlineStr">
        <is>
          <t>S5</t>
        </is>
      </c>
      <c r="F550" t="inlineStr">
        <is>
          <t>Charlotte CORDAY</t>
        </is>
      </c>
      <c r="G550" t="inlineStr">
        <is>
          <t>Interaction à distance</t>
        </is>
      </c>
      <c r="H550" t="n">
        <v>44138</v>
      </c>
      <c r="I550" t="inlineStr">
        <is>
          <t>60 min</t>
        </is>
      </c>
    </row>
    <row r="551">
      <c r="B551" t="inlineStr">
        <is>
          <t>BM00145</t>
        </is>
      </c>
      <c r="C551" t="inlineStr">
        <is>
          <t>Star</t>
        </is>
      </c>
      <c r="D551" t="inlineStr">
        <is>
          <t>Nicolas</t>
        </is>
      </c>
      <c r="E551" t="inlineStr">
        <is>
          <t>S5</t>
        </is>
      </c>
      <c r="F551" t="inlineStr">
        <is>
          <t>Charlotte CORDAY</t>
        </is>
      </c>
      <c r="G551" t="inlineStr">
        <is>
          <t>Interaction à distance</t>
        </is>
      </c>
      <c r="H551" t="n">
        <v>44161</v>
      </c>
      <c r="I551" t="inlineStr">
        <is>
          <t>60 min</t>
        </is>
      </c>
    </row>
    <row r="552">
      <c r="B552" t="inlineStr">
        <is>
          <t>BM00020</t>
        </is>
      </c>
      <c r="C552" t="inlineStr">
        <is>
          <t>McLane</t>
        </is>
      </c>
      <c r="D552" t="inlineStr">
        <is>
          <t>Nicolas</t>
        </is>
      </c>
      <c r="E552" t="inlineStr">
        <is>
          <t>S6</t>
        </is>
      </c>
      <c r="F552" t="inlineStr">
        <is>
          <t>Coco CHANEL</t>
        </is>
      </c>
      <c r="G552" t="inlineStr">
        <is>
          <t>Interaction à distance</t>
        </is>
      </c>
      <c r="H552" t="n">
        <v>43844</v>
      </c>
      <c r="I552" t="inlineStr">
        <is>
          <t>60 min</t>
        </is>
      </c>
    </row>
    <row r="553">
      <c r="B553" t="inlineStr">
        <is>
          <t>BM00136</t>
        </is>
      </c>
      <c r="C553" t="inlineStr">
        <is>
          <t>Cornet</t>
        </is>
      </c>
      <c r="D553" t="inlineStr">
        <is>
          <t>Nicolas</t>
        </is>
      </c>
      <c r="E553" t="inlineStr">
        <is>
          <t>S6</t>
        </is>
      </c>
      <c r="F553" t="inlineStr">
        <is>
          <t>Coco CHANEL</t>
        </is>
      </c>
      <c r="G553" t="inlineStr">
        <is>
          <t>Interaction à distance</t>
        </is>
      </c>
      <c r="H553" t="n">
        <v>43857</v>
      </c>
      <c r="I553" t="inlineStr">
        <is>
          <t>60 min</t>
        </is>
      </c>
    </row>
    <row r="554">
      <c r="B554" t="inlineStr">
        <is>
          <t>BM00068</t>
        </is>
      </c>
      <c r="C554" t="inlineStr">
        <is>
          <t>Lennon</t>
        </is>
      </c>
      <c r="D554" t="inlineStr">
        <is>
          <t>Edith</t>
        </is>
      </c>
      <c r="E554" t="inlineStr">
        <is>
          <t>S6</t>
        </is>
      </c>
      <c r="F554" t="inlineStr">
        <is>
          <t>Coco CHANEL</t>
        </is>
      </c>
      <c r="G554" t="inlineStr">
        <is>
          <t>Interaction à distance</t>
        </is>
      </c>
      <c r="H554" t="n">
        <v>43882</v>
      </c>
      <c r="I554" t="inlineStr">
        <is>
          <t>60 min</t>
        </is>
      </c>
    </row>
    <row r="555">
      <c r="B555" t="inlineStr">
        <is>
          <t>BM00103</t>
        </is>
      </c>
      <c r="C555" t="inlineStr">
        <is>
          <t>Brassens</t>
        </is>
      </c>
      <c r="D555" t="inlineStr">
        <is>
          <t>Jerry</t>
        </is>
      </c>
      <c r="E555" t="inlineStr">
        <is>
          <t>S6</t>
        </is>
      </c>
      <c r="F555" t="inlineStr">
        <is>
          <t>Coco CHANEL</t>
        </is>
      </c>
      <c r="G555" t="inlineStr">
        <is>
          <t>Interaction à distance</t>
        </is>
      </c>
      <c r="H555" t="n">
        <v>43886</v>
      </c>
      <c r="I555" t="inlineStr">
        <is>
          <t>60 min</t>
        </is>
      </c>
    </row>
    <row r="556">
      <c r="B556" t="inlineStr">
        <is>
          <t>BM00123</t>
        </is>
      </c>
      <c r="C556" t="inlineStr">
        <is>
          <t>Kenobi</t>
        </is>
      </c>
      <c r="D556" t="inlineStr">
        <is>
          <t>Serena</t>
        </is>
      </c>
      <c r="E556" t="inlineStr">
        <is>
          <t>S6</t>
        </is>
      </c>
      <c r="F556" t="inlineStr">
        <is>
          <t>Coco CHANEL</t>
        </is>
      </c>
      <c r="G556" t="inlineStr">
        <is>
          <t>Interaction à distance</t>
        </is>
      </c>
      <c r="H556" t="n">
        <v>43887</v>
      </c>
      <c r="I556" t="inlineStr">
        <is>
          <t>60 min</t>
        </is>
      </c>
    </row>
    <row r="557">
      <c r="B557" t="inlineStr">
        <is>
          <t>BM00151</t>
        </is>
      </c>
      <c r="C557" t="inlineStr">
        <is>
          <t>McCartney</t>
        </is>
      </c>
      <c r="D557" t="inlineStr">
        <is>
          <t>Bernadette</t>
        </is>
      </c>
      <c r="E557" t="inlineStr">
        <is>
          <t>S6</t>
        </is>
      </c>
      <c r="F557" t="inlineStr">
        <is>
          <t>Coco CHANEL</t>
        </is>
      </c>
      <c r="G557" t="inlineStr">
        <is>
          <t>Interaction à distance</t>
        </is>
      </c>
      <c r="H557" t="n">
        <v>43891</v>
      </c>
      <c r="I557" t="inlineStr">
        <is>
          <t>60 min</t>
        </is>
      </c>
    </row>
    <row r="558">
      <c r="B558" t="inlineStr">
        <is>
          <t>BM00028</t>
        </is>
      </c>
      <c r="C558" t="inlineStr">
        <is>
          <t>Zeta-Jones</t>
        </is>
      </c>
      <c r="D558" t="inlineStr">
        <is>
          <t>François</t>
        </is>
      </c>
      <c r="E558" t="inlineStr">
        <is>
          <t>S6</t>
        </is>
      </c>
      <c r="F558" t="inlineStr">
        <is>
          <t>Coco CHANEL</t>
        </is>
      </c>
      <c r="G558" t="inlineStr">
        <is>
          <t>Interaction à distance</t>
        </is>
      </c>
      <c r="H558" t="n">
        <v>43893</v>
      </c>
      <c r="I558" t="inlineStr">
        <is>
          <t>60 min</t>
        </is>
      </c>
    </row>
    <row r="559">
      <c r="B559" t="inlineStr">
        <is>
          <t>BM00135</t>
        </is>
      </c>
      <c r="C559" t="inlineStr">
        <is>
          <t>Lennon</t>
        </is>
      </c>
      <c r="D559" t="inlineStr">
        <is>
          <t>Cléopatre</t>
        </is>
      </c>
      <c r="E559" t="inlineStr">
        <is>
          <t>S6</t>
        </is>
      </c>
      <c r="F559" t="inlineStr">
        <is>
          <t>Coco CHANEL</t>
        </is>
      </c>
      <c r="G559" t="inlineStr">
        <is>
          <t>Interaction à distance</t>
        </is>
      </c>
      <c r="H559" t="n">
        <v>43908</v>
      </c>
      <c r="I559" t="inlineStr">
        <is>
          <t>60 min</t>
        </is>
      </c>
    </row>
    <row r="560">
      <c r="B560" t="inlineStr">
        <is>
          <t>BM00075</t>
        </is>
      </c>
      <c r="C560" t="inlineStr">
        <is>
          <t>Liszt</t>
        </is>
      </c>
      <c r="D560" t="inlineStr">
        <is>
          <t>Tom</t>
        </is>
      </c>
      <c r="E560" t="inlineStr">
        <is>
          <t>S6</t>
        </is>
      </c>
      <c r="F560" t="inlineStr">
        <is>
          <t>Coco CHANEL</t>
        </is>
      </c>
      <c r="G560" t="inlineStr">
        <is>
          <t>Interaction à distance</t>
        </is>
      </c>
      <c r="H560" t="n">
        <v>43951</v>
      </c>
      <c r="I560" t="inlineStr">
        <is>
          <t>60 min</t>
        </is>
      </c>
    </row>
    <row r="561">
      <c r="B561" t="inlineStr">
        <is>
          <t>BM00066</t>
        </is>
      </c>
      <c r="C561" t="inlineStr">
        <is>
          <t>Star</t>
        </is>
      </c>
      <c r="D561" t="inlineStr">
        <is>
          <t>Margaret</t>
        </is>
      </c>
      <c r="E561" t="inlineStr">
        <is>
          <t>S6</t>
        </is>
      </c>
      <c r="F561" t="inlineStr">
        <is>
          <t>Coco CHANEL</t>
        </is>
      </c>
      <c r="G561" t="inlineStr">
        <is>
          <t>Interaction à distance</t>
        </is>
      </c>
      <c r="H561" t="n">
        <v>43963</v>
      </c>
      <c r="I561" t="inlineStr">
        <is>
          <t>60 min</t>
        </is>
      </c>
    </row>
    <row r="562">
      <c r="B562" t="inlineStr">
        <is>
          <t>BM00112</t>
        </is>
      </c>
      <c r="C562" t="inlineStr">
        <is>
          <t>Kenobi</t>
        </is>
      </c>
      <c r="D562" t="inlineStr">
        <is>
          <t>Tom</t>
        </is>
      </c>
      <c r="E562" t="inlineStr">
        <is>
          <t>S6</t>
        </is>
      </c>
      <c r="F562" t="inlineStr">
        <is>
          <t>Coco CHANEL</t>
        </is>
      </c>
      <c r="G562" t="inlineStr">
        <is>
          <t>Interaction à distance</t>
        </is>
      </c>
      <c r="H562" t="n">
        <v>43974</v>
      </c>
      <c r="I562" t="inlineStr">
        <is>
          <t>60 min</t>
        </is>
      </c>
    </row>
    <row r="563">
      <c r="B563" t="inlineStr">
        <is>
          <t>BM00102</t>
        </is>
      </c>
      <c r="C563" t="inlineStr">
        <is>
          <t>McCartney</t>
        </is>
      </c>
      <c r="D563" t="inlineStr">
        <is>
          <t>Charles</t>
        </is>
      </c>
      <c r="E563" t="inlineStr">
        <is>
          <t>S6</t>
        </is>
      </c>
      <c r="F563" t="inlineStr">
        <is>
          <t>Coco CHANEL</t>
        </is>
      </c>
      <c r="G563" t="inlineStr">
        <is>
          <t>Interaction à distance</t>
        </is>
      </c>
      <c r="H563" t="n">
        <v>43982</v>
      </c>
      <c r="I563" t="inlineStr">
        <is>
          <t>60 min</t>
        </is>
      </c>
    </row>
    <row r="564">
      <c r="B564" t="inlineStr">
        <is>
          <t>BM00072</t>
        </is>
      </c>
      <c r="C564" t="inlineStr">
        <is>
          <t>Farmer</t>
        </is>
      </c>
      <c r="D564" t="inlineStr">
        <is>
          <t>Georges</t>
        </is>
      </c>
      <c r="E564" t="inlineStr">
        <is>
          <t>S6</t>
        </is>
      </c>
      <c r="F564" t="inlineStr">
        <is>
          <t>Coco CHANEL</t>
        </is>
      </c>
      <c r="G564" t="inlineStr">
        <is>
          <t>Interaction à distance</t>
        </is>
      </c>
      <c r="H564" t="n">
        <v>43986</v>
      </c>
      <c r="I564" t="inlineStr">
        <is>
          <t>60 min</t>
        </is>
      </c>
    </row>
    <row r="565">
      <c r="B565" t="inlineStr">
        <is>
          <t>BM00133</t>
        </is>
      </c>
      <c r="C565" t="inlineStr">
        <is>
          <t>Chabal</t>
        </is>
      </c>
      <c r="D565" t="inlineStr">
        <is>
          <t>Bernadette</t>
        </is>
      </c>
      <c r="E565" t="inlineStr">
        <is>
          <t>S6</t>
        </is>
      </c>
      <c r="F565" t="inlineStr">
        <is>
          <t>Coco CHANEL</t>
        </is>
      </c>
      <c r="G565" t="inlineStr">
        <is>
          <t>Interaction à distance</t>
        </is>
      </c>
      <c r="H565" t="n">
        <v>44035</v>
      </c>
      <c r="I565" t="inlineStr">
        <is>
          <t>60 min</t>
        </is>
      </c>
    </row>
    <row r="566">
      <c r="B566" t="inlineStr">
        <is>
          <t>BM00002</t>
        </is>
      </c>
      <c r="C566" t="inlineStr">
        <is>
          <t>Farmer</t>
        </is>
      </c>
      <c r="D566" t="inlineStr">
        <is>
          <t>Valéry</t>
        </is>
      </c>
      <c r="E566" t="inlineStr">
        <is>
          <t>S6</t>
        </is>
      </c>
      <c r="F566" t="inlineStr">
        <is>
          <t>Coco CHANEL</t>
        </is>
      </c>
      <c r="G566" t="inlineStr">
        <is>
          <t>Interaction à distance</t>
        </is>
      </c>
      <c r="H566" t="n">
        <v>44048</v>
      </c>
      <c r="I566" t="inlineStr">
        <is>
          <t>60 min</t>
        </is>
      </c>
    </row>
    <row r="567">
      <c r="B567" t="inlineStr">
        <is>
          <t>BM00016</t>
        </is>
      </c>
      <c r="C567" t="inlineStr">
        <is>
          <t>Harrison</t>
        </is>
      </c>
      <c r="D567" t="inlineStr">
        <is>
          <t>André</t>
        </is>
      </c>
      <c r="E567" t="inlineStr">
        <is>
          <t>S6</t>
        </is>
      </c>
      <c r="F567" t="inlineStr">
        <is>
          <t>Coco CHANEL</t>
        </is>
      </c>
      <c r="G567" t="inlineStr">
        <is>
          <t>Interaction à distance</t>
        </is>
      </c>
      <c r="H567" t="n">
        <v>44059</v>
      </c>
      <c r="I567" t="inlineStr">
        <is>
          <t>60 min</t>
        </is>
      </c>
    </row>
    <row r="568">
      <c r="B568" t="inlineStr">
        <is>
          <t>BM00021</t>
        </is>
      </c>
      <c r="C568" t="inlineStr">
        <is>
          <t>Exarchopoulos</t>
        </is>
      </c>
      <c r="D568" t="inlineStr">
        <is>
          <t>Venus</t>
        </is>
      </c>
      <c r="E568" t="inlineStr">
        <is>
          <t>S6</t>
        </is>
      </c>
      <c r="F568" t="inlineStr">
        <is>
          <t>Coco CHANEL</t>
        </is>
      </c>
      <c r="G568" t="inlineStr">
        <is>
          <t>Interaction à distance</t>
        </is>
      </c>
      <c r="H568" t="n">
        <v>44066</v>
      </c>
      <c r="I568" t="inlineStr">
        <is>
          <t>60 min</t>
        </is>
      </c>
    </row>
    <row r="569">
      <c r="B569" t="inlineStr">
        <is>
          <t>BM00125</t>
        </is>
      </c>
      <c r="C569" t="inlineStr">
        <is>
          <t>Orban</t>
        </is>
      </c>
      <c r="D569" t="inlineStr">
        <is>
          <t>André</t>
        </is>
      </c>
      <c r="E569" t="inlineStr">
        <is>
          <t>S6</t>
        </is>
      </c>
      <c r="F569" t="inlineStr">
        <is>
          <t>Coco CHANEL</t>
        </is>
      </c>
      <c r="G569" t="inlineStr">
        <is>
          <t>Interaction à distance</t>
        </is>
      </c>
      <c r="H569" t="n">
        <v>44079</v>
      </c>
      <c r="I569" t="inlineStr">
        <is>
          <t>60 min</t>
        </is>
      </c>
    </row>
    <row r="570">
      <c r="B570" t="inlineStr">
        <is>
          <t>BM00095</t>
        </is>
      </c>
      <c r="C570" t="inlineStr">
        <is>
          <t>McCartney</t>
        </is>
      </c>
      <c r="D570" t="inlineStr">
        <is>
          <t>Zinedine</t>
        </is>
      </c>
      <c r="E570" t="inlineStr">
        <is>
          <t>S6</t>
        </is>
      </c>
      <c r="F570" t="inlineStr">
        <is>
          <t>Coco CHANEL</t>
        </is>
      </c>
      <c r="G570" t="inlineStr">
        <is>
          <t>Interaction à distance</t>
        </is>
      </c>
      <c r="H570" t="n">
        <v>44116</v>
      </c>
      <c r="I570" t="inlineStr">
        <is>
          <t>60 min</t>
        </is>
      </c>
    </row>
    <row r="571">
      <c r="B571" t="inlineStr">
        <is>
          <t>BM00024</t>
        </is>
      </c>
      <c r="C571" t="inlineStr">
        <is>
          <t>Exarchopoulos</t>
        </is>
      </c>
      <c r="D571" t="inlineStr">
        <is>
          <t>Zinedine</t>
        </is>
      </c>
      <c r="E571" t="inlineStr">
        <is>
          <t>S6</t>
        </is>
      </c>
      <c r="F571" t="inlineStr">
        <is>
          <t>Coco CHANEL</t>
        </is>
      </c>
      <c r="G571" t="inlineStr">
        <is>
          <t>Interaction à distance</t>
        </is>
      </c>
      <c r="H571" t="n">
        <v>44119</v>
      </c>
      <c r="I571" t="inlineStr">
        <is>
          <t>60 min</t>
        </is>
      </c>
    </row>
    <row r="572">
      <c r="B572" t="inlineStr">
        <is>
          <t>BM00044</t>
        </is>
      </c>
      <c r="C572" t="inlineStr">
        <is>
          <t>Brady</t>
        </is>
      </c>
      <c r="D572" t="inlineStr">
        <is>
          <t>Emmanuel</t>
        </is>
      </c>
      <c r="E572" t="inlineStr">
        <is>
          <t>S6</t>
        </is>
      </c>
      <c r="F572" t="inlineStr">
        <is>
          <t>Coco CHANEL</t>
        </is>
      </c>
      <c r="G572" t="inlineStr">
        <is>
          <t>Interaction à distance</t>
        </is>
      </c>
      <c r="H572" t="n">
        <v>44119</v>
      </c>
      <c r="I572" t="inlineStr">
        <is>
          <t>60 min</t>
        </is>
      </c>
    </row>
    <row r="573">
      <c r="B573" t="inlineStr">
        <is>
          <t>BM00082</t>
        </is>
      </c>
      <c r="C573" t="inlineStr">
        <is>
          <t>Kilmister</t>
        </is>
      </c>
      <c r="D573" t="inlineStr">
        <is>
          <t>Zoltan</t>
        </is>
      </c>
      <c r="E573" t="inlineStr">
        <is>
          <t>S6</t>
        </is>
      </c>
      <c r="F573" t="inlineStr">
        <is>
          <t>Coco CHANEL</t>
        </is>
      </c>
      <c r="G573" t="inlineStr">
        <is>
          <t>Interaction à distance</t>
        </is>
      </c>
      <c r="H573" t="n">
        <v>44119</v>
      </c>
      <c r="I573" t="inlineStr">
        <is>
          <t>60 min</t>
        </is>
      </c>
    </row>
    <row r="574">
      <c r="B574" t="inlineStr">
        <is>
          <t>BM00119</t>
        </is>
      </c>
      <c r="C574" t="inlineStr">
        <is>
          <t>Harrison</t>
        </is>
      </c>
      <c r="D574" t="inlineStr">
        <is>
          <t>Bernadette</t>
        </is>
      </c>
      <c r="E574" t="inlineStr">
        <is>
          <t>S6</t>
        </is>
      </c>
      <c r="F574" t="inlineStr">
        <is>
          <t>Coco CHANEL</t>
        </is>
      </c>
      <c r="G574" t="inlineStr">
        <is>
          <t>Interaction à distance</t>
        </is>
      </c>
      <c r="H574" t="n">
        <v>44155</v>
      </c>
      <c r="I574" t="inlineStr">
        <is>
          <t>60 min</t>
        </is>
      </c>
    </row>
    <row r="575">
      <c r="B575" t="inlineStr">
        <is>
          <t>BM00118</t>
        </is>
      </c>
      <c r="C575" t="inlineStr">
        <is>
          <t>McCartney</t>
        </is>
      </c>
      <c r="D575" t="inlineStr">
        <is>
          <t>Micheline</t>
        </is>
      </c>
      <c r="E575" t="inlineStr">
        <is>
          <t>S6</t>
        </is>
      </c>
      <c r="F575" t="inlineStr">
        <is>
          <t>Coco CHANEL</t>
        </is>
      </c>
      <c r="G575" t="inlineStr">
        <is>
          <t>Interaction à distance</t>
        </is>
      </c>
      <c r="H575" t="n">
        <v>44177</v>
      </c>
      <c r="I575" t="inlineStr">
        <is>
          <t>60 min</t>
        </is>
      </c>
    </row>
    <row r="576">
      <c r="B576" t="inlineStr">
        <is>
          <t>BM00017</t>
        </is>
      </c>
      <c r="C576" t="inlineStr">
        <is>
          <t>Vidal</t>
        </is>
      </c>
      <c r="D576" t="inlineStr">
        <is>
          <t>Victor</t>
        </is>
      </c>
      <c r="E576" t="inlineStr">
        <is>
          <t>S6</t>
        </is>
      </c>
      <c r="F576" t="inlineStr">
        <is>
          <t>Coco CHANEL</t>
        </is>
      </c>
      <c r="G576" t="inlineStr">
        <is>
          <t>Interaction à distance</t>
        </is>
      </c>
      <c r="H576" t="n">
        <v>44188</v>
      </c>
      <c r="I576" t="inlineStr">
        <is>
          <t>60 min</t>
        </is>
      </c>
    </row>
    <row r="577">
      <c r="B577" t="inlineStr">
        <is>
          <t>BM00117</t>
        </is>
      </c>
      <c r="C577" t="inlineStr">
        <is>
          <t>Harrison</t>
        </is>
      </c>
      <c r="D577" t="inlineStr">
        <is>
          <t>Julia</t>
        </is>
      </c>
      <c r="E577" t="inlineStr">
        <is>
          <t>S6</t>
        </is>
      </c>
      <c r="F577" t="inlineStr">
        <is>
          <t>Coco CHANEL</t>
        </is>
      </c>
      <c r="G577" t="inlineStr">
        <is>
          <t>Interaction à distance</t>
        </is>
      </c>
      <c r="H577" t="n">
        <v>44192</v>
      </c>
      <c r="I577" t="inlineStr">
        <is>
          <t>60 min</t>
        </is>
      </c>
    </row>
    <row r="578">
      <c r="B578" t="inlineStr">
        <is>
          <t>BM00141</t>
        </is>
      </c>
      <c r="C578" t="inlineStr">
        <is>
          <t>Osaka</t>
        </is>
      </c>
      <c r="D578" t="inlineStr">
        <is>
          <t>Hermine</t>
        </is>
      </c>
      <c r="E578" t="inlineStr">
        <is>
          <t>S1</t>
        </is>
      </c>
      <c r="F578" t="inlineStr">
        <is>
          <t>Marie CURIE</t>
        </is>
      </c>
      <c r="G578" t="inlineStr">
        <is>
          <t>Interaction à distance</t>
        </is>
      </c>
      <c r="H578" t="n">
        <v>43833</v>
      </c>
      <c r="I578" t="inlineStr">
        <is>
          <t>60 min</t>
        </is>
      </c>
    </row>
    <row r="579">
      <c r="B579" t="inlineStr">
        <is>
          <t>BM00101</t>
        </is>
      </c>
      <c r="C579" t="inlineStr">
        <is>
          <t>McCartney</t>
        </is>
      </c>
      <c r="D579" t="inlineStr">
        <is>
          <t>Valéry</t>
        </is>
      </c>
      <c r="E579" t="inlineStr">
        <is>
          <t>S1</t>
        </is>
      </c>
      <c r="F579" t="inlineStr">
        <is>
          <t>Marie CURIE</t>
        </is>
      </c>
      <c r="G579" t="inlineStr">
        <is>
          <t>Interaction à distance</t>
        </is>
      </c>
      <c r="H579" t="n">
        <v>43838</v>
      </c>
      <c r="I579" t="inlineStr">
        <is>
          <t>60 min</t>
        </is>
      </c>
    </row>
    <row r="580">
      <c r="B580" t="inlineStr">
        <is>
          <t>BM00132</t>
        </is>
      </c>
      <c r="C580" t="inlineStr">
        <is>
          <t>Hugo</t>
        </is>
      </c>
      <c r="D580" t="inlineStr">
        <is>
          <t>Serena</t>
        </is>
      </c>
      <c r="E580" t="inlineStr">
        <is>
          <t>S1</t>
        </is>
      </c>
      <c r="F580" t="inlineStr">
        <is>
          <t>Marie CURIE</t>
        </is>
      </c>
      <c r="G580" t="inlineStr">
        <is>
          <t>Interaction à distance</t>
        </is>
      </c>
      <c r="H580" t="n">
        <v>43859</v>
      </c>
      <c r="I580" t="inlineStr">
        <is>
          <t>60 min</t>
        </is>
      </c>
    </row>
    <row r="581">
      <c r="B581" t="inlineStr">
        <is>
          <t>BM00110</t>
        </is>
      </c>
      <c r="C581" t="inlineStr">
        <is>
          <t>Chabal</t>
        </is>
      </c>
      <c r="D581" t="inlineStr">
        <is>
          <t>Jerry</t>
        </is>
      </c>
      <c r="E581" t="inlineStr">
        <is>
          <t>S1</t>
        </is>
      </c>
      <c r="F581" t="inlineStr">
        <is>
          <t>Marie CURIE</t>
        </is>
      </c>
      <c r="G581" t="inlineStr">
        <is>
          <t>Interaction à distance</t>
        </is>
      </c>
      <c r="H581" t="n">
        <v>43918</v>
      </c>
      <c r="I581" t="inlineStr">
        <is>
          <t>60 min</t>
        </is>
      </c>
    </row>
    <row r="582">
      <c r="B582" t="inlineStr">
        <is>
          <t>BM00139</t>
        </is>
      </c>
      <c r="C582" t="inlineStr">
        <is>
          <t>Chabal</t>
        </is>
      </c>
      <c r="D582" t="inlineStr">
        <is>
          <t>Charles</t>
        </is>
      </c>
      <c r="E582" t="inlineStr">
        <is>
          <t>S1</t>
        </is>
      </c>
      <c r="F582" t="inlineStr">
        <is>
          <t>Marie CURIE</t>
        </is>
      </c>
      <c r="G582" t="inlineStr">
        <is>
          <t>Interaction à distance</t>
        </is>
      </c>
      <c r="H582" t="n">
        <v>43956</v>
      </c>
      <c r="I582" t="inlineStr">
        <is>
          <t>60 min</t>
        </is>
      </c>
    </row>
    <row r="583">
      <c r="B583" t="inlineStr">
        <is>
          <t>BM00036</t>
        </is>
      </c>
      <c r="C583" t="inlineStr">
        <is>
          <t>Star</t>
        </is>
      </c>
      <c r="D583" t="inlineStr">
        <is>
          <t>Charles</t>
        </is>
      </c>
      <c r="E583" t="inlineStr">
        <is>
          <t>S1</t>
        </is>
      </c>
      <c r="F583" t="inlineStr">
        <is>
          <t>Marie CURIE</t>
        </is>
      </c>
      <c r="G583" t="inlineStr">
        <is>
          <t>Interaction à distance</t>
        </is>
      </c>
      <c r="H583" t="n">
        <v>43965</v>
      </c>
      <c r="I583" t="inlineStr">
        <is>
          <t>60 min</t>
        </is>
      </c>
    </row>
    <row r="584">
      <c r="B584" t="inlineStr">
        <is>
          <t>BM00076</t>
        </is>
      </c>
      <c r="C584" t="inlineStr">
        <is>
          <t>Michalo</t>
        </is>
      </c>
      <c r="D584" t="inlineStr">
        <is>
          <t>Judie</t>
        </is>
      </c>
      <c r="E584" t="inlineStr">
        <is>
          <t>S1</t>
        </is>
      </c>
      <c r="F584" t="inlineStr">
        <is>
          <t>Marie CURIE</t>
        </is>
      </c>
      <c r="G584" t="inlineStr">
        <is>
          <t>Interaction à distance</t>
        </is>
      </c>
      <c r="H584" t="n">
        <v>43968</v>
      </c>
      <c r="I584" t="inlineStr">
        <is>
          <t>60 min</t>
        </is>
      </c>
    </row>
    <row r="585">
      <c r="B585" t="inlineStr">
        <is>
          <t>BM00086</t>
        </is>
      </c>
      <c r="C585" t="inlineStr">
        <is>
          <t>Tilman</t>
        </is>
      </c>
      <c r="D585" t="inlineStr">
        <is>
          <t>Philomène</t>
        </is>
      </c>
      <c r="E585" t="inlineStr">
        <is>
          <t>S1</t>
        </is>
      </c>
      <c r="F585" t="inlineStr">
        <is>
          <t>Marie CURIE</t>
        </is>
      </c>
      <c r="G585" t="inlineStr">
        <is>
          <t>Interaction à distance</t>
        </is>
      </c>
      <c r="H585" t="n">
        <v>43973</v>
      </c>
      <c r="I585" t="inlineStr">
        <is>
          <t>60 min</t>
        </is>
      </c>
    </row>
    <row r="586">
      <c r="B586" t="inlineStr">
        <is>
          <t>BM00067</t>
        </is>
      </c>
      <c r="C586" t="inlineStr">
        <is>
          <t>Cornet</t>
        </is>
      </c>
      <c r="D586" t="inlineStr">
        <is>
          <t>Margaret</t>
        </is>
      </c>
      <c r="E586" t="inlineStr">
        <is>
          <t>S1</t>
        </is>
      </c>
      <c r="F586" t="inlineStr">
        <is>
          <t>Marie CURIE</t>
        </is>
      </c>
      <c r="G586" t="inlineStr">
        <is>
          <t>Interaction à distance</t>
        </is>
      </c>
      <c r="H586" t="n">
        <v>43978</v>
      </c>
      <c r="I586" t="inlineStr">
        <is>
          <t>60 min</t>
        </is>
      </c>
    </row>
    <row r="587">
      <c r="B587" t="inlineStr">
        <is>
          <t>BM00154</t>
        </is>
      </c>
      <c r="C587" t="inlineStr">
        <is>
          <t>Osaka</t>
        </is>
      </c>
      <c r="D587" t="inlineStr">
        <is>
          <t>Zoltan</t>
        </is>
      </c>
      <c r="E587" t="inlineStr">
        <is>
          <t>S1</t>
        </is>
      </c>
      <c r="F587" t="inlineStr">
        <is>
          <t>Marie CURIE</t>
        </is>
      </c>
      <c r="G587" t="inlineStr">
        <is>
          <t>Interaction à distance</t>
        </is>
      </c>
      <c r="H587" t="n">
        <v>43993</v>
      </c>
      <c r="I587" t="inlineStr">
        <is>
          <t>60 min</t>
        </is>
      </c>
    </row>
    <row r="588">
      <c r="B588" t="inlineStr">
        <is>
          <t>BM00035</t>
        </is>
      </c>
      <c r="C588" t="inlineStr">
        <is>
          <t>Brassens</t>
        </is>
      </c>
      <c r="D588" t="inlineStr">
        <is>
          <t>Valéry</t>
        </is>
      </c>
      <c r="E588" t="inlineStr">
        <is>
          <t>S1</t>
        </is>
      </c>
      <c r="F588" t="inlineStr">
        <is>
          <t>Marie CURIE</t>
        </is>
      </c>
      <c r="G588" t="inlineStr">
        <is>
          <t>Interaction à distance</t>
        </is>
      </c>
      <c r="H588" t="n">
        <v>44012</v>
      </c>
      <c r="I588" t="inlineStr">
        <is>
          <t>60 min</t>
        </is>
      </c>
    </row>
    <row r="589">
      <c r="B589" t="inlineStr">
        <is>
          <t>BM00108</t>
        </is>
      </c>
      <c r="C589" t="inlineStr">
        <is>
          <t>Michalo</t>
        </is>
      </c>
      <c r="D589" t="inlineStr">
        <is>
          <t>Jean-Michel</t>
        </is>
      </c>
      <c r="E589" t="inlineStr">
        <is>
          <t>S1</t>
        </is>
      </c>
      <c r="F589" t="inlineStr">
        <is>
          <t>Marie CURIE</t>
        </is>
      </c>
      <c r="G589" t="inlineStr">
        <is>
          <t>Interaction à distance</t>
        </is>
      </c>
      <c r="H589" t="n">
        <v>44012</v>
      </c>
      <c r="I589" t="inlineStr">
        <is>
          <t>60 min</t>
        </is>
      </c>
    </row>
    <row r="590">
      <c r="B590" t="inlineStr">
        <is>
          <t>BM00120</t>
        </is>
      </c>
      <c r="C590" t="inlineStr">
        <is>
          <t>McLane</t>
        </is>
      </c>
      <c r="D590" t="inlineStr">
        <is>
          <t>Cléopatre</t>
        </is>
      </c>
      <c r="E590" t="inlineStr">
        <is>
          <t>S1</t>
        </is>
      </c>
      <c r="F590" t="inlineStr">
        <is>
          <t>Marie CURIE</t>
        </is>
      </c>
      <c r="G590" t="inlineStr">
        <is>
          <t>Interaction à distance</t>
        </is>
      </c>
      <c r="H590" t="n">
        <v>44012</v>
      </c>
      <c r="I590" t="inlineStr">
        <is>
          <t>60 min</t>
        </is>
      </c>
    </row>
    <row r="591">
      <c r="B591" t="inlineStr">
        <is>
          <t>BM00054</t>
        </is>
      </c>
      <c r="C591" t="inlineStr">
        <is>
          <t>Harrison</t>
        </is>
      </c>
      <c r="D591" t="inlineStr">
        <is>
          <t>Pauline</t>
        </is>
      </c>
      <c r="E591" t="inlineStr">
        <is>
          <t>S1</t>
        </is>
      </c>
      <c r="F591" t="inlineStr">
        <is>
          <t>Marie CURIE</t>
        </is>
      </c>
      <c r="G591" t="inlineStr">
        <is>
          <t>Interaction à distance</t>
        </is>
      </c>
      <c r="H591" t="n">
        <v>44016</v>
      </c>
      <c r="I591" t="inlineStr">
        <is>
          <t>60 min</t>
        </is>
      </c>
    </row>
    <row r="592">
      <c r="B592" t="inlineStr">
        <is>
          <t>BM00025</t>
        </is>
      </c>
      <c r="C592" t="inlineStr">
        <is>
          <t>Vidal</t>
        </is>
      </c>
      <c r="D592" t="inlineStr">
        <is>
          <t>Micheline</t>
        </is>
      </c>
      <c r="E592" t="inlineStr">
        <is>
          <t>S1</t>
        </is>
      </c>
      <c r="F592" t="inlineStr">
        <is>
          <t>Marie CURIE</t>
        </is>
      </c>
      <c r="G592" t="inlineStr">
        <is>
          <t>Interaction à distance</t>
        </is>
      </c>
      <c r="H592" t="n">
        <v>44036</v>
      </c>
      <c r="I592" t="inlineStr">
        <is>
          <t>60 min</t>
        </is>
      </c>
    </row>
    <row r="593">
      <c r="B593" t="inlineStr">
        <is>
          <t>BM00060</t>
        </is>
      </c>
      <c r="C593" t="inlineStr">
        <is>
          <t>McLane</t>
        </is>
      </c>
      <c r="D593" t="inlineStr">
        <is>
          <t>Jean-Jacques</t>
        </is>
      </c>
      <c r="E593" t="inlineStr">
        <is>
          <t>S1</t>
        </is>
      </c>
      <c r="F593" t="inlineStr">
        <is>
          <t>Marie CURIE</t>
        </is>
      </c>
      <c r="G593" t="inlineStr">
        <is>
          <t>Interaction à distance</t>
        </is>
      </c>
      <c r="H593" t="n">
        <v>44036</v>
      </c>
      <c r="I593" t="inlineStr">
        <is>
          <t>60 min</t>
        </is>
      </c>
    </row>
    <row r="594">
      <c r="B594" t="inlineStr">
        <is>
          <t>BM00018</t>
        </is>
      </c>
      <c r="C594" t="inlineStr">
        <is>
          <t>McLane</t>
        </is>
      </c>
      <c r="D594" t="inlineStr">
        <is>
          <t>Margaret</t>
        </is>
      </c>
      <c r="E594" t="inlineStr">
        <is>
          <t>S1</t>
        </is>
      </c>
      <c r="F594" t="inlineStr">
        <is>
          <t>Marie CURIE</t>
        </is>
      </c>
      <c r="G594" t="inlineStr">
        <is>
          <t>Interaction à distance</t>
        </is>
      </c>
      <c r="H594" t="n">
        <v>44043</v>
      </c>
      <c r="I594" t="inlineStr">
        <is>
          <t>60 min</t>
        </is>
      </c>
    </row>
    <row r="595">
      <c r="B595" t="inlineStr">
        <is>
          <t>BM00088</t>
        </is>
      </c>
      <c r="C595" t="inlineStr">
        <is>
          <t>Exarchopoulos</t>
        </is>
      </c>
      <c r="D595" t="inlineStr">
        <is>
          <t>Berthe</t>
        </is>
      </c>
      <c r="E595" t="inlineStr">
        <is>
          <t>S1</t>
        </is>
      </c>
      <c r="F595" t="inlineStr">
        <is>
          <t>Marie CURIE</t>
        </is>
      </c>
      <c r="G595" t="inlineStr">
        <is>
          <t>Interaction à distance</t>
        </is>
      </c>
      <c r="H595" t="n">
        <v>44048</v>
      </c>
      <c r="I595" t="inlineStr">
        <is>
          <t>60 min</t>
        </is>
      </c>
    </row>
    <row r="596">
      <c r="B596" t="inlineStr">
        <is>
          <t>BM00127</t>
        </is>
      </c>
      <c r="C596" t="inlineStr">
        <is>
          <t>Star</t>
        </is>
      </c>
      <c r="D596" t="inlineStr">
        <is>
          <t>Micheline</t>
        </is>
      </c>
      <c r="E596" t="inlineStr">
        <is>
          <t>S1</t>
        </is>
      </c>
      <c r="F596" t="inlineStr">
        <is>
          <t>Marie CURIE</t>
        </is>
      </c>
      <c r="G596" t="inlineStr">
        <is>
          <t>Interaction à distance</t>
        </is>
      </c>
      <c r="H596" t="n">
        <v>44048</v>
      </c>
      <c r="I596" t="inlineStr">
        <is>
          <t>60 min</t>
        </is>
      </c>
    </row>
    <row r="597">
      <c r="B597" t="inlineStr">
        <is>
          <t>BM00122</t>
        </is>
      </c>
      <c r="C597" t="inlineStr">
        <is>
          <t>Michelet</t>
        </is>
      </c>
      <c r="D597" t="inlineStr">
        <is>
          <t>Ursule</t>
        </is>
      </c>
      <c r="E597" t="inlineStr">
        <is>
          <t>S1</t>
        </is>
      </c>
      <c r="F597" t="inlineStr">
        <is>
          <t>Marie CURIE</t>
        </is>
      </c>
      <c r="G597" t="inlineStr">
        <is>
          <t>Interaction à distance</t>
        </is>
      </c>
      <c r="H597" t="n">
        <v>44053</v>
      </c>
      <c r="I597" t="inlineStr">
        <is>
          <t>60 min</t>
        </is>
      </c>
    </row>
    <row r="598">
      <c r="B598" t="inlineStr">
        <is>
          <t>BM00011</t>
        </is>
      </c>
      <c r="C598" t="inlineStr">
        <is>
          <t>Brady</t>
        </is>
      </c>
      <c r="D598" t="inlineStr">
        <is>
          <t>Margaret</t>
        </is>
      </c>
      <c r="E598" t="inlineStr">
        <is>
          <t>S1</t>
        </is>
      </c>
      <c r="F598" t="inlineStr">
        <is>
          <t>Marie CURIE</t>
        </is>
      </c>
      <c r="G598" t="inlineStr">
        <is>
          <t>Interaction à distance</t>
        </is>
      </c>
      <c r="H598" t="n">
        <v>44094</v>
      </c>
      <c r="I598" t="inlineStr">
        <is>
          <t>60 min</t>
        </is>
      </c>
    </row>
    <row r="599">
      <c r="B599" t="inlineStr">
        <is>
          <t>BM00140</t>
        </is>
      </c>
      <c r="C599" t="inlineStr">
        <is>
          <t>Exarchopoulos</t>
        </is>
      </c>
      <c r="D599" t="inlineStr">
        <is>
          <t>Zinedine</t>
        </is>
      </c>
      <c r="E599" t="inlineStr">
        <is>
          <t>S1</t>
        </is>
      </c>
      <c r="F599" t="inlineStr">
        <is>
          <t>Marie CURIE</t>
        </is>
      </c>
      <c r="G599" t="inlineStr">
        <is>
          <t>Interaction à distance</t>
        </is>
      </c>
      <c r="H599" t="n">
        <v>44110</v>
      </c>
      <c r="I599" t="inlineStr">
        <is>
          <t>60 min</t>
        </is>
      </c>
    </row>
    <row r="600">
      <c r="B600" t="inlineStr">
        <is>
          <t>BM00124</t>
        </is>
      </c>
      <c r="C600" t="inlineStr">
        <is>
          <t>Diaz</t>
        </is>
      </c>
      <c r="D600" t="inlineStr">
        <is>
          <t>Pauline</t>
        </is>
      </c>
      <c r="E600" t="inlineStr">
        <is>
          <t>S1</t>
        </is>
      </c>
      <c r="F600" t="inlineStr">
        <is>
          <t>Marie CURIE</t>
        </is>
      </c>
      <c r="G600" t="inlineStr">
        <is>
          <t>Interaction à distance</t>
        </is>
      </c>
      <c r="H600" t="n">
        <v>44133</v>
      </c>
      <c r="I600" t="inlineStr">
        <is>
          <t>60 min</t>
        </is>
      </c>
    </row>
    <row r="601">
      <c r="B601" t="inlineStr">
        <is>
          <t>BM00029</t>
        </is>
      </c>
      <c r="C601" t="inlineStr">
        <is>
          <t>Cornet</t>
        </is>
      </c>
      <c r="D601" t="inlineStr">
        <is>
          <t>François</t>
        </is>
      </c>
      <c r="E601" t="inlineStr">
        <is>
          <t>S1</t>
        </is>
      </c>
      <c r="F601" t="inlineStr">
        <is>
          <t>Marie CURIE</t>
        </is>
      </c>
      <c r="G601" t="inlineStr">
        <is>
          <t>Interaction à distance</t>
        </is>
      </c>
      <c r="H601" t="n">
        <v>44140</v>
      </c>
      <c r="I601" t="inlineStr">
        <is>
          <t>60 min</t>
        </is>
      </c>
    </row>
    <row r="602">
      <c r="B602" t="inlineStr">
        <is>
          <t>BM00069</t>
        </is>
      </c>
      <c r="C602" t="inlineStr">
        <is>
          <t>Céline</t>
        </is>
      </c>
      <c r="D602" t="inlineStr">
        <is>
          <t>Hervé</t>
        </is>
      </c>
      <c r="E602" t="inlineStr">
        <is>
          <t>S1</t>
        </is>
      </c>
      <c r="F602" t="inlineStr">
        <is>
          <t>Marie CURIE</t>
        </is>
      </c>
      <c r="G602" t="inlineStr">
        <is>
          <t>Interaction à distance</t>
        </is>
      </c>
      <c r="H602" t="n">
        <v>44160</v>
      </c>
      <c r="I602" t="inlineStr">
        <is>
          <t>60 min</t>
        </is>
      </c>
    </row>
    <row r="603">
      <c r="B603" t="inlineStr">
        <is>
          <t>BM00006</t>
        </is>
      </c>
      <c r="C603" t="inlineStr">
        <is>
          <t>Michelet</t>
        </is>
      </c>
      <c r="D603" t="inlineStr">
        <is>
          <t>Jacques</t>
        </is>
      </c>
      <c r="E603" t="inlineStr">
        <is>
          <t>S2</t>
        </is>
      </c>
      <c r="F603" t="inlineStr">
        <is>
          <t>Michel STROGOFF</t>
        </is>
      </c>
      <c r="G603" t="inlineStr">
        <is>
          <t>Interaction à distance</t>
        </is>
      </c>
      <c r="H603" t="n">
        <v>43836</v>
      </c>
      <c r="I603" t="inlineStr">
        <is>
          <t>60 min</t>
        </is>
      </c>
    </row>
    <row r="604">
      <c r="B604" t="inlineStr">
        <is>
          <t>BM00055</t>
        </is>
      </c>
      <c r="C604" t="inlineStr">
        <is>
          <t>Farmer</t>
        </is>
      </c>
      <c r="D604" t="inlineStr">
        <is>
          <t>Nicolas</t>
        </is>
      </c>
      <c r="E604" t="inlineStr">
        <is>
          <t>S2</t>
        </is>
      </c>
      <c r="F604" t="inlineStr">
        <is>
          <t>Michel STROGOFF</t>
        </is>
      </c>
      <c r="G604" t="inlineStr">
        <is>
          <t>Interaction à distance</t>
        </is>
      </c>
      <c r="H604" t="n">
        <v>43841</v>
      </c>
      <c r="I604" t="inlineStr">
        <is>
          <t>60 min</t>
        </is>
      </c>
    </row>
    <row r="605">
      <c r="B605" t="inlineStr">
        <is>
          <t>BM00050</t>
        </is>
      </c>
      <c r="C605" t="inlineStr">
        <is>
          <t>McLane</t>
        </is>
      </c>
      <c r="D605" t="inlineStr">
        <is>
          <t>Hermine</t>
        </is>
      </c>
      <c r="E605" t="inlineStr">
        <is>
          <t>S2</t>
        </is>
      </c>
      <c r="F605" t="inlineStr">
        <is>
          <t>Michel STROGOFF</t>
        </is>
      </c>
      <c r="G605" t="inlineStr">
        <is>
          <t>Interaction à distance</t>
        </is>
      </c>
      <c r="H605" t="n">
        <v>43853</v>
      </c>
      <c r="I605" t="inlineStr">
        <is>
          <t>60 min</t>
        </is>
      </c>
    </row>
    <row r="606">
      <c r="B606" t="inlineStr">
        <is>
          <t>BM00142</t>
        </is>
      </c>
      <c r="C606" t="inlineStr">
        <is>
          <t>Harrison</t>
        </is>
      </c>
      <c r="D606" t="inlineStr">
        <is>
          <t>André</t>
        </is>
      </c>
      <c r="E606" t="inlineStr">
        <is>
          <t>S2</t>
        </is>
      </c>
      <c r="F606" t="inlineStr">
        <is>
          <t>Michel STROGOFF</t>
        </is>
      </c>
      <c r="G606" t="inlineStr">
        <is>
          <t>Interaction à distance</t>
        </is>
      </c>
      <c r="H606" t="n">
        <v>43872</v>
      </c>
      <c r="I606" t="inlineStr">
        <is>
          <t>60 min</t>
        </is>
      </c>
    </row>
    <row r="607">
      <c r="B607" t="inlineStr">
        <is>
          <t>BM00130</t>
        </is>
      </c>
      <c r="C607" t="inlineStr">
        <is>
          <t>Chabal</t>
        </is>
      </c>
      <c r="D607" t="inlineStr">
        <is>
          <t>Venus</t>
        </is>
      </c>
      <c r="E607" t="inlineStr">
        <is>
          <t>S2</t>
        </is>
      </c>
      <c r="F607" t="inlineStr">
        <is>
          <t>Michel STROGOFF</t>
        </is>
      </c>
      <c r="G607" t="inlineStr">
        <is>
          <t>Interaction à distance</t>
        </is>
      </c>
      <c r="H607" t="n">
        <v>43883</v>
      </c>
      <c r="I607" t="inlineStr">
        <is>
          <t>60 min</t>
        </is>
      </c>
    </row>
    <row r="608">
      <c r="B608" t="inlineStr">
        <is>
          <t>BM00077</t>
        </is>
      </c>
      <c r="C608" t="inlineStr">
        <is>
          <t>Liszt</t>
        </is>
      </c>
      <c r="D608" t="inlineStr">
        <is>
          <t>Ursule</t>
        </is>
      </c>
      <c r="E608" t="inlineStr">
        <is>
          <t>S2</t>
        </is>
      </c>
      <c r="F608" t="inlineStr">
        <is>
          <t>Michel STROGOFF</t>
        </is>
      </c>
      <c r="G608" t="inlineStr">
        <is>
          <t>Interaction à distance</t>
        </is>
      </c>
      <c r="H608" t="n">
        <v>43912</v>
      </c>
      <c r="I608" t="inlineStr">
        <is>
          <t>60 min</t>
        </is>
      </c>
    </row>
    <row r="609">
      <c r="B609" t="inlineStr">
        <is>
          <t>BM00057</t>
        </is>
      </c>
      <c r="C609" t="inlineStr">
        <is>
          <t>Brassens</t>
        </is>
      </c>
      <c r="D609" t="inlineStr">
        <is>
          <t>Micheline</t>
        </is>
      </c>
      <c r="E609" t="inlineStr">
        <is>
          <t>S2</t>
        </is>
      </c>
      <c r="F609" t="inlineStr">
        <is>
          <t>Michel STROGOFF</t>
        </is>
      </c>
      <c r="G609" t="inlineStr">
        <is>
          <t>Interaction à distance</t>
        </is>
      </c>
      <c r="H609" t="n">
        <v>43923</v>
      </c>
      <c r="I609" t="inlineStr">
        <is>
          <t>60 min</t>
        </is>
      </c>
    </row>
    <row r="610">
      <c r="B610" t="inlineStr">
        <is>
          <t>BM00083</t>
        </is>
      </c>
      <c r="C610" t="inlineStr">
        <is>
          <t>Michalo</t>
        </is>
      </c>
      <c r="D610" t="inlineStr">
        <is>
          <t>Louis</t>
        </is>
      </c>
      <c r="E610" t="inlineStr">
        <is>
          <t>S2</t>
        </is>
      </c>
      <c r="F610" t="inlineStr">
        <is>
          <t>Michel STROGOFF</t>
        </is>
      </c>
      <c r="G610" t="inlineStr">
        <is>
          <t>Interaction à distance</t>
        </is>
      </c>
      <c r="H610" t="n">
        <v>43961</v>
      </c>
      <c r="I610" t="inlineStr">
        <is>
          <t>60 min</t>
        </is>
      </c>
    </row>
    <row r="611">
      <c r="B611" t="inlineStr">
        <is>
          <t>BM00058</t>
        </is>
      </c>
      <c r="C611" t="inlineStr">
        <is>
          <t>Star</t>
        </is>
      </c>
      <c r="D611" t="inlineStr">
        <is>
          <t>Léa</t>
        </is>
      </c>
      <c r="E611" t="inlineStr">
        <is>
          <t>S2</t>
        </is>
      </c>
      <c r="F611" t="inlineStr">
        <is>
          <t>Michel STROGOFF</t>
        </is>
      </c>
      <c r="G611" t="inlineStr">
        <is>
          <t>Interaction à distance</t>
        </is>
      </c>
      <c r="H611" t="n">
        <v>43997</v>
      </c>
      <c r="I611" t="inlineStr">
        <is>
          <t>60 min</t>
        </is>
      </c>
    </row>
    <row r="612">
      <c r="B612" t="inlineStr">
        <is>
          <t>BM00034</t>
        </is>
      </c>
      <c r="C612" t="inlineStr">
        <is>
          <t>Vincent</t>
        </is>
      </c>
      <c r="D612" t="inlineStr">
        <is>
          <t>Francky</t>
        </is>
      </c>
      <c r="E612" t="inlineStr">
        <is>
          <t>S9</t>
        </is>
      </c>
      <c r="F612" t="inlineStr">
        <is>
          <t>Alexandra OCASIO-CORTEZ</t>
        </is>
      </c>
      <c r="G612" t="inlineStr">
        <is>
          <t>Interaction à distance</t>
        </is>
      </c>
      <c r="H612" t="n">
        <v>44012</v>
      </c>
      <c r="I612" t="inlineStr">
        <is>
          <t>60 min</t>
        </is>
      </c>
    </row>
    <row r="613">
      <c r="B613" t="inlineStr">
        <is>
          <t>BM00014</t>
        </is>
      </c>
      <c r="C613" t="inlineStr">
        <is>
          <t>McLane</t>
        </is>
      </c>
      <c r="D613" t="inlineStr">
        <is>
          <t>Killian</t>
        </is>
      </c>
      <c r="E613" t="inlineStr">
        <is>
          <t>S2</t>
        </is>
      </c>
      <c r="F613" t="inlineStr">
        <is>
          <t>Michel STROGOFF</t>
        </is>
      </c>
      <c r="G613" t="inlineStr">
        <is>
          <t>Interaction à distance</t>
        </is>
      </c>
      <c r="H613" t="n">
        <v>44039</v>
      </c>
      <c r="I613" t="inlineStr">
        <is>
          <t>60 min</t>
        </is>
      </c>
    </row>
    <row r="614">
      <c r="B614" t="inlineStr">
        <is>
          <t>BM00053</t>
        </is>
      </c>
      <c r="C614" t="inlineStr">
        <is>
          <t>Orban</t>
        </is>
      </c>
      <c r="D614" t="inlineStr">
        <is>
          <t>Venus</t>
        </is>
      </c>
      <c r="E614" t="inlineStr">
        <is>
          <t>S2</t>
        </is>
      </c>
      <c r="F614" t="inlineStr">
        <is>
          <t>Michel STROGOFF</t>
        </is>
      </c>
      <c r="G614" t="inlineStr">
        <is>
          <t>Interaction à distance</t>
        </is>
      </c>
      <c r="H614" t="n">
        <v>44051</v>
      </c>
      <c r="I614" t="inlineStr">
        <is>
          <t>60 min</t>
        </is>
      </c>
    </row>
    <row r="615">
      <c r="B615" t="inlineStr">
        <is>
          <t>BM00100</t>
        </is>
      </c>
      <c r="C615" t="inlineStr">
        <is>
          <t>McLane</t>
        </is>
      </c>
      <c r="D615" t="inlineStr">
        <is>
          <t>Jerry</t>
        </is>
      </c>
      <c r="E615" t="inlineStr">
        <is>
          <t>S2</t>
        </is>
      </c>
      <c r="F615" t="inlineStr">
        <is>
          <t>Michel STROGOFF</t>
        </is>
      </c>
      <c r="G615" t="inlineStr">
        <is>
          <t>Interaction à distance</t>
        </is>
      </c>
      <c r="H615" t="n">
        <v>44053</v>
      </c>
      <c r="I615" t="inlineStr">
        <is>
          <t>60 min</t>
        </is>
      </c>
    </row>
    <row r="616">
      <c r="B616" t="inlineStr">
        <is>
          <t>BM00037</t>
        </is>
      </c>
      <c r="C616" t="inlineStr">
        <is>
          <t>Cornet</t>
        </is>
      </c>
      <c r="D616" t="inlineStr">
        <is>
          <t>Valéry</t>
        </is>
      </c>
      <c r="E616" t="inlineStr">
        <is>
          <t>S2</t>
        </is>
      </c>
      <c r="F616" t="inlineStr">
        <is>
          <t>Michel STROGOFF</t>
        </is>
      </c>
      <c r="G616" t="inlineStr">
        <is>
          <t>Interaction à distance</t>
        </is>
      </c>
      <c r="H616" t="n">
        <v>44064</v>
      </c>
      <c r="I616" t="inlineStr">
        <is>
          <t>60 min</t>
        </is>
      </c>
    </row>
    <row r="617">
      <c r="B617" t="inlineStr">
        <is>
          <t>BM00098</t>
        </is>
      </c>
      <c r="C617" t="inlineStr">
        <is>
          <t>Harrison</t>
        </is>
      </c>
      <c r="D617" t="inlineStr">
        <is>
          <t>Nicolas</t>
        </is>
      </c>
      <c r="E617" t="inlineStr">
        <is>
          <t>S2</t>
        </is>
      </c>
      <c r="F617" t="inlineStr">
        <is>
          <t>Michel STROGOFF</t>
        </is>
      </c>
      <c r="G617" t="inlineStr">
        <is>
          <t>Interaction à distance</t>
        </is>
      </c>
      <c r="H617" t="n">
        <v>44067</v>
      </c>
      <c r="I617" t="inlineStr">
        <is>
          <t>60 min</t>
        </is>
      </c>
    </row>
    <row r="618">
      <c r="B618" t="inlineStr">
        <is>
          <t>BM00009</t>
        </is>
      </c>
      <c r="C618" t="inlineStr">
        <is>
          <t>McLane</t>
        </is>
      </c>
      <c r="D618" t="inlineStr">
        <is>
          <t>Margaret</t>
        </is>
      </c>
      <c r="E618" t="inlineStr">
        <is>
          <t>S2</t>
        </is>
      </c>
      <c r="F618" t="inlineStr">
        <is>
          <t>Michel STROGOFF</t>
        </is>
      </c>
      <c r="G618" t="inlineStr">
        <is>
          <t>Interaction à distance</t>
        </is>
      </c>
      <c r="H618" t="n">
        <v>44076</v>
      </c>
      <c r="I618" t="inlineStr">
        <is>
          <t>60 min</t>
        </is>
      </c>
    </row>
    <row r="619">
      <c r="B619" t="inlineStr">
        <is>
          <t>BM00131</t>
        </is>
      </c>
      <c r="C619" t="inlineStr">
        <is>
          <t>Star</t>
        </is>
      </c>
      <c r="D619" t="inlineStr">
        <is>
          <t>Julia</t>
        </is>
      </c>
      <c r="E619" t="inlineStr">
        <is>
          <t>S2</t>
        </is>
      </c>
      <c r="F619" t="inlineStr">
        <is>
          <t>Michel STROGOFF</t>
        </is>
      </c>
      <c r="G619" t="inlineStr">
        <is>
          <t>Interaction à distance</t>
        </is>
      </c>
      <c r="H619" t="n">
        <v>44087</v>
      </c>
      <c r="I619" t="inlineStr">
        <is>
          <t>60 min</t>
        </is>
      </c>
    </row>
    <row r="620">
      <c r="B620" t="inlineStr">
        <is>
          <t>BM00039</t>
        </is>
      </c>
      <c r="C620" t="inlineStr">
        <is>
          <t>Michelet</t>
        </is>
      </c>
      <c r="D620" t="inlineStr">
        <is>
          <t>Emmanuel</t>
        </is>
      </c>
      <c r="E620" t="inlineStr">
        <is>
          <t>S2</t>
        </is>
      </c>
      <c r="F620" t="inlineStr">
        <is>
          <t>Michel STROGOFF</t>
        </is>
      </c>
      <c r="G620" t="inlineStr">
        <is>
          <t>Interaction à distance</t>
        </is>
      </c>
      <c r="H620" t="n">
        <v>44123</v>
      </c>
      <c r="I620" t="inlineStr">
        <is>
          <t>60 min</t>
        </is>
      </c>
    </row>
    <row r="621">
      <c r="B621" t="inlineStr">
        <is>
          <t>BM00153</t>
        </is>
      </c>
      <c r="C621" t="inlineStr">
        <is>
          <t>Michelet</t>
        </is>
      </c>
      <c r="D621" t="inlineStr">
        <is>
          <t>Nicolas</t>
        </is>
      </c>
      <c r="E621" t="inlineStr">
        <is>
          <t>S2</t>
        </is>
      </c>
      <c r="F621" t="inlineStr">
        <is>
          <t>Michel STROGOFF</t>
        </is>
      </c>
      <c r="G621" t="inlineStr">
        <is>
          <t>Interaction à distance</t>
        </is>
      </c>
      <c r="H621" t="n">
        <v>44134</v>
      </c>
      <c r="I621" t="inlineStr">
        <is>
          <t>60 min</t>
        </is>
      </c>
    </row>
    <row r="622">
      <c r="B622" t="inlineStr">
        <is>
          <t>BM00128</t>
        </is>
      </c>
      <c r="C622" t="inlineStr">
        <is>
          <t>Diaz</t>
        </is>
      </c>
      <c r="D622" t="inlineStr">
        <is>
          <t>Cléopatre</t>
        </is>
      </c>
      <c r="E622" t="inlineStr">
        <is>
          <t>S2</t>
        </is>
      </c>
      <c r="F622" t="inlineStr">
        <is>
          <t>Michel STROGOFF</t>
        </is>
      </c>
      <c r="G622" t="inlineStr">
        <is>
          <t>Interaction à distance</t>
        </is>
      </c>
      <c r="H622" t="n">
        <v>44149</v>
      </c>
      <c r="I622" t="inlineStr">
        <is>
          <t>60 min</t>
        </is>
      </c>
    </row>
    <row r="623">
      <c r="B623" t="inlineStr">
        <is>
          <t>BM00146</t>
        </is>
      </c>
      <c r="C623" t="inlineStr">
        <is>
          <t>Vidal</t>
        </is>
      </c>
      <c r="D623" t="inlineStr">
        <is>
          <t>Georges</t>
        </is>
      </c>
      <c r="E623" t="inlineStr">
        <is>
          <t>S2</t>
        </is>
      </c>
      <c r="F623" t="inlineStr">
        <is>
          <t>Michel STROGOFF</t>
        </is>
      </c>
      <c r="G623" t="inlineStr">
        <is>
          <t>Interaction à distance</t>
        </is>
      </c>
      <c r="H623" t="n">
        <v>44167</v>
      </c>
      <c r="I623" t="inlineStr">
        <is>
          <t>60 min</t>
        </is>
      </c>
    </row>
    <row r="624">
      <c r="B624" t="inlineStr">
        <is>
          <t>BM00073</t>
        </is>
      </c>
      <c r="C624" t="inlineStr">
        <is>
          <t>Céline</t>
        </is>
      </c>
      <c r="D624" t="inlineStr">
        <is>
          <t>Serena</t>
        </is>
      </c>
      <c r="E624" t="inlineStr">
        <is>
          <t>S2</t>
        </is>
      </c>
      <c r="F624" t="inlineStr">
        <is>
          <t>Michel STROGOFF</t>
        </is>
      </c>
      <c r="G624" t="inlineStr">
        <is>
          <t>Interaction à distance</t>
        </is>
      </c>
      <c r="H624" t="n">
        <v>44171</v>
      </c>
      <c r="I624" t="inlineStr">
        <is>
          <t>60 min</t>
        </is>
      </c>
    </row>
    <row r="625">
      <c r="B625" t="inlineStr">
        <is>
          <t>BM00091</t>
        </is>
      </c>
      <c r="C625" t="inlineStr">
        <is>
          <t>Hugo</t>
        </is>
      </c>
      <c r="D625" t="inlineStr">
        <is>
          <t>Fernande</t>
        </is>
      </c>
      <c r="E625" t="inlineStr">
        <is>
          <t>S2</t>
        </is>
      </c>
      <c r="F625" t="inlineStr">
        <is>
          <t>Michel STROGOFF</t>
        </is>
      </c>
      <c r="G625" t="inlineStr">
        <is>
          <t>Interaction à distance</t>
        </is>
      </c>
      <c r="H625" t="n">
        <v>44172</v>
      </c>
      <c r="I625" t="inlineStr">
        <is>
          <t>60 min</t>
        </is>
      </c>
    </row>
    <row r="626">
      <c r="B626" t="inlineStr">
        <is>
          <t>BM00032</t>
        </is>
      </c>
      <c r="C626" t="inlineStr">
        <is>
          <t>Brassens</t>
        </is>
      </c>
      <c r="D626" t="inlineStr">
        <is>
          <t>Hypathie</t>
        </is>
      </c>
      <c r="E626" t="inlineStr">
        <is>
          <t>S2</t>
        </is>
      </c>
      <c r="F626" t="inlineStr">
        <is>
          <t>Michel STROGOFF</t>
        </is>
      </c>
      <c r="G626" t="inlineStr">
        <is>
          <t>Interaction à distance</t>
        </is>
      </c>
      <c r="H626" t="n">
        <v>44174</v>
      </c>
      <c r="I626" t="inlineStr">
        <is>
          <t>60 min</t>
        </is>
      </c>
    </row>
    <row r="627">
      <c r="B627" t="inlineStr">
        <is>
          <t>BM00093</t>
        </is>
      </c>
      <c r="C627" t="inlineStr">
        <is>
          <t>Hugo</t>
        </is>
      </c>
      <c r="D627" t="inlineStr">
        <is>
          <t>Jean-Jacques</t>
        </is>
      </c>
      <c r="E627" t="inlineStr">
        <is>
          <t>S2</t>
        </is>
      </c>
      <c r="F627" t="inlineStr">
        <is>
          <t>Michel STROGOFF</t>
        </is>
      </c>
      <c r="G627" t="inlineStr">
        <is>
          <t>Interaction à distance</t>
        </is>
      </c>
      <c r="H627" t="n">
        <v>44174</v>
      </c>
      <c r="I627" t="inlineStr">
        <is>
          <t>60 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1"/>
  <sheetViews>
    <sheetView showGridLines="0" zoomScale="70" zoomScaleNormal="70" workbookViewId="0">
      <selection activeCell="A1" sqref="A1"/>
    </sheetView>
  </sheetViews>
  <sheetFormatPr baseColWidth="10" defaultRowHeight="16.8"/>
  <cols>
    <col width="11.5546875" customWidth="1" style="1" min="1" max="1"/>
    <col width="18.44140625" customWidth="1" style="1" min="2" max="3"/>
    <col width="11.5546875" customWidth="1" style="1" min="4" max="16384"/>
  </cols>
  <sheetData>
    <row r="1"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</row>
    <row r="2">
      <c r="B2" s="1" t="inlineStr">
        <is>
          <t>Remplir les cellules blanches (avec les formules Excel de préférence)</t>
        </is>
      </c>
    </row>
    <row r="3">
      <c r="B3" s="1" t="inlineStr">
        <is>
          <t>Pour obtenir des résultats justes, une vérification et un retraitement des données est à réaliser</t>
        </is>
      </c>
    </row>
    <row r="4">
      <c r="B4" s="1" t="inlineStr">
        <is>
          <t>Rappel : Le chef de produit s'intéresse uniquement aux visites effectuées en 2020 dans les régions Nord (S4,S5, S6) et Sud (S1, S2, S3).</t>
        </is>
      </c>
    </row>
    <row r="5">
      <c r="C5" s="1" t="inlineStr">
        <is>
          <t>Tous les indicateurs devront donc être calculés sur l'année 2020 et pour les secteurs S1 à S6</t>
        </is>
      </c>
    </row>
    <row r="7" ht="18" customHeight="1">
      <c r="A7" s="14" t="inlineStr">
        <is>
          <t>►</t>
        </is>
      </c>
      <c r="B7" s="4" t="inlineStr">
        <is>
          <t>Indicateurs nationaux</t>
        </is>
      </c>
      <c r="C7" s="4" t="n"/>
      <c r="F7" s="3" t="n"/>
    </row>
    <row r="9">
      <c r="B9" s="1" t="inlineStr">
        <is>
          <t>Nombre de visites réalisées</t>
        </is>
      </c>
      <c r="C9">
        <f>SUMPRODUCT(ISNUMBER(MATCH('Données visites'!$E$4:$E$627,{"S1","S2","S3","S4","S5","S6"},0))*('Données visites'!$H$4:$H$627&gt;=DATE(2020,1,1))*('Données visites'!$H$4:$H$627&lt;DATE(2021,1,1)))</f>
        <v/>
      </c>
    </row>
    <row r="11">
      <c r="B11" s="1" t="inlineStr">
        <is>
          <t>Mois</t>
        </is>
      </c>
      <c r="D11" s="2" t="inlineStr">
        <is>
          <t>janvier</t>
        </is>
      </c>
      <c r="E11" s="2" t="inlineStr">
        <is>
          <t>février</t>
        </is>
      </c>
      <c r="F11" s="2" t="inlineStr">
        <is>
          <t>mars</t>
        </is>
      </c>
      <c r="G11" s="2" t="inlineStr">
        <is>
          <t>avril</t>
        </is>
      </c>
      <c r="H11" s="2" t="inlineStr">
        <is>
          <t>mai</t>
        </is>
      </c>
      <c r="I11" s="2" t="inlineStr">
        <is>
          <t>juin</t>
        </is>
      </c>
      <c r="J11" s="2" t="inlineStr">
        <is>
          <t>juillet</t>
        </is>
      </c>
      <c r="K11" s="2" t="inlineStr">
        <is>
          <t>août</t>
        </is>
      </c>
      <c r="L11" s="2" t="inlineStr">
        <is>
          <t>septembre</t>
        </is>
      </c>
      <c r="M11" s="2" t="inlineStr">
        <is>
          <t>octobre</t>
        </is>
      </c>
      <c r="N11" s="2" t="inlineStr">
        <is>
          <t>novembre</t>
        </is>
      </c>
      <c r="O11" s="2" t="inlineStr">
        <is>
          <t>décembre</t>
        </is>
      </c>
      <c r="P11" s="2" t="inlineStr">
        <is>
          <t>Total</t>
        </is>
      </c>
    </row>
    <row r="12">
      <c r="B12" s="1" t="inlineStr">
        <is>
          <t>Nb visites</t>
        </is>
      </c>
      <c r="D12" s="11">
        <f>SUMPRODUCT(ISNUMBER(MATCH('Données visites'!$E$4:$E$627,{"S1","S2","S3","S4","S5","S6"},0))*('Données visites'!$H$4:$H$627&gt;=DATE(2020,1,1))*('Données visites'!$H$4:$H$627&lt;EDATE(DATE(2020,1,1),1)))</f>
        <v/>
      </c>
      <c r="E12" s="11">
        <f>SUMPRODUCT(ISNUMBER(MATCH('Données visites'!$E$4:$E$627,{"S1","S2","S3","S4","S5","S6"},0))*('Données visites'!$H$4:$H$627&gt;=DATE(2020,2,1))*('Données visites'!$H$4:$H$627&lt;EDATE(DATE(2020,2,1),1)))</f>
        <v/>
      </c>
      <c r="F12" s="11">
        <f>SUMPRODUCT(ISNUMBER(MATCH('Données visites'!$E$4:$E$627,{"S1","S2","S3","S4","S5","S6"},0))*('Données visites'!$H$4:$H$627&gt;=DATE(2020,3,1))*('Données visites'!$H$4:$H$627&lt;EDATE(DATE(2020,3,1),1)))</f>
        <v/>
      </c>
      <c r="G12" s="11">
        <f>SUMPRODUCT(ISNUMBER(MATCH('Données visites'!$E$4:$E$627,{"S1","S2","S3","S4","S5","S6"},0))*('Données visites'!$H$4:$H$627&gt;=DATE(2020,4,1))*('Données visites'!$H$4:$H$627&lt;EDATE(DATE(2020,4,1),1)))</f>
        <v/>
      </c>
      <c r="H12" s="11">
        <f>SUMPRODUCT(ISNUMBER(MATCH('Données visites'!$E$4:$E$627,{"S1","S2","S3","S4","S5","S6"},0))*('Données visites'!$H$4:$H$627&gt;=DATE(2020,5,1))*('Données visites'!$H$4:$H$627&lt;EDATE(DATE(2020,5,1),1)))</f>
        <v/>
      </c>
      <c r="I12" s="11">
        <f>SUMPRODUCT(ISNUMBER(MATCH('Données visites'!$E$4:$E$627,{"S1","S2","S3","S4","S5","S6"},0))*('Données visites'!$H$4:$H$627&gt;=DATE(2020,6,1))*('Données visites'!$H$4:$H$627&lt;EDATE(DATE(2020,6,1),1)))</f>
        <v/>
      </c>
      <c r="J12" s="11">
        <f>SUMPRODUCT(ISNUMBER(MATCH('Données visites'!$E$4:$E$627,{"S1","S2","S3","S4","S5","S6"},0))*('Données visites'!$H$4:$H$627&gt;=DATE(2020,7,1))*('Données visites'!$H$4:$H$627&lt;EDATE(DATE(2020,7,1),1)))</f>
        <v/>
      </c>
      <c r="K12" s="11">
        <f>SUMPRODUCT(ISNUMBER(MATCH('Données visites'!$E$4:$E$627,{"S1","S2","S3","S4","S5","S6"},0))*('Données visites'!$H$4:$H$627&gt;=DATE(2020,8,1))*('Données visites'!$H$4:$H$627&lt;EDATE(DATE(2020,8,1),1)))</f>
        <v/>
      </c>
      <c r="L12" s="11">
        <f>SUMPRODUCT(ISNUMBER(MATCH('Données visites'!$E$4:$E$627,{"S1","S2","S3","S4","S5","S6"},0))*('Données visites'!$H$4:$H$627&gt;=DATE(2020,9,1))*('Données visites'!$H$4:$H$627&lt;EDATE(DATE(2020,9,1),1)))</f>
        <v/>
      </c>
      <c r="M12" s="11">
        <f>SUMPRODUCT(ISNUMBER(MATCH('Données visites'!$E$4:$E$627,{"S1","S2","S3","S4","S5","S6"},0))*('Données visites'!$H$4:$H$627&gt;=DATE(2020,10,1))*('Données visites'!$H$4:$H$627&lt;EDATE(DATE(2020,10,1),1)))</f>
        <v/>
      </c>
      <c r="N12" s="11">
        <f>SUMPRODUCT(ISNUMBER(MATCH('Données visites'!$E$4:$E$627,{"S1","S2","S3","S4","S5","S6"},0))*('Données visites'!$H$4:$H$627&gt;=DATE(2020,11,1))*('Données visites'!$H$4:$H$627&lt;EDATE(DATE(2020,11,1),1)))</f>
        <v/>
      </c>
      <c r="O12" s="11">
        <f>SUMPRODUCT(ISNUMBER(MATCH('Données visites'!$E$4:$E$627,{"S1","S2","S3","S4","S5","S6"},0))*('Données visites'!$H$4:$H$627&gt;=DATE(2020,12,1))*('Données visites'!$H$4:$H$627&lt;EDATE(DATE(2020,12,1),1)))</f>
        <v/>
      </c>
      <c r="P12" s="11">
        <f>SUM(D12:O12)</f>
        <v/>
      </c>
    </row>
    <row r="15">
      <c r="B15" s="1" t="inlineStr">
        <is>
          <t>Nombre de visites de 45 minutes</t>
        </is>
      </c>
    </row>
    <row r="17">
      <c r="B17" s="1" t="inlineStr">
        <is>
          <t>Mois</t>
        </is>
      </c>
      <c r="C17" s="1" t="inlineStr">
        <is>
          <t>Durée de la visite</t>
        </is>
      </c>
      <c r="D17" s="2" t="inlineStr">
        <is>
          <t>janvier</t>
        </is>
      </c>
      <c r="E17" s="2" t="inlineStr">
        <is>
          <t>février</t>
        </is>
      </c>
      <c r="F17" s="2" t="inlineStr">
        <is>
          <t>mars</t>
        </is>
      </c>
      <c r="G17" s="2" t="inlineStr">
        <is>
          <t>avril</t>
        </is>
      </c>
      <c r="H17" s="2" t="inlineStr">
        <is>
          <t>mai</t>
        </is>
      </c>
      <c r="I17" s="2" t="inlineStr">
        <is>
          <t>juin</t>
        </is>
      </c>
      <c r="J17" s="2" t="inlineStr">
        <is>
          <t>juillet</t>
        </is>
      </c>
      <c r="K17" s="2" t="inlineStr">
        <is>
          <t>août</t>
        </is>
      </c>
      <c r="L17" s="2" t="inlineStr">
        <is>
          <t>septembre</t>
        </is>
      </c>
      <c r="M17" s="2" t="inlineStr">
        <is>
          <t>octobre</t>
        </is>
      </c>
      <c r="N17" s="2" t="inlineStr">
        <is>
          <t>novembre</t>
        </is>
      </c>
      <c r="O17" s="2" t="inlineStr">
        <is>
          <t>décembre</t>
        </is>
      </c>
      <c r="P17" s="2" t="inlineStr">
        <is>
          <t>Total</t>
        </is>
      </c>
    </row>
    <row r="18">
      <c r="B18" s="1" t="inlineStr">
        <is>
          <t>Nb visites de</t>
        </is>
      </c>
      <c r="C18" s="2" t="inlineStr">
        <is>
          <t>45 min</t>
        </is>
      </c>
      <c r="D18" s="11">
        <f>SUMPRODUCT(ISNUMBER(MATCH('Données visites'!$E$4:$E$627,{"S1","S2","S3","S4","S5","S6"},0))*('Données visites'!$H$4:$H$627&gt;=DATE(2020,1,1))*('Données visites'!$H$4:$H$627&lt;EDATE(DATE(2020,1,1),1))*('Données visites'!$I$4:$I$627="45 min"))</f>
        <v/>
      </c>
      <c r="E18" s="11">
        <f>SUMPRODUCT(ISNUMBER(MATCH('Données visites'!$E$4:$E$627,{"S1","S2","S3","S4","S5","S6"},0))*('Données visites'!$H$4:$H$627&gt;=DATE(2020,2,1))*('Données visites'!$H$4:$H$627&lt;EDATE(DATE(2020,2,1),1))*('Données visites'!$I$4:$I$627="45 min"))</f>
        <v/>
      </c>
      <c r="F18" s="11">
        <f>SUMPRODUCT(ISNUMBER(MATCH('Données visites'!$E$4:$E$627,{"S1","S2","S3","S4","S5","S6"},0))*('Données visites'!$H$4:$H$627&gt;=DATE(2020,3,1))*('Données visites'!$H$4:$H$627&lt;EDATE(DATE(2020,3,1),1))*('Données visites'!$I$4:$I$627="45 min"))</f>
        <v/>
      </c>
      <c r="G18" s="11">
        <f>SUMPRODUCT(ISNUMBER(MATCH('Données visites'!$E$4:$E$627,{"S1","S2","S3","S4","S5","S6"},0))*('Données visites'!$H$4:$H$627&gt;=DATE(2020,4,1))*('Données visites'!$H$4:$H$627&lt;EDATE(DATE(2020,4,1),1))*('Données visites'!$I$4:$I$627="45 min"))</f>
        <v/>
      </c>
      <c r="H18" s="11">
        <f>SUMPRODUCT(ISNUMBER(MATCH('Données visites'!$E$4:$E$627,{"S1","S2","S3","S4","S5","S6"},0))*('Données visites'!$H$4:$H$627&gt;=DATE(2020,5,1))*('Données visites'!$H$4:$H$627&lt;EDATE(DATE(2020,5,1),1))*('Données visites'!$I$4:$I$627="45 min"))</f>
        <v/>
      </c>
      <c r="I18" s="11">
        <f>SUMPRODUCT(ISNUMBER(MATCH('Données visites'!$E$4:$E$627,{"S1","S2","S3","S4","S5","S6"},0))*('Données visites'!$H$4:$H$627&gt;=DATE(2020,6,1))*('Données visites'!$H$4:$H$627&lt;EDATE(DATE(2020,6,1),1))*('Données visites'!$I$4:$I$627="45 min"))</f>
        <v/>
      </c>
      <c r="J18" s="11">
        <f>SUMPRODUCT(ISNUMBER(MATCH('Données visites'!$E$4:$E$627,{"S1","S2","S3","S4","S5","S6"},0))*('Données visites'!$H$4:$H$627&gt;=DATE(2020,7,1))*('Données visites'!$H$4:$H$627&lt;EDATE(DATE(2020,7,1),1))*('Données visites'!$I$4:$I$627="45 min"))</f>
        <v/>
      </c>
      <c r="K18" s="11">
        <f>SUMPRODUCT(ISNUMBER(MATCH('Données visites'!$E$4:$E$627,{"S1","S2","S3","S4","S5","S6"},0))*('Données visites'!$H$4:$H$627&gt;=DATE(2020,8,1))*('Données visites'!$H$4:$H$627&lt;EDATE(DATE(2020,8,1),1))*('Données visites'!$I$4:$I$627="45 min"))</f>
        <v/>
      </c>
      <c r="L18" s="11">
        <f>SUMPRODUCT(ISNUMBER(MATCH('Données visites'!$E$4:$E$627,{"S1","S2","S3","S4","S5","S6"},0))*('Données visites'!$H$4:$H$627&gt;=DATE(2020,9,1))*('Données visites'!$H$4:$H$627&lt;EDATE(DATE(2020,9,1),1))*('Données visites'!$I$4:$I$627="45 min"))</f>
        <v/>
      </c>
      <c r="M18" s="11">
        <f>SUMPRODUCT(ISNUMBER(MATCH('Données visites'!$E$4:$E$627,{"S1","S2","S3","S4","S5","S6"},0))*('Données visites'!$H$4:$H$627&gt;=DATE(2020,10,1))*('Données visites'!$H$4:$H$627&lt;EDATE(DATE(2020,10,1),1))*('Données visites'!$I$4:$I$627="45 min"))</f>
        <v/>
      </c>
      <c r="N18" s="11">
        <f>SUMPRODUCT(ISNUMBER(MATCH('Données visites'!$E$4:$E$627,{"S1","S2","S3","S4","S5","S6"},0))*('Données visites'!$H$4:$H$627&gt;=DATE(2020,11,1))*('Données visites'!$H$4:$H$627&lt;EDATE(DATE(2020,11,1),1))*('Données visites'!$I$4:$I$627="45 min"))</f>
        <v/>
      </c>
      <c r="O18" s="11">
        <f>SUMPRODUCT(ISNUMBER(MATCH('Données visites'!$E$4:$E$627,{"S1","S2","S3","S4","S5","S6"},0))*('Données visites'!$H$4:$H$627&gt;=DATE(2020,12,1))*('Données visites'!$H$4:$H$627&lt;EDATE(DATE(2020,12,1),1))*('Données visites'!$I$4:$I$627="45 min"))</f>
        <v/>
      </c>
      <c r="P18" s="11">
        <f>SUM(D18:O18)</f>
        <v/>
      </c>
    </row>
    <row r="19">
      <c r="A19" s="13" t="n"/>
    </row>
    <row r="21">
      <c r="B21" s="1" t="inlineStr">
        <is>
          <t>Couverture des médecins : nombre de médecins visités au moins une fois divisé par le total de médecins</t>
        </is>
      </c>
    </row>
    <row r="23">
      <c r="D23" s="11" t="n"/>
      <c r="E23" s="1" t="inlineStr">
        <is>
          <t>Nb de médecins visité au moins 1 fois</t>
        </is>
      </c>
      <c r="F23">
        <f>SUMPRODUCT(ISNUMBER(MATCH('Données visites'!$E$4:$E$627,{"S1","S2","S3","S4","S5","S6"},0))*('Données visites'!$H$4:$H$627&gt;=DATE(2020,1,1))*('Données visites'!$H$4:$H$627&lt;DATE(2021,1,1))*('Données visites'!$B$4:$B$627&lt;&gt;"")/COUNTIF('Données visites'!$B$4:$B$627,'Données visites'!$B$4:$B$627))</f>
        <v/>
      </c>
    </row>
    <row r="24">
      <c r="D24" s="11" t="n"/>
      <c r="E24" s="1" t="inlineStr">
        <is>
          <t>Nb total de médecins</t>
        </is>
      </c>
      <c r="F24">
        <f>SUMPRODUCT(ISNUMBER(MATCH('Données médecins'!$J$4:$J$201,{"S1","S2","S3","S4","S5","S6"},0))*('Données médecins'!$B$4:$B$201&lt;&gt;""))</f>
        <v/>
      </c>
      <c r="I24" s="27" t="n"/>
    </row>
    <row r="25">
      <c r="B25" s="5" t="n"/>
      <c r="C25" s="5" t="n"/>
      <c r="D25" s="16" t="n"/>
      <c r="E25" s="1" t="inlineStr">
        <is>
          <t>Couverture</t>
        </is>
      </c>
      <c r="F25">
        <f>IFERROR(F23/F24,0)</f>
        <v/>
      </c>
      <c r="M25" s="5" t="n"/>
    </row>
    <row r="26">
      <c r="M26" s="5" t="n"/>
    </row>
    <row r="27">
      <c r="A27" s="18" t="n"/>
      <c r="B27" s="1" t="inlineStr">
        <is>
          <t>% des modes d'interaction : Face à Face ou Interaction à distance (avec une décimale)</t>
        </is>
      </c>
    </row>
    <row r="28">
      <c r="A28" s="19" t="n"/>
    </row>
    <row r="29">
      <c r="A29" s="18" t="n"/>
      <c r="D29" s="17" t="n"/>
      <c r="E29" s="1" t="inlineStr">
        <is>
          <t>Face à Face</t>
        </is>
      </c>
      <c r="F29" s="6">
        <f>IFERROR(SUMPRODUCT(ISNUMBER(MATCH('Données visites'!$E$4:$E$627,{"S1","S2","S3","S4","S5","S6"},0))*('Données visites'!$H$4:$H$627&gt;=DATE(2020,1,1))*('Données visites'!$H$4:$H$627&lt;DATE(2021,1,1))*('Données visites'!$G$4:$G$627="Face à face"))/SUM(D12:O12),0)</f>
        <v/>
      </c>
      <c r="I29" s="19" t="n"/>
      <c r="M29" s="6" t="n"/>
      <c r="N29" s="6" t="n"/>
    </row>
    <row r="30">
      <c r="A30" s="18" t="n"/>
      <c r="D30" s="17" t="n"/>
      <c r="E30" s="1" t="inlineStr">
        <is>
          <t>Interaction à distance</t>
        </is>
      </c>
      <c r="F30">
        <f>IFERROR(SUMPRODUCT(ISNUMBER(MATCH('Données visites'!$E$4:$E$627,{"S1","S2","S3","S4","S5","S6"},0))*('Données visites'!$H$4:$H$627&gt;=DATE(2020,1,1))*('Données visites'!$H$4:$H$627&lt;DATE(2021,1,1))*('Données visites'!$G$4:$G$627="Interaction à distance"))/SUM(D12:O12),0)</f>
        <v/>
      </c>
      <c r="I30" s="19" t="n"/>
    </row>
    <row r="33" ht="18" customHeight="1">
      <c r="A33" s="14" t="inlineStr">
        <is>
          <t>►</t>
        </is>
      </c>
      <c r="B33" s="4" t="inlineStr">
        <is>
          <t xml:space="preserve">Indicateurs par région </t>
        </is>
      </c>
      <c r="C33" s="4" t="n"/>
      <c r="E33" s="19" t="n"/>
      <c r="F33" s="3" t="n"/>
    </row>
    <row r="35">
      <c r="B35" s="1" t="inlineStr">
        <is>
          <t>Nombre de visites pour chaque région</t>
        </is>
      </c>
    </row>
    <row r="37">
      <c r="B37" s="1" t="inlineStr">
        <is>
          <t>Mois</t>
        </is>
      </c>
      <c r="C37" s="2" t="inlineStr">
        <is>
          <t>Région</t>
        </is>
      </c>
      <c r="D37" s="2" t="inlineStr">
        <is>
          <t>janvier</t>
        </is>
      </c>
      <c r="E37" s="2" t="inlineStr">
        <is>
          <t>février</t>
        </is>
      </c>
      <c r="F37" s="2" t="inlineStr">
        <is>
          <t>mars</t>
        </is>
      </c>
      <c r="G37" s="2" t="inlineStr">
        <is>
          <t>avril</t>
        </is>
      </c>
      <c r="H37" s="2" t="inlineStr">
        <is>
          <t>mai</t>
        </is>
      </c>
      <c r="I37" s="2" t="inlineStr">
        <is>
          <t>juin</t>
        </is>
      </c>
      <c r="J37" s="2" t="inlineStr">
        <is>
          <t>juillet</t>
        </is>
      </c>
      <c r="K37" s="2" t="inlineStr">
        <is>
          <t>août</t>
        </is>
      </c>
      <c r="L37" s="2" t="inlineStr">
        <is>
          <t>septembre</t>
        </is>
      </c>
      <c r="M37" s="2" t="inlineStr">
        <is>
          <t>octobre</t>
        </is>
      </c>
      <c r="N37" s="2" t="inlineStr">
        <is>
          <t>novembre</t>
        </is>
      </c>
      <c r="O37" s="2" t="inlineStr">
        <is>
          <t>décembre</t>
        </is>
      </c>
      <c r="P37" s="2" t="inlineStr">
        <is>
          <t>Total</t>
        </is>
      </c>
    </row>
    <row r="38">
      <c r="B38" s="1" t="inlineStr">
        <is>
          <t>Nb visites de</t>
        </is>
      </c>
      <c r="C38" s="2" t="inlineStr">
        <is>
          <t>Nord</t>
        </is>
      </c>
      <c r="D38" s="11">
        <f>SUMPRODUCT(ISNUMBER(MATCH('Données visites'!$E$4:$E$627,{"S1","S2","S3","S4","S5","S6"},0))*('Données visites'!$H$4:$H$627&gt;=DATE(2020,1,1))*('Données visites'!$H$4:$H$627&lt;EDATE(DATE(2020,1,1),1))*(INDEX('Données médecins'!$K$4:$K$201,MATCH('Données visites'!$B$4:$B$627,'Données médecins'!$B$4:$B$201,0))="Nord"))</f>
        <v/>
      </c>
      <c r="E38" s="11">
        <f>SUMPRODUCT(ISNUMBER(MATCH('Données visites'!$E$4:$E$627,{"S1","S2","S3","S4","S5","S6"},0))*('Données visites'!$H$4:$H$627&gt;=DATE(2020,2,1))*('Données visites'!$H$4:$H$627&lt;EDATE(DATE(2020,2,1),1))*(INDEX('Données médecins'!$K$4:$K$201,MATCH('Données visites'!$B$4:$B$627,'Données médecins'!$B$4:$B$201,0))="Nord"))</f>
        <v/>
      </c>
      <c r="F38" s="11">
        <f>SUMPRODUCT(ISNUMBER(MATCH('Données visites'!$E$4:$E$627,{"S1","S2","S3","S4","S5","S6"},0))*('Données visites'!$H$4:$H$627&gt;=DATE(2020,3,1))*('Données visites'!$H$4:$H$627&lt;EDATE(DATE(2020,3,1),1))*(INDEX('Données médecins'!$K$4:$K$201,MATCH('Données visites'!$B$4:$B$627,'Données médecins'!$B$4:$B$201,0))="Nord"))</f>
        <v/>
      </c>
      <c r="G38" s="11">
        <f>SUMPRODUCT(ISNUMBER(MATCH('Données visites'!$E$4:$E$627,{"S1","S2","S3","S4","S5","S6"},0))*('Données visites'!$H$4:$H$627&gt;=DATE(2020,4,1))*('Données visites'!$H$4:$H$627&lt;EDATE(DATE(2020,4,1),1))*(INDEX('Données médecins'!$K$4:$K$201,MATCH('Données visites'!$B$4:$B$627,'Données médecins'!$B$4:$B$201,0))="Nord"))</f>
        <v/>
      </c>
      <c r="H38" s="11">
        <f>SUMPRODUCT(ISNUMBER(MATCH('Données visites'!$E$4:$E$627,{"S1","S2","S3","S4","S5","S6"},0))*('Données visites'!$H$4:$H$627&gt;=DATE(2020,5,1))*('Données visites'!$H$4:$H$627&lt;EDATE(DATE(2020,5,1),1))*(INDEX('Données médecins'!$K$4:$K$201,MATCH('Données visites'!$B$4:$B$627,'Données médecins'!$B$4:$B$201,0))="Nord"))</f>
        <v/>
      </c>
      <c r="I38" s="11">
        <f>SUMPRODUCT(ISNUMBER(MATCH('Données visites'!$E$4:$E$627,{"S1","S2","S3","S4","S5","S6"},0))*('Données visites'!$H$4:$H$627&gt;=DATE(2020,6,1))*('Données visites'!$H$4:$H$627&lt;EDATE(DATE(2020,6,1),1))*(INDEX('Données médecins'!$K$4:$K$201,MATCH('Données visites'!$B$4:$B$627,'Données médecins'!$B$4:$B$201,0))="Nord"))</f>
        <v/>
      </c>
      <c r="J38" s="11">
        <f>SUMPRODUCT(ISNUMBER(MATCH('Données visites'!$E$4:$E$627,{"S1","S2","S3","S4","S5","S6"},0))*('Données visites'!$H$4:$H$627&gt;=DATE(2020,7,1))*('Données visites'!$H$4:$H$627&lt;EDATE(DATE(2020,7,1),1))*(INDEX('Données médecins'!$K$4:$K$201,MATCH('Données visites'!$B$4:$B$627,'Données médecins'!$B$4:$B$201,0))="Nord"))</f>
        <v/>
      </c>
      <c r="K38" s="11">
        <f>SUMPRODUCT(ISNUMBER(MATCH('Données visites'!$E$4:$E$627,{"S1","S2","S3","S4","S5","S6"},0))*('Données visites'!$H$4:$H$627&gt;=DATE(2020,8,1))*('Données visites'!$H$4:$H$627&lt;EDATE(DATE(2020,8,1),1))*(INDEX('Données médecins'!$K$4:$K$201,MATCH('Données visites'!$B$4:$B$627,'Données médecins'!$B$4:$B$201,0))="Nord"))</f>
        <v/>
      </c>
      <c r="L38" s="11">
        <f>SUMPRODUCT(ISNUMBER(MATCH('Données visites'!$E$4:$E$627,{"S1","S2","S3","S4","S5","S6"},0))*('Données visites'!$H$4:$H$627&gt;=DATE(2020,9,1))*('Données visites'!$H$4:$H$627&lt;EDATE(DATE(2020,9,1),1))*(INDEX('Données médecins'!$K$4:$K$201,MATCH('Données visites'!$B$4:$B$627,'Données médecins'!$B$4:$B$201,0))="Nord"))</f>
        <v/>
      </c>
      <c r="M38" s="11">
        <f>SUMPRODUCT(ISNUMBER(MATCH('Données visites'!$E$4:$E$627,{"S1","S2","S3","S4","S5","S6"},0))*('Données visites'!$H$4:$H$627&gt;=DATE(2020,10,1))*('Données visites'!$H$4:$H$627&lt;EDATE(DATE(2020,10,1),1))*(INDEX('Données médecins'!$K$4:$K$201,MATCH('Données visites'!$B$4:$B$627,'Données médecins'!$B$4:$B$201,0))="Nord"))</f>
        <v/>
      </c>
      <c r="N38" s="11">
        <f>SUMPRODUCT(ISNUMBER(MATCH('Données visites'!$E$4:$E$627,{"S1","S2","S3","S4","S5","S6"},0))*('Données visites'!$H$4:$H$627&gt;=DATE(2020,11,1))*('Données visites'!$H$4:$H$627&lt;EDATE(DATE(2020,11,1),1))*(INDEX('Données médecins'!$K$4:$K$201,MATCH('Données visites'!$B$4:$B$627,'Données médecins'!$B$4:$B$201,0))="Nord"))</f>
        <v/>
      </c>
      <c r="O38" s="11">
        <f>SUMPRODUCT(ISNUMBER(MATCH('Données visites'!$E$4:$E$627,{"S1","S2","S3","S4","S5","S6"},0))*('Données visites'!$H$4:$H$627&gt;=DATE(2020,12,1))*('Données visites'!$H$4:$H$627&lt;EDATE(DATE(2020,12,1),1))*(INDEX('Données médecins'!$K$4:$K$201,MATCH('Données visites'!$B$4:$B$627,'Données médecins'!$B$4:$B$201,0))="Nord"))</f>
        <v/>
      </c>
      <c r="P38" s="11">
        <f>SUM(D38:O38)</f>
        <v/>
      </c>
    </row>
    <row r="39">
      <c r="B39" s="1" t="inlineStr">
        <is>
          <t>Nb visites de</t>
        </is>
      </c>
      <c r="C39" s="2" t="inlineStr">
        <is>
          <t>Sud</t>
        </is>
      </c>
      <c r="D39" s="11">
        <f>SUMPRODUCT(ISNUMBER(MATCH('Données visites'!$E$4:$E$627,{"S1","S2","S3","S4","S5","S6"},0))*('Données visites'!$H$4:$H$627&gt;=DATE(2020,1,1))*('Données visites'!$H$4:$H$627&lt;EDATE(DATE(2020,1,1),1))*(INDEX('Données médecins'!$K$4:$K$201,MATCH('Données visites'!$B$4:$B$627,'Données médecins'!$B$4:$B$201,0))="Sud"))</f>
        <v/>
      </c>
      <c r="E39" s="11">
        <f>SUMPRODUCT(ISNUMBER(MATCH('Données visites'!$E$4:$E$627,{"S1","S2","S3","S4","S5","S6"},0))*('Données visites'!$H$4:$H$627&gt;=DATE(2020,2,1))*('Données visites'!$H$4:$H$627&lt;EDATE(DATE(2020,2,1),1))*(INDEX('Données médecins'!$K$4:$K$201,MATCH('Données visites'!$B$4:$B$627,'Données médecins'!$B$4:$B$201,0))="Sud"))</f>
        <v/>
      </c>
      <c r="F39" s="11">
        <f>SUMPRODUCT(ISNUMBER(MATCH('Données visites'!$E$4:$E$627,{"S1","S2","S3","S4","S5","S6"},0))*('Données visites'!$H$4:$H$627&gt;=DATE(2020,3,1))*('Données visites'!$H$4:$H$627&lt;EDATE(DATE(2020,3,1),1))*(INDEX('Données médecins'!$K$4:$K$201,MATCH('Données visites'!$B$4:$B$627,'Données médecins'!$B$4:$B$201,0))="Sud"))</f>
        <v/>
      </c>
      <c r="G39" s="11">
        <f>SUMPRODUCT(ISNUMBER(MATCH('Données visites'!$E$4:$E$627,{"S1","S2","S3","S4","S5","S6"},0))*('Données visites'!$H$4:$H$627&gt;=DATE(2020,4,1))*('Données visites'!$H$4:$H$627&lt;EDATE(DATE(2020,4,1),1))*(INDEX('Données médecins'!$K$4:$K$201,MATCH('Données visites'!$B$4:$B$627,'Données médecins'!$B$4:$B$201,0))="Sud"))</f>
        <v/>
      </c>
      <c r="H39" s="11">
        <f>SUMPRODUCT(ISNUMBER(MATCH('Données visites'!$E$4:$E$627,{"S1","S2","S3","S4","S5","S6"},0))*('Données visites'!$H$4:$H$627&gt;=DATE(2020,5,1))*('Données visites'!$H$4:$H$627&lt;EDATE(DATE(2020,5,1),1))*(INDEX('Données médecins'!$K$4:$K$201,MATCH('Données visites'!$B$4:$B$627,'Données médecins'!$B$4:$B$201,0))="Sud"))</f>
        <v/>
      </c>
      <c r="I39" s="11">
        <f>SUMPRODUCT(ISNUMBER(MATCH('Données visites'!$E$4:$E$627,{"S1","S2","S3","S4","S5","S6"},0))*('Données visites'!$H$4:$H$627&gt;=DATE(2020,6,1))*('Données visites'!$H$4:$H$627&lt;EDATE(DATE(2020,6,1),1))*(INDEX('Données médecins'!$K$4:$K$201,MATCH('Données visites'!$B$4:$B$627,'Données médecins'!$B$4:$B$201,0))="Sud"))</f>
        <v/>
      </c>
      <c r="J39" s="11">
        <f>SUMPRODUCT(ISNUMBER(MATCH('Données visites'!$E$4:$E$627,{"S1","S2","S3","S4","S5","S6"},0))*('Données visites'!$H$4:$H$627&gt;=DATE(2020,7,1))*('Données visites'!$H$4:$H$627&lt;EDATE(DATE(2020,7,1),1))*(INDEX('Données médecins'!$K$4:$K$201,MATCH('Données visites'!$B$4:$B$627,'Données médecins'!$B$4:$B$201,0))="Sud"))</f>
        <v/>
      </c>
      <c r="K39" s="11">
        <f>SUMPRODUCT(ISNUMBER(MATCH('Données visites'!$E$4:$E$627,{"S1","S2","S3","S4","S5","S6"},0))*('Données visites'!$H$4:$H$627&gt;=DATE(2020,8,1))*('Données visites'!$H$4:$H$627&lt;EDATE(DATE(2020,8,1),1))*(INDEX('Données médecins'!$K$4:$K$201,MATCH('Données visites'!$B$4:$B$627,'Données médecins'!$B$4:$B$201,0))="Sud"))</f>
        <v/>
      </c>
      <c r="L39" s="11">
        <f>SUMPRODUCT(ISNUMBER(MATCH('Données visites'!$E$4:$E$627,{"S1","S2","S3","S4","S5","S6"},0))*('Données visites'!$H$4:$H$627&gt;=DATE(2020,9,1))*('Données visites'!$H$4:$H$627&lt;EDATE(DATE(2020,9,1),1))*(INDEX('Données médecins'!$K$4:$K$201,MATCH('Données visites'!$B$4:$B$627,'Données médecins'!$B$4:$B$201,0))="Sud"))</f>
        <v/>
      </c>
      <c r="M39" s="11">
        <f>SUMPRODUCT(ISNUMBER(MATCH('Données visites'!$E$4:$E$627,{"S1","S2","S3","S4","S5","S6"},0))*('Données visites'!$H$4:$H$627&gt;=DATE(2020,10,1))*('Données visites'!$H$4:$H$627&lt;EDATE(DATE(2020,10,1),1))*(INDEX('Données médecins'!$K$4:$K$201,MATCH('Données visites'!$B$4:$B$627,'Données médecins'!$B$4:$B$201,0))="Sud"))</f>
        <v/>
      </c>
      <c r="N39" s="11">
        <f>SUMPRODUCT(ISNUMBER(MATCH('Données visites'!$E$4:$E$627,{"S1","S2","S3","S4","S5","S6"},0))*('Données visites'!$H$4:$H$627&gt;=DATE(2020,11,1))*('Données visites'!$H$4:$H$627&lt;EDATE(DATE(2020,11,1),1))*(INDEX('Données médecins'!$K$4:$K$201,MATCH('Données visites'!$B$4:$B$627,'Données médecins'!$B$4:$B$201,0))="Sud"))</f>
        <v/>
      </c>
      <c r="O39" s="11">
        <f>SUMPRODUCT(ISNUMBER(MATCH('Données visites'!$E$4:$E$627,{"S1","S2","S3","S4","S5","S6"},0))*('Données visites'!$H$4:$H$627&gt;=DATE(2020,12,1))*('Données visites'!$H$4:$H$627&lt;EDATE(DATE(2020,12,1),1))*(INDEX('Données médecins'!$K$4:$K$201,MATCH('Données visites'!$B$4:$B$627,'Données médecins'!$B$4:$B$201,0))="Sud"))</f>
        <v/>
      </c>
      <c r="P39" s="11">
        <f>SUM(D39:O39)</f>
        <v/>
      </c>
    </row>
    <row r="41">
      <c r="O41" s="2" t="n"/>
    </row>
    <row r="42">
      <c r="B42" s="1" t="inlineStr">
        <is>
          <t>Couverture des médecins</t>
        </is>
      </c>
      <c r="M42" s="2" t="n"/>
      <c r="N42" s="2" t="n"/>
      <c r="O42" s="2" t="n"/>
    </row>
    <row r="43">
      <c r="M43" s="2" t="n"/>
      <c r="N43" s="2" t="n"/>
      <c r="O43" s="2" t="n"/>
    </row>
    <row r="44">
      <c r="C44" s="2" t="inlineStr">
        <is>
          <t>Nord</t>
        </is>
      </c>
      <c r="D44" s="17" t="n"/>
      <c r="E44" s="1" t="inlineStr">
        <is>
          <t>Couverture</t>
        </is>
      </c>
      <c r="F44">
        <f>IFERROR(SUMPRODUCT((INDEX('Données médecins'!$K$4:$K$201,MATCH('Données visites'!$B$4:$B$627,'Données médecins'!$B$4:$B$201,0))="Nord")*ISNUMBER(MATCH('Données visites'!$E$4:$E$627,{"S1","S2","S3","S4","S5","S6"},0))*('Données visites'!$H$4:$H$627&gt;=DATE(2020,1,1))*('Données visites'!$H$4:$H$627&lt;DATE(2021,1,1))*('Données visites'!$B$4:$B$627&lt;&gt;"")/COUNTIF('Données visites'!$B$4:$B$627,'Données visites'!$B$4:$B$627))/SUMPRODUCT(('Données médecins'!$K$4:$K$201="Nord")*ISNUMBER(MATCH('Données médecins'!$J$4:$J$201,{"S1","S2","S3","S4","S5","S6"},0))),0)</f>
        <v/>
      </c>
      <c r="M44" s="2" t="n"/>
      <c r="N44" s="2" t="n"/>
      <c r="O44" s="2" t="n"/>
    </row>
    <row r="45">
      <c r="C45" s="2" t="inlineStr">
        <is>
          <t>Sud</t>
        </is>
      </c>
      <c r="D45" s="17" t="n"/>
      <c r="E45" s="1" t="inlineStr">
        <is>
          <t>Couverture</t>
        </is>
      </c>
      <c r="F45">
        <f>IFERROR(SUMPRODUCT((INDEX('Données médecins'!$K$4:$K$201,MATCH('Données visites'!$B$4:$B$627,'Données médecins'!$B$4:$B$201,0))="Sud")*ISNUMBER(MATCH('Données visites'!$E$4:$E$627,{"S1","S2","S3","S4","S5","S6"},0))*('Données visites'!$H$4:$H$627&gt;=DATE(2020,1,1))*('Données visites'!$H$4:$H$627&lt;DATE(2021,1,1))*('Données visites'!$B$4:$B$627&lt;&gt;"")/COUNTIF('Données visites'!$B$4:$B$627,'Données visites'!$B$4:$B$627))/SUMPRODUCT(('Données médecins'!$K$4:$K$201="Sud")*ISNUMBER(MATCH('Données médecins'!$J$4:$J$201,{"S1","S2","S3","S4","S5","S6"},0))),0)</f>
        <v/>
      </c>
      <c r="M45" s="2" t="n"/>
      <c r="N45" s="2" t="n"/>
      <c r="O45" s="2" t="n"/>
    </row>
    <row r="46">
      <c r="O46" s="2" t="n"/>
    </row>
    <row r="47">
      <c r="O47" s="2" t="n"/>
    </row>
    <row r="48">
      <c r="B48" s="1" t="inlineStr">
        <is>
          <t>% des modes d'interaction : Face à Face ou Interaction à distance</t>
        </is>
      </c>
      <c r="M48" s="7" t="n"/>
      <c r="N48" s="7" t="n"/>
    </row>
    <row r="49">
      <c r="A49" s="19" t="n"/>
      <c r="M49" s="7" t="n"/>
      <c r="N49" s="7" t="n"/>
    </row>
    <row r="50">
      <c r="A50" s="18" t="n"/>
      <c r="C50" s="2" t="inlineStr">
        <is>
          <t>Nord</t>
        </is>
      </c>
      <c r="D50" s="17" t="n"/>
      <c r="E50" s="1" t="inlineStr">
        <is>
          <t>Face à Face</t>
        </is>
      </c>
      <c r="F50">
        <f>IFERROR(SUMPRODUCT(ISNUMBER(MATCH('Données visites'!$E$4:$E$627,{"S1","S2","S3","S4","S5","S6"},0))*('Données visites'!$H$4:$H$627&gt;=DATE(2020,1,1))*('Données visites'!$H$4:$H$627&lt;DATE(2021,1,1))*('Données visites'!$G$4:$G$627="Face à face")*(INDEX('Données médecins'!$K$4:$K$201,MATCH('Données visites'!$B$4:$B$627,'Données médecins'!$B$4:$B$201,0))="Nord"))/P38,0)</f>
        <v/>
      </c>
      <c r="H50" s="2" t="inlineStr">
        <is>
          <t>Sud</t>
        </is>
      </c>
      <c r="I50" s="17" t="n"/>
      <c r="J50" s="1" t="inlineStr">
        <is>
          <t>Face à Face</t>
        </is>
      </c>
      <c r="K50">
        <f>IFERROR(SUMPRODUCT(ISNUMBER(MATCH('Données visites'!$E$4:$E$627,{"S1","S2","S3","S4","S5","S6"},0))*('Données visites'!$H$4:$H$627&gt;=DATE(2020,1,1))*('Données visites'!$H$4:$H$627&lt;DATE(2021,1,1))*('Données visites'!$G$4:$G$627="Face à face")*(INDEX('Données médecins'!$K$4:$K$201,MATCH('Données visites'!$B$4:$B$627,'Données médecins'!$B$4:$B$201,0))="Sud"))/P39,0)</f>
        <v/>
      </c>
      <c r="M50" s="7" t="n"/>
      <c r="N50" s="7" t="n"/>
    </row>
    <row r="51">
      <c r="A51" s="18" t="n"/>
      <c r="C51" s="2" t="inlineStr">
        <is>
          <t>Nord</t>
        </is>
      </c>
      <c r="D51" s="17" t="n"/>
      <c r="E51" s="1" t="inlineStr">
        <is>
          <t>Interaction à distance</t>
        </is>
      </c>
      <c r="F51">
        <f>IFERROR(SUMPRODUCT(ISNUMBER(MATCH('Données visites'!$E$4:$E$627,{"S1","S2","S3","S4","S5","S6"},0))*('Données visites'!$H$4:$H$627&gt;=DATE(2020,1,1))*('Données visites'!$H$4:$H$627&lt;DATE(2021,1,1))*('Données visites'!$G$4:$G$627="Interaction à distance")*(INDEX('Données médecins'!$K$4:$K$201,MATCH('Données visites'!$B$4:$B$627,'Données médecins'!$B$4:$B$201,0))="Nord"))/P38,0)</f>
        <v/>
      </c>
      <c r="H51" s="2" t="inlineStr">
        <is>
          <t>Sud</t>
        </is>
      </c>
      <c r="I51" s="17" t="n"/>
      <c r="J51" s="1" t="inlineStr">
        <is>
          <t>Interaction à distance</t>
        </is>
      </c>
      <c r="K51">
        <f>IFERROR(SUMPRODUCT(ISNUMBER(MATCH('Données visites'!$E$4:$E$627,{"S1","S2","S3","S4","S5","S6"},0))*('Données visites'!$H$4:$H$627&gt;=DATE(2020,1,1))*('Données visites'!$H$4:$H$627&lt;DATE(2021,1,1))*('Données visites'!$G$4:$G$627="Interaction à distance")*(INDEX('Données médecins'!$K$4:$K$201,MATCH('Données visites'!$B$4:$B$627,'Données médecins'!$B$4:$B$201,0))="Sud"))/P39,0)</f>
        <v/>
      </c>
      <c r="M51" s="7" t="n"/>
      <c r="N51" s="7" t="n"/>
    </row>
    <row r="52">
      <c r="A52" s="18" t="n"/>
      <c r="C52" s="2" t="n"/>
      <c r="D52" s="2" t="n"/>
      <c r="E52" s="2" t="n"/>
      <c r="H52" s="7" t="n"/>
      <c r="I52" s="19" t="n"/>
      <c r="M52" s="7" t="n"/>
      <c r="N52" s="7" t="n"/>
    </row>
    <row r="53">
      <c r="A53" s="18" t="n"/>
      <c r="C53" s="2" t="n"/>
      <c r="D53" s="2" t="n"/>
      <c r="E53" s="2" t="n"/>
      <c r="H53" s="7" t="n"/>
      <c r="I53" s="19" t="n"/>
      <c r="M53" s="7" t="n"/>
      <c r="N53" s="7" t="n"/>
    </row>
    <row r="54">
      <c r="M54" s="7" t="n"/>
      <c r="N54" s="7" t="n"/>
    </row>
    <row r="55">
      <c r="M55" s="7" t="n"/>
      <c r="N55" s="7" t="n"/>
    </row>
    <row r="56" ht="18" customHeight="1">
      <c r="A56" s="14" t="inlineStr">
        <is>
          <t>►</t>
        </is>
      </c>
      <c r="B56" s="4" t="inlineStr">
        <is>
          <t>Indicateurs par secteur</t>
        </is>
      </c>
      <c r="C56" s="4" t="n"/>
      <c r="F56" s="3" t="n"/>
    </row>
    <row r="57">
      <c r="F57" s="2" t="inlineStr">
        <is>
          <t>S1</t>
        </is>
      </c>
      <c r="G57" s="2" t="inlineStr">
        <is>
          <t>S2</t>
        </is>
      </c>
      <c r="H57" s="2" t="inlineStr">
        <is>
          <t>S3</t>
        </is>
      </c>
      <c r="I57" s="2" t="inlineStr">
        <is>
          <t>S4</t>
        </is>
      </c>
      <c r="J57" s="2" t="inlineStr">
        <is>
          <t>S5</t>
        </is>
      </c>
      <c r="K57" s="2" t="inlineStr">
        <is>
          <t>S6</t>
        </is>
      </c>
    </row>
    <row r="58">
      <c r="B58" s="1" t="inlineStr">
        <is>
          <t>Nombre de visites</t>
        </is>
      </c>
      <c r="F58" s="11" t="n"/>
      <c r="G58" s="11" t="n"/>
      <c r="H58" s="11" t="n"/>
      <c r="I58" s="11" t="n"/>
      <c r="J58" s="11" t="n"/>
      <c r="K58" s="11" t="n"/>
    </row>
    <row r="59">
      <c r="B59" s="1" t="inlineStr">
        <is>
          <t>Couverture des médecins</t>
        </is>
      </c>
      <c r="F59" s="16" t="n"/>
      <c r="G59" s="16" t="n"/>
      <c r="H59" s="16" t="n"/>
      <c r="I59" s="16" t="n"/>
      <c r="J59" s="16" t="n"/>
      <c r="K59" s="16" t="n"/>
      <c r="M59" s="5" t="n"/>
      <c r="N59" s="5" t="n"/>
      <c r="O59" s="5" t="n"/>
      <c r="P59" s="5" t="n"/>
      <c r="Q59" s="5" t="n"/>
      <c r="R59" s="5" t="n"/>
    </row>
    <row r="60">
      <c r="A60" s="18" t="n"/>
      <c r="B60" s="1" t="inlineStr">
        <is>
          <t>% du mode d'interaction Face à Face</t>
        </is>
      </c>
      <c r="F60" s="16" t="n"/>
      <c r="G60" s="16" t="n"/>
      <c r="H60" s="16" t="n"/>
      <c r="I60" s="16" t="n"/>
      <c r="J60" s="16" t="n"/>
      <c r="K60" s="16" t="n"/>
      <c r="M60" s="19" t="n"/>
      <c r="N60" s="6" t="n"/>
      <c r="O60" s="6" t="n"/>
      <c r="P60" s="6" t="n"/>
      <c r="Q60" s="6" t="n"/>
      <c r="R60" s="6" t="n"/>
    </row>
    <row r="61">
      <c r="A61" s="13" t="n"/>
    </row>
    <row r="64" ht="18" customHeight="1">
      <c r="A64" s="14" t="inlineStr">
        <is>
          <t>►</t>
        </is>
      </c>
      <c r="B64" s="4" t="inlineStr">
        <is>
          <t>Focus Produimax</t>
        </is>
      </c>
      <c r="C64" s="4" t="n"/>
    </row>
    <row r="65">
      <c r="D65" s="3" t="n"/>
    </row>
    <row r="66">
      <c r="D66" s="11" t="n"/>
      <c r="E66" s="1" t="inlineStr">
        <is>
          <t>Nombres de médecins spécialisés en Oncologie, Hématologie ou les deux</t>
        </is>
      </c>
      <c r="F66">
        <f>SUMPRODUCT(ISNUMBER(MATCH('Données médecins'!$J$4:$J$201,{"S1","S2","S3","S4","S5","S6"},0))*((('Données médecins'!$F$4:$F$201="Oncologie")+('Données médecins'!$G$4:$G$201="Oncologie")+('Données médecins'!$F$4:$F$201="Hématologie")+('Données médecins'!$G$4:$G$201="Hématologie"))&gt;0))</f>
        <v/>
      </c>
    </row>
    <row r="67">
      <c r="D67" s="11" t="n"/>
      <c r="E67" s="1" t="inlineStr">
        <is>
          <t>Nombre de patients potentiels pour Produimax affiliés à un médecin Onco et/ou Hémato</t>
        </is>
      </c>
      <c r="F67">
        <f>SUMPRODUCT((('Données médecins'!$F$4:$F$201="Oncologie")+('Données médecins'!$G$4:$G$201="Oncologie")+('Données médecins'!$F$4:$F$201="Hématologie")+('Données médecins'!$G$4:$G$201="Hématologie")&gt;0)*ISNUMBER(MATCH('Données médecins'!$J$4:$J$201,{"S1","S2","S3","S4","S5","S6"},0))*'Données médecins'!$L$4:$L$201)</f>
        <v/>
      </c>
    </row>
    <row r="69">
      <c r="A69" s="12" t="n"/>
      <c r="B69" s="1" t="inlineStr">
        <is>
          <t>Nb patients potentiels pour Produimax affilié à un médecin Onco et/ou Hémato par secteur :</t>
        </is>
      </c>
      <c r="L69" s="2" t="n"/>
      <c r="M69" s="2" t="n"/>
    </row>
    <row r="70">
      <c r="B70" s="3" t="n"/>
      <c r="F70" s="2">
        <f>SUMPRODUCT(('Données médecins'!$J$4:$J$201="S1")*((('Données médecins'!$F$4:$F$201="Oncologie")+('Données médecins'!$G$4:$G$201="Oncologie")+('Données médecins'!$F$4:$F$201="Hématologie")+('Données médecins'!$G$4:$G$201="Hématologie"))&gt;0)*'Données médecins'!$L$4:$L$201)</f>
        <v/>
      </c>
      <c r="G70" s="2">
        <f>SUMPRODUCT(('Données médecins'!$J$4:$J$201="S2")*((('Données médecins'!$F$4:$F$201="Oncologie")+('Données médecins'!$G$4:$G$201="Oncologie")+('Données médecins'!$F$4:$F$201="Hématologie")+('Données médecins'!$G$4:$G$201="Hématologie"))&gt;0)*'Données médecins'!$L$4:$L$201)</f>
        <v/>
      </c>
      <c r="H70" s="2">
        <f>SUMPRODUCT(('Données médecins'!$J$4:$J$201="S3")*((('Données médecins'!$F$4:$F$201="Oncologie")+('Données médecins'!$G$4:$G$201="Oncologie")+('Données médecins'!$F$4:$F$201="Hématologie")+('Données médecins'!$G$4:$G$201="Hématologie"))&gt;0)*'Données médecins'!$L$4:$L$201)</f>
        <v/>
      </c>
      <c r="I70" s="2">
        <f>SUMPRODUCT(('Données médecins'!$J$4:$J$201="S4")*((('Données médecins'!$F$4:$F$201="Oncologie")+('Données médecins'!$G$4:$G$201="Oncologie")+('Données médecins'!$F$4:$F$201="Hématologie")+('Données médecins'!$G$4:$G$201="Hématologie"))&gt;0)*'Données médecins'!$L$4:$L$201)</f>
        <v/>
      </c>
      <c r="J70" s="2">
        <f>SUMPRODUCT(('Données médecins'!$J$4:$J$201="S5")*((('Données médecins'!$F$4:$F$201="Oncologie")+('Données médecins'!$G$4:$G$201="Oncologie")+('Données médecins'!$F$4:$F$201="Hématologie")+('Données médecins'!$G$4:$G$201="Hématologie"))&gt;0)*'Données médecins'!$L$4:$L$201)</f>
        <v/>
      </c>
      <c r="K70" s="2">
        <f>SUMPRODUCT(('Données médecins'!$J$4:$J$201="S6")*((('Données médecins'!$F$4:$F$201="Oncologie")+('Données médecins'!$G$4:$G$201="Oncologie")+('Données médecins'!$F$4:$F$201="Hématologie")+('Données médecins'!$G$4:$G$201="Hématologie"))&gt;0)*'Données médecins'!$L$4:$L$201)</f>
        <v/>
      </c>
      <c r="L70" s="2" t="n"/>
      <c r="M70" s="19" t="n"/>
    </row>
    <row r="71">
      <c r="A71" s="18" t="n"/>
      <c r="B71" s="3" t="n"/>
      <c r="F71" s="11" t="n"/>
      <c r="G71" s="11" t="n"/>
      <c r="H71" s="11" t="n"/>
      <c r="I71" s="11" t="n"/>
      <c r="J71" s="11" t="n"/>
      <c r="K71" s="1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Henri VIROL</dc:creator>
  <dcterms:created xmlns:dcterms="http://purl.org/dc/terms/" xmlns:xsi="http://www.w3.org/2001/XMLSchema-instance" xsi:type="dcterms:W3CDTF">2020-12-18T14:50:28Z</dcterms:created>
  <dcterms:modified xmlns:dcterms="http://purl.org/dc/terms/" xmlns:xsi="http://www.w3.org/2001/XMLSchema-instance" xsi:type="dcterms:W3CDTF">2025-09-16T12:13:53Z</dcterms:modified>
  <cp:lastModifiedBy>Martin VIBERT I BIOMEN</cp:lastModifiedBy>
  <cp:lastPrinted>2021-01-15T15:47:42Z</cp:lastPrinted>
</cp:coreProperties>
</file>