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pmo\Desktop\"/>
    </mc:Choice>
  </mc:AlternateContent>
  <bookViews>
    <workbookView xWindow="240" yWindow="15" windowWidth="2895" windowHeight="3420" firstSheet="3" activeTab="3"/>
  </bookViews>
  <sheets>
    <sheet name="Data" sheetId="1" state="hidden" r:id="rId1"/>
    <sheet name="Controller" sheetId="2" state="hidden" r:id="rId2"/>
    <sheet name="Caixinha" sheetId="5" state="hidden" r:id="rId3"/>
    <sheet name="Dashboard" sheetId="4" r:id="rId4"/>
  </sheets>
  <definedNames>
    <definedName name="Slicer_Mês">#N/A</definedName>
  </definedNames>
  <calcPr calcId="152511"/>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D3" i="5" l="1"/>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alcChain>
</file>

<file path=xl/sharedStrings.xml><?xml version="1.0" encoding="utf-8"?>
<sst xmlns="http://schemas.openxmlformats.org/spreadsheetml/2006/main" count="258" uniqueCount="80">
  <si>
    <t>Data</t>
  </si>
  <si>
    <t>Tipo</t>
  </si>
  <si>
    <t>Categoria</t>
  </si>
  <si>
    <t>Descrição</t>
  </si>
  <si>
    <t>Valor</t>
  </si>
  <si>
    <t>Operações Bancárias</t>
  </si>
  <si>
    <t>Status</t>
  </si>
  <si>
    <t>ENTRADA</t>
  </si>
  <si>
    <t>Renda Fixa</t>
  </si>
  <si>
    <t>Salário mensal</t>
  </si>
  <si>
    <t>Transferência</t>
  </si>
  <si>
    <t>Recebido</t>
  </si>
  <si>
    <t>SAÍDA</t>
  </si>
  <si>
    <t>Alimentação</t>
  </si>
  <si>
    <t>Compras no supermercado</t>
  </si>
  <si>
    <t>Débito Automático</t>
  </si>
  <si>
    <t>Pendente</t>
  </si>
  <si>
    <t>Transporte</t>
  </si>
  <si>
    <t>Gasolina</t>
  </si>
  <si>
    <t>Cartão de Crédito</t>
  </si>
  <si>
    <t>Pago</t>
  </si>
  <si>
    <t>Lazer</t>
  </si>
  <si>
    <t>Cinema</t>
  </si>
  <si>
    <t>Saúde</t>
  </si>
  <si>
    <t>Consulta odontológica</t>
  </si>
  <si>
    <t>Educação</t>
  </si>
  <si>
    <t>Material escolar</t>
  </si>
  <si>
    <t>Vestuário</t>
  </si>
  <si>
    <t>Compra de roupas de inverno</t>
  </si>
  <si>
    <t>Investimentos</t>
  </si>
  <si>
    <t>Dividendos de ações</t>
  </si>
  <si>
    <t>Serviços</t>
  </si>
  <si>
    <t>Limpeza do apartamento</t>
  </si>
  <si>
    <t>Eletrônicos</t>
  </si>
  <si>
    <t>Compra de novo celular</t>
  </si>
  <si>
    <t>Utilidades Domésticas</t>
  </si>
  <si>
    <t>Reparos domésticos</t>
  </si>
  <si>
    <t>Presentes</t>
  </si>
  <si>
    <t>Presente de aniversário</t>
  </si>
  <si>
    <t>Beleza</t>
  </si>
  <si>
    <t>Corte de cabelo e barba</t>
  </si>
  <si>
    <t>Pet Care</t>
  </si>
  <si>
    <t>Ração e petiscos para o cachorro</t>
  </si>
  <si>
    <t>Viagem</t>
  </si>
  <si>
    <t>Reserva de pousada</t>
  </si>
  <si>
    <t>Gastronomia</t>
  </si>
  <si>
    <t>Jantar em restaurante francês</t>
  </si>
  <si>
    <t>Cinema e jantar</t>
  </si>
  <si>
    <t>Plano de saúde</t>
  </si>
  <si>
    <t>Compra de roupas</t>
  </si>
  <si>
    <t>Freelance</t>
  </si>
  <si>
    <t>Pagamento por projeto freelancer</t>
  </si>
  <si>
    <t>Manutenção do veículo</t>
  </si>
  <si>
    <t>Compra de novo smartphone</t>
  </si>
  <si>
    <t>Utilidades Dom.</t>
  </si>
  <si>
    <t>Conta de energia elétrica</t>
  </si>
  <si>
    <t>Aniversário da mãe</t>
  </si>
  <si>
    <t>Recarga de cartão de transporte</t>
  </si>
  <si>
    <t>Ingressos para teatro</t>
  </si>
  <si>
    <t>Remédios de farmácia</t>
  </si>
  <si>
    <t>Cursos online</t>
  </si>
  <si>
    <t>Roupas de primavera</t>
  </si>
  <si>
    <t>Manutenção da casa</t>
  </si>
  <si>
    <t>Venda de ativos</t>
  </si>
  <si>
    <t>Venda de equipamentos eletrônicos</t>
  </si>
  <si>
    <t>Manutenção do computador</t>
  </si>
  <si>
    <t>Troca de móveis da cozinha</t>
  </si>
  <si>
    <t>Presentes para casamento</t>
  </si>
  <si>
    <t>Veterinário para o pet</t>
  </si>
  <si>
    <t>Salão de beleza</t>
  </si>
  <si>
    <t>Jantar em restaurante italiano</t>
  </si>
  <si>
    <t>Reserva de hotel para fim de semana</t>
  </si>
  <si>
    <t>Soma de Valor</t>
  </si>
  <si>
    <t>Mês</t>
  </si>
  <si>
    <t>Row Labels</t>
  </si>
  <si>
    <t>Grand Total</t>
  </si>
  <si>
    <t>Data de lançamento</t>
  </si>
  <si>
    <t>Depósito reservado</t>
  </si>
  <si>
    <t>Total reservado</t>
  </si>
  <si>
    <t>Meta de reserva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</si>
</sst>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R$ &quot;* #,##0.00_);_(&quot;R$ &quot;* \(#,##0.00\);_(&quot;R$ &quot;* &quot;-&quot;??_);_(@_)"/>
    <numFmt numFmtId="165" formatCode="_-&quot;R$ &quot;* #,##0.00_-;&quot;-R$ &quot;* #,##0.00_-;_-&quot;R$ &quot;* \-??_-;_-@_-"/>
    <numFmt numFmtId="166" formatCode="&quot;R$ &quot;#,##0.00"/>
    <numFmt numFmtId="167" formatCode="&quot;R$&quot;\ #,##0.00"/>
    <numFmt numFmtId="171" formatCode="_-[$R$-416]\ * #,##0.00_-;\-[$R$-416]\ * #,##0.00_-;_-[$R$-416]\ * &quot;-&quot;??_-;_-@_-"/>
  </numFmts>
  <fonts count="4" x14ac:knownFonts="1">
    <font>
      <sz val="11"/>
      <color theme="1"/>
      <name val="Calibri"/>
      <family val="2"/>
      <scheme val="minor"/>
    </font>
    <font>
      <sz val="11"/>
      <color theme="1"/>
      <name val="Calibri"/>
      <family val="2"/>
      <scheme val="minor"/>
    </font>
    <font>
      <sz val="36"/>
      <color theme="0"/>
      <name val="Webdings"/>
      <family val="1"/>
      <charset val="2"/>
    </font>
    <font>
      <sz val="11"/>
      <color theme="0"/>
      <name val="Calibri"/>
      <family val="2"/>
      <scheme val="minor"/>
    </font>
  </fonts>
  <fills count="5">
    <fill>
      <patternFill patternType="none"/>
    </fill>
    <fill>
      <patternFill patternType="gray125"/>
    </fill>
    <fill>
      <patternFill patternType="solid">
        <fgColor rgb="FFFB6F54"/>
        <bgColor indexed="64"/>
      </patternFill>
    </fill>
    <fill>
      <patternFill patternType="solid">
        <fgColor theme="0" tint="-0.14999847407452621"/>
        <bgColor indexed="64"/>
      </patternFill>
    </fill>
    <fill>
      <patternFill patternType="solid">
        <fgColor theme="9"/>
      </patternFill>
    </fill>
  </fills>
  <borders count="1">
    <border>
      <left/>
      <right/>
      <top/>
      <bottom/>
      <diagonal/>
    </border>
  </borders>
  <cellStyleXfs count="3">
    <xf numFmtId="0" fontId="0" fillId="0" borderId="0"/>
    <xf numFmtId="164" fontId="1" fillId="0" borderId="0" applyFont="0" applyFill="0" applyBorder="0" applyAlignment="0" applyProtection="0"/>
    <xf numFmtId="0" fontId="3" fillId="4" borderId="0" applyNumberFormat="0" applyBorder="0" applyAlignment="0" applyProtection="0"/>
  </cellStyleXfs>
  <cellXfs count="19">
    <xf numFmtId="0" fontId="0" fillId="0" borderId="0" xfId="0"/>
    <xf numFmtId="0" fontId="0" fillId="0" borderId="0" xfId="0" applyFont="1" applyAlignment="1">
      <alignment horizontal="center" wrapText="1"/>
    </xf>
    <xf numFmtId="165" fontId="0" fillId="0" borderId="0" xfId="1" applyNumberFormat="1" applyFont="1" applyBorder="1" applyAlignment="1" applyProtection="1">
      <alignment horizontal="center"/>
    </xf>
    <xf numFmtId="165" fontId="0" fillId="0" borderId="0" xfId="1" applyNumberFormat="1" applyFont="1" applyBorder="1" applyAlignment="1" applyProtection="1">
      <alignment horizontal="center" wrapText="1"/>
    </xf>
    <xf numFmtId="14" fontId="0" fillId="0" borderId="0" xfId="0" applyNumberFormat="1" applyAlignment="1">
      <alignment horizontal="center"/>
    </xf>
    <xf numFmtId="0" fontId="0" fillId="0" borderId="0" xfId="0" pivotButton="1"/>
    <xf numFmtId="0" fontId="0" fillId="0" borderId="0" xfId="0" applyAlignment="1">
      <alignment horizontal="left"/>
    </xf>
    <xf numFmtId="166" fontId="0" fillId="0" borderId="0" xfId="0" applyNumberFormat="1"/>
    <xf numFmtId="0" fontId="0" fillId="2" borderId="0" xfId="0" applyFill="1"/>
    <xf numFmtId="0" fontId="0" fillId="3" borderId="0" xfId="0" applyFill="1"/>
    <xf numFmtId="0" fontId="2" fillId="3" borderId="0" xfId="0" applyFont="1" applyFill="1"/>
    <xf numFmtId="14" fontId="0" fillId="0" borderId="0" xfId="0" applyNumberFormat="1" applyFont="1" applyAlignment="1">
      <alignment horizontal="center" wrapText="1"/>
    </xf>
    <xf numFmtId="1" fontId="0" fillId="0" borderId="0" xfId="0" applyNumberFormat="1"/>
    <xf numFmtId="1" fontId="0" fillId="0" borderId="0" xfId="0" applyNumberFormat="1" applyAlignment="1">
      <alignment horizontal="center"/>
    </xf>
    <xf numFmtId="167" fontId="0" fillId="0" borderId="0" xfId="0" applyNumberFormat="1"/>
    <xf numFmtId="0" fontId="3" fillId="2" borderId="0" xfId="0" applyFont="1" applyFill="1"/>
    <xf numFmtId="14" fontId="0" fillId="0" borderId="0" xfId="0" applyNumberFormat="1"/>
    <xf numFmtId="171" fontId="0" fillId="0" borderId="0" xfId="0" applyNumberFormat="1"/>
    <xf numFmtId="0" fontId="3" fillId="4" borderId="0" xfId="2"/>
  </cellXfs>
  <cellStyles count="3">
    <cellStyle name="Accent6" xfId="2" builtinId="49"/>
    <cellStyle name="Currency" xfId="1" builtinId="4"/>
    <cellStyle name="Normal" xfId="0" builtinId="0"/>
  </cellStyles>
  <dxfs count="8">
    <dxf>
      <numFmt numFmtId="167" formatCode="&quot;R$&quot;\ #,##0.00"/>
    </dxf>
    <dxf>
      <numFmt numFmtId="167" formatCode="&quot;R$&quot;\ #,##0.00"/>
    </dxf>
    <dxf>
      <font>
        <b val="0"/>
        <i val="0"/>
        <strike val="0"/>
        <condense val="0"/>
        <extend val="0"/>
        <outline val="0"/>
        <shadow val="0"/>
        <u val="none"/>
        <vertAlign val="baseline"/>
        <sz val="11"/>
        <color theme="0"/>
        <name val="Calibri"/>
        <scheme val="minor"/>
      </font>
      <fill>
        <patternFill patternType="solid">
          <fgColor indexed="64"/>
          <bgColor rgb="FFFB6F54"/>
        </patternFill>
      </fill>
    </dxf>
    <dxf>
      <font>
        <b/>
        <color theme="1"/>
      </font>
      <border>
        <bottom style="thin">
          <color theme="5"/>
        </bottom>
        <vertical/>
        <horizontal/>
      </border>
    </dxf>
    <dxf>
      <font>
        <color theme="1"/>
      </font>
      <fill>
        <patternFill>
          <bgColor rgb="FFFB6F54"/>
        </patternFill>
      </fill>
      <border diagonalUp="0" diagonalDown="0">
        <left/>
        <right/>
        <top/>
        <bottom/>
        <vertical/>
        <horizontal/>
      </border>
    </dxf>
    <dxf>
      <font>
        <color theme="0"/>
      </font>
      <border>
        <bottom style="thin">
          <color theme="9"/>
        </bottom>
        <vertical/>
        <horizontal/>
      </border>
    </dxf>
    <dxf>
      <font>
        <color theme="1"/>
      </font>
      <fill>
        <patternFill>
          <bgColor rgb="FFFB6F54"/>
        </patternFill>
      </fill>
      <border diagonalUp="0" diagonalDown="0">
        <left/>
        <right/>
        <top/>
        <bottom/>
        <vertical/>
        <horizontal/>
      </border>
    </dxf>
    <dxf>
      <numFmt numFmtId="168" formatCode="d/m/yyyy"/>
      <alignment horizontal="center" vertical="bottom" textRotation="0" wrapText="0" relativeIndent="0" justifyLastLine="0" shrinkToFit="0" readingOrder="0"/>
    </dxf>
  </dxfs>
  <tableStyles count="2" defaultTableStyle="TableStyleMedium9" defaultPivotStyle="PivotStyleLight16">
    <tableStyle name="MyStyle" pivot="0" table="0" count="10">
      <tableStyleElement type="wholeTable" dxfId="6"/>
      <tableStyleElement type="headerRow" dxfId="5"/>
    </tableStyle>
    <tableStyle name="SlicerStyleDark2 2" pivot="0" table="0" count="10">
      <tableStyleElement type="wholeTable" dxfId="4"/>
      <tableStyleElement type="headerRow" dxfId="3"/>
    </tableStyle>
  </tableStyles>
  <colors>
    <mruColors>
      <color rgb="FFFB6F54"/>
      <color rgb="FFC12525"/>
    </mruColors>
  </colors>
  <extLst>
    <ext xmlns:x14="http://schemas.microsoft.com/office/spreadsheetml/2009/9/main" uri="{46F421CA-312F-682f-3DD2-61675219B42D}">
      <x14:dxfs count="16">
        <dxf>
          <font>
            <color rgb="FF000000"/>
          </font>
          <fill>
            <gradientFill degree="270">
              <stop position="0">
                <color theme="5"/>
              </stop>
              <stop position="1">
                <color theme="0"/>
              </stop>
            </gradientFill>
          </fill>
          <border>
            <left style="thin">
              <color rgb="FF999999"/>
            </left>
            <right style="thin">
              <color rgb="FF999999"/>
            </right>
            <top style="thin">
              <color rgb="FF999999"/>
            </top>
            <bottom style="thin">
              <color rgb="FF999999"/>
            </bottom>
            <vertical/>
            <horizontal/>
          </border>
        </dxf>
        <dxf>
          <font>
            <color rgb="FF000000"/>
          </font>
          <fill>
            <gradientFill degree="270">
              <stop position="0">
                <color theme="0" tint="-0.34900967436750391"/>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270">
              <stop position="0">
                <color rgb="FFC12525"/>
              </stop>
              <stop position="1">
                <color theme="5" tint="0.59999389629810485"/>
              </stop>
            </gradientFill>
          </fill>
          <border>
            <left style="thin">
              <color rgb="FF999999"/>
            </left>
            <right style="thin">
              <color rgb="FF999999"/>
            </right>
            <top style="thin">
              <color rgb="FF999999"/>
            </top>
            <bottom style="thin">
              <color rgb="FF999999"/>
            </bottom>
            <vertical/>
            <horizontal/>
          </border>
        </dxf>
        <dxf>
          <font>
            <color rgb="FF000000"/>
          </font>
          <fill>
            <gradientFill degree="270">
              <stop position="0">
                <color rgb="FFFB6F54"/>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auto="1"/>
          </font>
          <fill>
            <patternFill patternType="solid">
              <fgColor theme="9" tint="0.59999389629810485"/>
              <bgColor theme="0" tint="-0.24994659260841701"/>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auto="1"/>
          </font>
          <fill>
            <patternFill patternType="solid">
              <fgColor theme="9"/>
              <bgColor rgb="FFC12525"/>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[dio.xlsx]Controller!Tabela dinâmica2</c:name>
    <c:fmtId val="3"/>
  </c:pivotSource>
  <c:chart>
    <c:autoTitleDeleted val="1"/>
    <c:pivotFmts>
      <c:pivotFmt>
        <c:idx val="0"/>
        <c:marker>
          <c:symbol val="none"/>
        </c:marker>
        <c:dLbl>
          <c:idx val="0"/>
          <c:spPr/>
          <c:txPr>
            <a:bodyPr/>
            <a:lstStyle/>
            <a:p>
              <a:pPr>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33000">
                <a:srgbClr val="FB6F54"/>
              </a:gs>
              <a:gs pos="100000">
                <a:schemeClr val="accent2">
                  <a:lumMod val="40000"/>
                  <a:lumOff val="60000"/>
                </a:schemeClr>
              </a:gs>
            </a:gsLst>
            <a:lin ang="5400000" scaled="1"/>
            <a:tileRect/>
          </a:gradFill>
        </c:spPr>
        <c:marker>
          <c:symbol val="none"/>
        </c:marker>
        <c:dLbl>
          <c:idx val="0"/>
          <c:layout/>
          <c:spPr/>
          <c:txPr>
            <a:bodyPr/>
            <a:lstStyle/>
            <a:p>
              <a:pPr>
                <a:defRPr/>
              </a:pPr>
              <a:endParaRPr lang="pt-B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1111012071360916E-2"/>
          <c:y val="0"/>
          <c:w val="0.93888888888888888"/>
          <c:h val="0.79869969378827643"/>
        </c:manualLayout>
      </c:layout>
      <c:barChart>
        <c:barDir val="col"/>
        <c:grouping val="clustered"/>
        <c:varyColors val="0"/>
        <c:ser>
          <c:idx val="0"/>
          <c:order val="0"/>
          <c:tx>
            <c:strRef>
              <c:f>Controller!$J$11</c:f>
              <c:strCache>
                <c:ptCount val="1"/>
                <c:pt idx="0">
                  <c:v>Total</c:v>
                </c:pt>
              </c:strCache>
            </c:strRef>
          </c:tx>
          <c:spPr>
            <a:gradFill flip="none" rotWithShape="1">
              <a:gsLst>
                <a:gs pos="33000">
                  <a:srgbClr val="FB6F54"/>
                </a:gs>
                <a:gs pos="100000">
                  <a:schemeClr val="accent2">
                    <a:lumMod val="40000"/>
                    <a:lumOff val="60000"/>
                  </a:schemeClr>
                </a:gs>
              </a:gsLst>
              <a:lin ang="5400000" scaled="1"/>
              <a:tileRect/>
            </a:gradFill>
          </c:spPr>
          <c:invertIfNegative val="0"/>
          <c:dLbls>
            <c:spPr/>
            <c:txPr>
              <a:bodyPr/>
              <a:lstStyle/>
              <a:p>
                <a:pPr>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Controller!$I$12:$I$14</c:f>
              <c:strCache>
                <c:ptCount val="2"/>
                <c:pt idx="0">
                  <c:v>Investimentos</c:v>
                </c:pt>
                <c:pt idx="1">
                  <c:v>Renda Fixa</c:v>
                </c:pt>
              </c:strCache>
            </c:strRef>
          </c:cat>
          <c:val>
            <c:numRef>
              <c:f>Controller!$J$12:$J$14</c:f>
              <c:numCache>
                <c:formatCode>"R$"\ #,##0.00</c:formatCode>
                <c:ptCount val="2"/>
                <c:pt idx="0">
                  <c:v>800</c:v>
                </c:pt>
                <c:pt idx="1">
                  <c:v>5000</c:v>
                </c:pt>
              </c:numCache>
            </c:numRef>
          </c:val>
        </c:ser>
        <c:dLbls>
          <c:showLegendKey val="0"/>
          <c:showVal val="1"/>
          <c:showCatName val="0"/>
          <c:showSerName val="0"/>
          <c:showPercent val="0"/>
          <c:showBubbleSize val="0"/>
        </c:dLbls>
        <c:gapWidth val="150"/>
        <c:axId val="136872784"/>
        <c:axId val="136873168"/>
      </c:barChart>
      <c:catAx>
        <c:axId val="136872784"/>
        <c:scaling>
          <c:orientation val="minMax"/>
        </c:scaling>
        <c:delete val="0"/>
        <c:axPos val="b"/>
        <c:numFmt formatCode="General" sourceLinked="0"/>
        <c:majorTickMark val="out"/>
        <c:minorTickMark val="none"/>
        <c:tickLblPos val="nextTo"/>
        <c:crossAx val="136873168"/>
        <c:crosses val="autoZero"/>
        <c:auto val="1"/>
        <c:lblAlgn val="ctr"/>
        <c:lblOffset val="100"/>
        <c:noMultiLvlLbl val="0"/>
      </c:catAx>
      <c:valAx>
        <c:axId val="136873168"/>
        <c:scaling>
          <c:orientation val="minMax"/>
        </c:scaling>
        <c:delete val="1"/>
        <c:axPos val="l"/>
        <c:numFmt formatCode="&quot;R$&quot;\ #,##0.00" sourceLinked="1"/>
        <c:majorTickMark val="out"/>
        <c:minorTickMark val="none"/>
        <c:tickLblPos val="nextTo"/>
        <c:crossAx val="136872784"/>
        <c:crosses val="autoZero"/>
        <c:crossBetween val="between"/>
      </c:valAx>
      <c:spPr>
        <a:noFill/>
      </c:spPr>
    </c:plotArea>
    <c:plotVisOnly val="1"/>
    <c:dispBlanksAs val="gap"/>
    <c:showDLblsOverMax val="0"/>
  </c:chart>
  <c:spPr>
    <a:noFill/>
    <a:ln>
      <a:noFill/>
    </a:ln>
  </c:spPr>
  <c:printSettings>
    <c:headerFooter/>
    <c:pageMargins b="0.78740157499999996" l="0.511811024" r="0.511811024" t="0.78740157499999996" header="0.31496062000000014" footer="0.3149606200000001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[dio.xlsx]Controller!Tabela dinâmica1</c:name>
    <c:fmtId val="2"/>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37000">
                <a:srgbClr val="FB6F54"/>
              </a:gs>
              <a:gs pos="100000">
                <a:schemeClr val="accent2">
                  <a:lumMod val="40000"/>
                  <a:lumOff val="60000"/>
                </a:schemeClr>
              </a:gs>
            </a:gsLst>
            <a:lin ang="5400000" scaled="1"/>
          </a:gradFill>
        </c:spPr>
        <c:marker>
          <c:symbol val="none"/>
        </c:marker>
        <c:dLbl>
          <c:idx val="0"/>
          <c:layout/>
          <c:spPr/>
          <c:txPr>
            <a:bodyPr/>
            <a:lstStyle/>
            <a:p>
              <a:pPr>
                <a:defRPr/>
              </a:pPr>
              <a:endParaRPr lang="pt-BR"/>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0948853410740218E-3"/>
          <c:y val="0"/>
          <c:w val="0.95827710875070449"/>
          <c:h val="0.59438998885033834"/>
        </c:manualLayout>
      </c:layout>
      <c:barChart>
        <c:barDir val="col"/>
        <c:grouping val="clustered"/>
        <c:varyColors val="0"/>
        <c:ser>
          <c:idx val="0"/>
          <c:order val="0"/>
          <c:tx>
            <c:strRef>
              <c:f>Controller!$E$12</c:f>
              <c:strCache>
                <c:ptCount val="1"/>
                <c:pt idx="0">
                  <c:v>Total</c:v>
                </c:pt>
              </c:strCache>
            </c:strRef>
          </c:tx>
          <c:spPr>
            <a:gradFill>
              <a:gsLst>
                <a:gs pos="37000">
                  <a:srgbClr val="FB6F54"/>
                </a:gs>
                <a:gs pos="100000">
                  <a:schemeClr val="accent2">
                    <a:lumMod val="40000"/>
                    <a:lumOff val="60000"/>
                  </a:schemeClr>
                </a:gs>
              </a:gsLst>
              <a:lin ang="5400000" scaled="1"/>
            </a:gradFill>
          </c:spPr>
          <c:invertIfNegative val="0"/>
          <c:dLbls>
            <c:spPr/>
            <c:txPr>
              <a:bodyPr/>
              <a:lstStyle/>
              <a:p>
                <a:pPr>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Controller!$D$13:$D$27</c:f>
              <c:strCache>
                <c:ptCount val="14"/>
                <c:pt idx="0">
                  <c:v>Alimentação</c:v>
                </c:pt>
                <c:pt idx="1">
                  <c:v>Beleza</c:v>
                </c:pt>
                <c:pt idx="2">
                  <c:v>Educação</c:v>
                </c:pt>
                <c:pt idx="3">
                  <c:v>Eletrônicos</c:v>
                </c:pt>
                <c:pt idx="4">
                  <c:v>Gastronomia</c:v>
                </c:pt>
                <c:pt idx="5">
                  <c:v>Lazer</c:v>
                </c:pt>
                <c:pt idx="6">
                  <c:v>Pet Care</c:v>
                </c:pt>
                <c:pt idx="7">
                  <c:v>Presentes</c:v>
                </c:pt>
                <c:pt idx="8">
                  <c:v>Saúde</c:v>
                </c:pt>
                <c:pt idx="9">
                  <c:v>Serviços</c:v>
                </c:pt>
                <c:pt idx="10">
                  <c:v>Transporte</c:v>
                </c:pt>
                <c:pt idx="11">
                  <c:v>Utilidades Domésticas</c:v>
                </c:pt>
                <c:pt idx="12">
                  <c:v>Vestuário</c:v>
                </c:pt>
                <c:pt idx="13">
                  <c:v>Viagem</c:v>
                </c:pt>
              </c:strCache>
            </c:strRef>
          </c:cat>
          <c:val>
            <c:numRef>
              <c:f>Controller!$E$13:$E$27</c:f>
              <c:numCache>
                <c:formatCode>"R$ "#,##0.00</c:formatCode>
                <c:ptCount val="14"/>
                <c:pt idx="0">
                  <c:v>550</c:v>
                </c:pt>
                <c:pt idx="1">
                  <c:v>80</c:v>
                </c:pt>
                <c:pt idx="2">
                  <c:v>400</c:v>
                </c:pt>
                <c:pt idx="3">
                  <c:v>1200</c:v>
                </c:pt>
                <c:pt idx="4">
                  <c:v>350</c:v>
                </c:pt>
                <c:pt idx="5">
                  <c:v>120</c:v>
                </c:pt>
                <c:pt idx="6">
                  <c:v>200</c:v>
                </c:pt>
                <c:pt idx="7">
                  <c:v>180</c:v>
                </c:pt>
                <c:pt idx="8">
                  <c:v>250</c:v>
                </c:pt>
                <c:pt idx="9">
                  <c:v>150</c:v>
                </c:pt>
                <c:pt idx="10">
                  <c:v>300</c:v>
                </c:pt>
                <c:pt idx="11">
                  <c:v>450</c:v>
                </c:pt>
                <c:pt idx="12">
                  <c:v>600</c:v>
                </c:pt>
                <c:pt idx="13">
                  <c:v>750</c:v>
                </c:pt>
              </c:numCache>
            </c:numRef>
          </c:val>
        </c:ser>
        <c:dLbls>
          <c:showLegendKey val="0"/>
          <c:showVal val="1"/>
          <c:showCatName val="0"/>
          <c:showSerName val="0"/>
          <c:showPercent val="0"/>
          <c:showBubbleSize val="0"/>
        </c:dLbls>
        <c:gapWidth val="150"/>
        <c:axId val="137055808"/>
        <c:axId val="136924480"/>
      </c:barChart>
      <c:catAx>
        <c:axId val="137055808"/>
        <c:scaling>
          <c:orientation val="minMax"/>
        </c:scaling>
        <c:delete val="0"/>
        <c:axPos val="b"/>
        <c:numFmt formatCode="General" sourceLinked="0"/>
        <c:majorTickMark val="out"/>
        <c:minorTickMark val="none"/>
        <c:tickLblPos val="nextTo"/>
        <c:txPr>
          <a:bodyPr rot="-3600000" vert="horz"/>
          <a:lstStyle/>
          <a:p>
            <a:pPr>
              <a:defRPr/>
            </a:pPr>
            <a:endParaRPr lang="pt-BR"/>
          </a:p>
        </c:txPr>
        <c:crossAx val="136924480"/>
        <c:crosses val="autoZero"/>
        <c:auto val="1"/>
        <c:lblAlgn val="ctr"/>
        <c:lblOffset val="100"/>
        <c:noMultiLvlLbl val="0"/>
      </c:catAx>
      <c:valAx>
        <c:axId val="136924480"/>
        <c:scaling>
          <c:orientation val="minMax"/>
        </c:scaling>
        <c:delete val="1"/>
        <c:axPos val="l"/>
        <c:numFmt formatCode="&quot;R$ &quot;#,##0.00" sourceLinked="1"/>
        <c:majorTickMark val="out"/>
        <c:minorTickMark val="none"/>
        <c:tickLblPos val="nextTo"/>
        <c:crossAx val="137055808"/>
        <c:crosses val="autoZero"/>
        <c:crossBetween val="between"/>
      </c:valAx>
      <c:spPr>
        <a:noFill/>
      </c:spPr>
    </c:plotArea>
    <c:plotVisOnly val="1"/>
    <c:dispBlanksAs val="gap"/>
    <c:showDLblsOverMax val="0"/>
  </c:chart>
  <c:spPr>
    <a:noFill/>
    <a:ln>
      <a:noFill/>
    </a:ln>
  </c:spPr>
  <c:printSettings>
    <c:headerFooter/>
    <c:pageMargins b="0.78740157499999996" l="0.511811024" r="0.511811024" t="0.78740157499999996" header="0.31496062000000014" footer="0.3149606200000001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9350107728761558E-2"/>
          <c:y val="4.7032488627643004E-2"/>
          <c:w val="0.93542976299672453"/>
          <c:h val="0.82128559583743954"/>
        </c:manualLayout>
      </c:layout>
      <c:barChart>
        <c:barDir val="col"/>
        <c:grouping val="stacked"/>
        <c:varyColors val="0"/>
        <c:ser>
          <c:idx val="1"/>
          <c:order val="1"/>
          <c:spPr>
            <a:solidFill>
              <a:schemeClr val="bg1">
                <a:lumMod val="85000"/>
              </a:schemeClr>
            </a:solidFill>
            <a:ln>
              <a:noFill/>
            </a:ln>
            <a:effectLst/>
          </c:spPr>
          <c:invertIfNegative val="0"/>
          <c:dLbls>
            <c:delete val="1"/>
          </c:dLbls>
          <c:val>
            <c:numRef>
              <c:f>Caixinha!$D$4</c:f>
              <c:numCache>
                <c:formatCode>_-[$R$-416]\ * #,##0.00_-;\-[$R$-416]\ * #,##0.00_-;_-[$R$-416]\ * "-"??_-;_-@_-</c:formatCode>
                <c:ptCount val="1"/>
                <c:pt idx="0">
                  <c:v>10000</c:v>
                </c:pt>
              </c:numCache>
            </c:numRef>
          </c:val>
        </c:ser>
        <c:dLbls>
          <c:dLblPos val="ctr"/>
          <c:showLegendKey val="0"/>
          <c:showVal val="1"/>
          <c:showCatName val="0"/>
          <c:showSerName val="0"/>
          <c:showPercent val="0"/>
          <c:showBubbleSize val="0"/>
        </c:dLbls>
        <c:gapWidth val="150"/>
        <c:overlap val="100"/>
        <c:axId val="107689832"/>
        <c:axId val="107690224"/>
      </c:barChart>
      <c:barChart>
        <c:barDir val="col"/>
        <c:grouping val="stacked"/>
        <c:varyColors val="0"/>
        <c:ser>
          <c:idx val="0"/>
          <c:order val="0"/>
          <c:spPr>
            <a:gradFill>
              <a:gsLst>
                <a:gs pos="33000">
                  <a:srgbClr val="FB6F54"/>
                </a:gs>
                <a:gs pos="100000">
                  <a:schemeClr val="accent2">
                    <a:lumMod val="40000"/>
                    <a:lumOff val="6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Caixinha!$D$3</c:f>
              <c:numCache>
                <c:formatCode>_-[$R$-416]\ * #,##0.00_-;\-[$R$-416]\ * #,##0.00_-;_-[$R$-416]\ * "-"??_-;_-@_-</c:formatCode>
                <c:ptCount val="1"/>
                <c:pt idx="0">
                  <c:v>2347</c:v>
                </c:pt>
              </c:numCache>
            </c:numRef>
          </c:val>
        </c:ser>
        <c:dLbls>
          <c:showLegendKey val="0"/>
          <c:showVal val="0"/>
          <c:showCatName val="0"/>
          <c:showSerName val="0"/>
          <c:showPercent val="0"/>
          <c:showBubbleSize val="0"/>
        </c:dLbls>
        <c:gapWidth val="150"/>
        <c:overlap val="100"/>
        <c:axId val="282978392"/>
        <c:axId val="282978784"/>
      </c:barChart>
      <c:catAx>
        <c:axId val="107689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7690224"/>
        <c:crosses val="autoZero"/>
        <c:auto val="1"/>
        <c:lblAlgn val="ctr"/>
        <c:lblOffset val="100"/>
        <c:noMultiLvlLbl val="0"/>
      </c:catAx>
      <c:valAx>
        <c:axId val="107690224"/>
        <c:scaling>
          <c:orientation val="minMax"/>
        </c:scaling>
        <c:delete val="1"/>
        <c:axPos val="l"/>
        <c:numFmt formatCode="_-[$R$-416]\ * #,##0.00_-;\-[$R$-416]\ * #,##0.00_-;_-[$R$-416]\ * &quot;-&quot;??_-;_-@_-" sourceLinked="1"/>
        <c:majorTickMark val="none"/>
        <c:minorTickMark val="none"/>
        <c:tickLblPos val="nextTo"/>
        <c:crossAx val="107689832"/>
        <c:crosses val="autoZero"/>
        <c:crossBetween val="between"/>
      </c:valAx>
      <c:valAx>
        <c:axId val="282978784"/>
        <c:scaling>
          <c:orientation val="minMax"/>
        </c:scaling>
        <c:delete val="1"/>
        <c:axPos val="r"/>
        <c:numFmt formatCode="_-[$R$-416]\ * #,##0.00_-;\-[$R$-416]\ * #,##0.00_-;_-[$R$-416]\ * &quot;-&quot;??_-;_-@_-" sourceLinked="1"/>
        <c:majorTickMark val="out"/>
        <c:minorTickMark val="none"/>
        <c:tickLblPos val="nextTo"/>
        <c:crossAx val="282978392"/>
        <c:crosses val="max"/>
        <c:crossBetween val="between"/>
      </c:valAx>
      <c:catAx>
        <c:axId val="282978392"/>
        <c:scaling>
          <c:orientation val="minMax"/>
        </c:scaling>
        <c:delete val="1"/>
        <c:axPos val="b"/>
        <c:majorTickMark val="out"/>
        <c:minorTickMark val="none"/>
        <c:tickLblPos val="nextTo"/>
        <c:crossAx val="282978784"/>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1.png"/><Relationship Id="rId7" Type="http://schemas.microsoft.com/office/2007/relationships/hdphoto" Target="../media/hdphoto2.wd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hyperlink" Target="#Data!A1"/><Relationship Id="rId10" Type="http://schemas.openxmlformats.org/officeDocument/2006/relationships/chart" Target="../charts/chart3.xml"/><Relationship Id="rId4" Type="http://schemas.microsoft.com/office/2007/relationships/hdphoto" Target="../media/hdphoto1.wdp"/><Relationship Id="rId9" Type="http://schemas.microsoft.com/office/2007/relationships/hdphoto" Target="../media/hdphoto3.wdp"/></Relationships>
</file>

<file path=xl/drawings/drawing1.xml><?xml version="1.0" encoding="utf-8"?>
<xdr:wsDr xmlns:xdr="http://schemas.openxmlformats.org/drawingml/2006/spreadsheetDrawing" xmlns:a="http://schemas.openxmlformats.org/drawingml/2006/main">
  <xdr:twoCellAnchor>
    <xdr:from>
      <xdr:col>1</xdr:col>
      <xdr:colOff>112057</xdr:colOff>
      <xdr:row>4</xdr:row>
      <xdr:rowOff>448235</xdr:rowOff>
    </xdr:from>
    <xdr:to>
      <xdr:col>9</xdr:col>
      <xdr:colOff>585107</xdr:colOff>
      <xdr:row>17</xdr:row>
      <xdr:rowOff>117996</xdr:rowOff>
    </xdr:to>
    <xdr:grpSp>
      <xdr:nvGrpSpPr>
        <xdr:cNvPr id="19" name="Grupo 18"/>
        <xdr:cNvGrpSpPr/>
      </xdr:nvGrpSpPr>
      <xdr:grpSpPr>
        <a:xfrm>
          <a:off x="2193950" y="1210235"/>
          <a:ext cx="5371621" cy="2513654"/>
          <a:chOff x="2689412" y="67425"/>
          <a:chExt cx="4664448" cy="2134865"/>
        </a:xfrm>
      </xdr:grpSpPr>
      <xdr:grpSp>
        <xdr:nvGrpSpPr>
          <xdr:cNvPr id="7" name="Grupo 6"/>
          <xdr:cNvGrpSpPr/>
        </xdr:nvGrpSpPr>
        <xdr:grpSpPr>
          <a:xfrm>
            <a:off x="2689412" y="130969"/>
            <a:ext cx="4664448" cy="2035969"/>
            <a:chOff x="2696308" y="130969"/>
            <a:chExt cx="4685567" cy="2035969"/>
          </a:xfrm>
        </xdr:grpSpPr>
        <xdr:sp macro="" textlink="">
          <xdr:nvSpPr>
            <xdr:cNvPr id="4" name="Retângulo de cantos arredondados 3"/>
            <xdr:cNvSpPr/>
          </xdr:nvSpPr>
          <xdr:spPr>
            <a:xfrm>
              <a:off x="2696308" y="130969"/>
              <a:ext cx="4685567" cy="2035969"/>
            </a:xfrm>
            <a:prstGeom prst="roundRect">
              <a:avLst>
                <a:gd name="adj" fmla="val 1126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pt-BR" sz="1100"/>
            </a:p>
          </xdr:txBody>
        </xdr:sp>
        <xdr:sp macro="" textlink="">
          <xdr:nvSpPr>
            <xdr:cNvPr id="6" name="Arredondar Retângulo no Mesmo Canto Lateral 5"/>
            <xdr:cNvSpPr/>
          </xdr:nvSpPr>
          <xdr:spPr>
            <a:xfrm>
              <a:off x="2696309" y="131152"/>
              <a:ext cx="4681904" cy="332023"/>
            </a:xfrm>
            <a:prstGeom prst="round2SameRect">
              <a:avLst>
                <a:gd name="adj1" fmla="val 50000"/>
                <a:gd name="adj2" fmla="val 0"/>
              </a:avLst>
            </a:prstGeom>
            <a:solidFill>
              <a:srgbClr val="FB6F5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pt-BR" sz="1100"/>
            </a:p>
          </xdr:txBody>
        </xdr:sp>
      </xdr:grpSp>
      <xdr:graphicFrame macro="">
        <xdr:nvGraphicFramePr>
          <xdr:cNvPr id="3" name="Gráfico 2"/>
          <xdr:cNvGraphicFramePr/>
        </xdr:nvGraphicFramePr>
        <xdr:xfrm>
          <a:off x="2799315" y="417634"/>
          <a:ext cx="4207065" cy="1784656"/>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4" name="CaixaDeTexto 13"/>
          <xdr:cNvSpPr txBox="1"/>
        </xdr:nvSpPr>
        <xdr:spPr>
          <a:xfrm>
            <a:off x="3246200" y="67425"/>
            <a:ext cx="4090148" cy="347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pt-BR" sz="3600">
                <a:solidFill>
                  <a:schemeClr val="bg1"/>
                </a:solidFill>
                <a:latin typeface="Segoe UI" pitchFamily="34" charset="0"/>
                <a:cs typeface="Segoe UI" pitchFamily="34" charset="0"/>
                <a:sym typeface="Webdings"/>
              </a:rPr>
              <a:t></a:t>
            </a:r>
            <a:r>
              <a:rPr lang="pt-BR" sz="2000">
                <a:solidFill>
                  <a:schemeClr val="bg1"/>
                </a:solidFill>
                <a:latin typeface="Segoe UI" pitchFamily="34" charset="0"/>
                <a:cs typeface="Segoe UI" pitchFamily="34" charset="0"/>
              </a:rPr>
              <a:t> </a:t>
            </a:r>
            <a:r>
              <a:rPr lang="pt-BR" sz="2000">
                <a:solidFill>
                  <a:schemeClr val="bg1"/>
                </a:solidFill>
                <a:latin typeface="Segoe UI" pitchFamily="34" charset="0"/>
                <a:ea typeface="Segoe UI" panose="020B0502040204020203" pitchFamily="34" charset="0"/>
                <a:cs typeface="Segoe UI" panose="020B0502040204020203" pitchFamily="34" charset="0"/>
              </a:rPr>
              <a:t>Entrada</a:t>
            </a:r>
          </a:p>
        </xdr:txBody>
      </xdr:sp>
    </xdr:grpSp>
    <xdr:clientData/>
  </xdr:twoCellAnchor>
  <xdr:twoCellAnchor>
    <xdr:from>
      <xdr:col>1</xdr:col>
      <xdr:colOff>112057</xdr:colOff>
      <xdr:row>17</xdr:row>
      <xdr:rowOff>125507</xdr:rowOff>
    </xdr:from>
    <xdr:to>
      <xdr:col>19</xdr:col>
      <xdr:colOff>67233</xdr:colOff>
      <xdr:row>39</xdr:row>
      <xdr:rowOff>36000</xdr:rowOff>
    </xdr:to>
    <xdr:grpSp>
      <xdr:nvGrpSpPr>
        <xdr:cNvPr id="22" name="Grupo 21"/>
        <xdr:cNvGrpSpPr/>
      </xdr:nvGrpSpPr>
      <xdr:grpSpPr>
        <a:xfrm>
          <a:off x="2193950" y="3731400"/>
          <a:ext cx="10976962" cy="4101493"/>
          <a:chOff x="2668681" y="2782981"/>
          <a:chExt cx="8192902" cy="4101493"/>
        </a:xfrm>
      </xdr:grpSpPr>
      <xdr:grpSp>
        <xdr:nvGrpSpPr>
          <xdr:cNvPr id="13" name="Grupo 12"/>
          <xdr:cNvGrpSpPr/>
        </xdr:nvGrpSpPr>
        <xdr:grpSpPr>
          <a:xfrm>
            <a:off x="2668681" y="2825564"/>
            <a:ext cx="8192902" cy="4058910"/>
            <a:chOff x="2673724" y="2454089"/>
            <a:chExt cx="8130149" cy="4058910"/>
          </a:xfrm>
        </xdr:grpSpPr>
        <xdr:grpSp>
          <xdr:nvGrpSpPr>
            <xdr:cNvPr id="11" name="Grupo 10"/>
            <xdr:cNvGrpSpPr/>
          </xdr:nvGrpSpPr>
          <xdr:grpSpPr>
            <a:xfrm>
              <a:off x="2673724" y="2454089"/>
              <a:ext cx="8106336" cy="4011706"/>
              <a:chOff x="2673723" y="2454088"/>
              <a:chExt cx="10347511" cy="4258235"/>
            </a:xfrm>
          </xdr:grpSpPr>
          <xdr:sp macro="" textlink="">
            <xdr:nvSpPr>
              <xdr:cNvPr id="9" name="Retângulo de cantos arredondados 8"/>
              <xdr:cNvSpPr/>
            </xdr:nvSpPr>
            <xdr:spPr>
              <a:xfrm>
                <a:off x="2673723" y="2454088"/>
                <a:ext cx="10347511" cy="4258235"/>
              </a:xfrm>
              <a:prstGeom prst="roundRect">
                <a:avLst>
                  <a:gd name="adj" fmla="val 653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pt-BR" sz="1100"/>
              </a:p>
            </xdr:txBody>
          </xdr:sp>
          <xdr:sp macro="" textlink="">
            <xdr:nvSpPr>
              <xdr:cNvPr id="10" name="Arredondar Retângulo no Mesmo Canto Lateral 9"/>
              <xdr:cNvSpPr/>
            </xdr:nvSpPr>
            <xdr:spPr>
              <a:xfrm>
                <a:off x="2673726" y="2454460"/>
                <a:ext cx="10339422" cy="468271"/>
              </a:xfrm>
              <a:prstGeom prst="round2SameRect">
                <a:avLst>
                  <a:gd name="adj1" fmla="val 50000"/>
                  <a:gd name="adj2" fmla="val 0"/>
                </a:avLst>
              </a:prstGeom>
              <a:solidFill>
                <a:srgbClr val="FB6F5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pt-BR" sz="1100"/>
              </a:p>
            </xdr:txBody>
          </xdr:sp>
        </xdr:grpSp>
        <xdr:graphicFrame macro="">
          <xdr:nvGraphicFramePr>
            <xdr:cNvPr id="2" name="Gráfico 1"/>
            <xdr:cNvGraphicFramePr/>
          </xdr:nvGraphicFramePr>
          <xdr:xfrm>
            <a:off x="2734936" y="2903024"/>
            <a:ext cx="8068937" cy="3609975"/>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20" name="CaixaDeTexto 19"/>
          <xdr:cNvSpPr txBox="1"/>
        </xdr:nvSpPr>
        <xdr:spPr>
          <a:xfrm>
            <a:off x="3239060" y="2782981"/>
            <a:ext cx="4910417" cy="44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pt-BR" sz="3600">
                <a:solidFill>
                  <a:schemeClr val="bg1"/>
                </a:solidFill>
                <a:latin typeface="Segoe UI" pitchFamily="34" charset="0"/>
                <a:cs typeface="Segoe UI" pitchFamily="34" charset="0"/>
                <a:sym typeface="Webdings"/>
              </a:rPr>
              <a:t></a:t>
            </a:r>
            <a:r>
              <a:rPr lang="pt-BR" sz="2000">
                <a:solidFill>
                  <a:schemeClr val="bg1"/>
                </a:solidFill>
                <a:latin typeface="Segoe UI" pitchFamily="34" charset="0"/>
                <a:cs typeface="Segoe UI" pitchFamily="34" charset="0"/>
              </a:rPr>
              <a:t> Gastos</a:t>
            </a:r>
          </a:p>
        </xdr:txBody>
      </xdr:sp>
    </xdr:grpSp>
    <xdr:clientData/>
  </xdr:twoCellAnchor>
  <xdr:twoCellAnchor editAs="oneCell">
    <xdr:from>
      <xdr:col>0</xdr:col>
      <xdr:colOff>123266</xdr:colOff>
      <xdr:row>4</xdr:row>
      <xdr:rowOff>179294</xdr:rowOff>
    </xdr:from>
    <xdr:to>
      <xdr:col>0</xdr:col>
      <xdr:colOff>1952066</xdr:colOff>
      <xdr:row>15</xdr:row>
      <xdr:rowOff>168088</xdr:rowOff>
    </xdr:to>
    <mc:AlternateContent xmlns:mc="http://schemas.openxmlformats.org/markup-compatibility/2006" xmlns:a14="http://schemas.microsoft.com/office/drawing/2010/main">
      <mc:Choice Requires="a14">
        <xdr:graphicFrame macro="">
          <xdr:nvGraphicFramePr>
            <xdr:cNvPr id="23" name="Mês"/>
            <xdr:cNvGraphicFramePr/>
          </xdr:nvGraphicFramePr>
          <xdr:xfrm>
            <a:off x="0" y="0"/>
            <a:ext cx="0" cy="0"/>
          </xdr:xfrm>
          <a:graphic>
            <a:graphicData uri="http://schemas.microsoft.com/office/drawing/2010/slicer">
              <sle:slicer xmlns:sle="http://schemas.microsoft.com/office/drawing/2010/slicer" name="Mês"/>
            </a:graphicData>
          </a:graphic>
        </xdr:graphicFrame>
      </mc:Choice>
      <mc:Fallback xmlns="">
        <xdr:sp macro="" textlink="">
          <xdr:nvSpPr>
            <xdr:cNvPr id="0" name=""/>
            <xdr:cNvSpPr>
              <a:spLocks noTextEdit="1"/>
            </xdr:cNvSpPr>
          </xdr:nvSpPr>
          <xdr:spPr>
            <a:xfrm>
              <a:off x="123266" y="941294"/>
              <a:ext cx="1828800" cy="2454088"/>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112058</xdr:colOff>
      <xdr:row>0</xdr:row>
      <xdr:rowOff>89647</xdr:rowOff>
    </xdr:from>
    <xdr:to>
      <xdr:col>18</xdr:col>
      <xdr:colOff>585108</xdr:colOff>
      <xdr:row>4</xdr:row>
      <xdr:rowOff>506505</xdr:rowOff>
    </xdr:to>
    <xdr:grpSp>
      <xdr:nvGrpSpPr>
        <xdr:cNvPr id="31" name="Group 30"/>
        <xdr:cNvGrpSpPr/>
      </xdr:nvGrpSpPr>
      <xdr:grpSpPr>
        <a:xfrm>
          <a:off x="2193951" y="89647"/>
          <a:ext cx="10882514" cy="1178858"/>
          <a:chOff x="2431675" y="224118"/>
          <a:chExt cx="11407589" cy="1178858"/>
        </a:xfrm>
      </xdr:grpSpPr>
      <xdr:grpSp>
        <xdr:nvGrpSpPr>
          <xdr:cNvPr id="30" name="Group 29"/>
          <xdr:cNvGrpSpPr/>
        </xdr:nvGrpSpPr>
        <xdr:grpSpPr>
          <a:xfrm>
            <a:off x="2431675" y="224118"/>
            <a:ext cx="11407589" cy="1120587"/>
            <a:chOff x="2431675" y="224118"/>
            <a:chExt cx="11407589" cy="1120587"/>
          </a:xfrm>
        </xdr:grpSpPr>
        <xdr:sp macro="" textlink="">
          <xdr:nvSpPr>
            <xdr:cNvPr id="16" name="Retângulo de cantos arredondados 3"/>
            <xdr:cNvSpPr/>
          </xdr:nvSpPr>
          <xdr:spPr>
            <a:xfrm>
              <a:off x="2431675" y="224118"/>
              <a:ext cx="11407589" cy="1120587"/>
            </a:xfrm>
            <a:prstGeom prst="roundRect">
              <a:avLst>
                <a:gd name="adj" fmla="val 1126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pt-BR" sz="1100"/>
            </a:p>
          </xdr:txBody>
        </xdr:sp>
        <xdr:sp macro="" textlink="">
          <xdr:nvSpPr>
            <xdr:cNvPr id="17" name="Retângulo de cantos arredondados 3"/>
            <xdr:cNvSpPr/>
          </xdr:nvSpPr>
          <xdr:spPr>
            <a:xfrm>
              <a:off x="2643888" y="279797"/>
              <a:ext cx="1055454" cy="972811"/>
            </a:xfrm>
            <a:prstGeom prst="roundRect">
              <a:avLst>
                <a:gd name="adj" fmla="val 0"/>
              </a:avLst>
            </a:prstGeom>
            <a:solidFill>
              <a:srgbClr val="FB6F5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pt-BR" sz="1100"/>
            </a:p>
          </xdr:txBody>
        </xdr:sp>
        <xdr:pic>
          <xdr:nvPicPr>
            <xdr:cNvPr id="27" name="Picture 26"/>
            <xdr:cNvPicPr>
              <a:picLocks noChangeAspect="1"/>
            </xdr:cNvPicPr>
          </xdr:nvPicPr>
          <xdr:blipFill rotWithShape="1">
            <a:blip xmlns:r="http://schemas.openxmlformats.org/officeDocument/2006/relationships" r:embed="rId3" cstate="print">
              <a:extLst>
                <a:ext uri="{BEBA8EAE-BF5A-486C-A8C5-ECC9F3942E4B}">
                  <a14:imgProps xmlns:a14="http://schemas.microsoft.com/office/drawing/2010/main">
                    <a14:imgLayer r:embed="rId4">
                      <a14:imgEffect>
                        <a14:colorTemperature colorTemp="11496"/>
                      </a14:imgEffect>
                      <a14:imgEffect>
                        <a14:saturation sat="74000"/>
                      </a14:imgEffect>
                      <a14:imgEffect>
                        <a14:brightnessContrast bright="11000" contrast="-13000"/>
                      </a14:imgEffect>
                    </a14:imgLayer>
                  </a14:imgProps>
                </a:ext>
                <a:ext uri="{28A0092B-C50C-407E-A947-70E740481C1C}">
                  <a14:useLocalDpi xmlns:a14="http://schemas.microsoft.com/office/drawing/2010/main" val="0"/>
                </a:ext>
              </a:extLst>
            </a:blip>
            <a:srcRect l="21197" t="13437" r="20767" b="6591"/>
            <a:stretch/>
          </xdr:blipFill>
          <xdr:spPr>
            <a:xfrm>
              <a:off x="2790614" y="255985"/>
              <a:ext cx="718227" cy="994172"/>
            </a:xfrm>
            <a:prstGeom prst="rect">
              <a:avLst/>
            </a:prstGeom>
          </xdr:spPr>
        </xdr:pic>
      </xdr:grpSp>
      <xdr:sp macro="" textlink="">
        <xdr:nvSpPr>
          <xdr:cNvPr id="5" name="TextBox 4"/>
          <xdr:cNvSpPr txBox="1"/>
        </xdr:nvSpPr>
        <xdr:spPr>
          <a:xfrm>
            <a:off x="3846980" y="437590"/>
            <a:ext cx="2361214" cy="504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2000" b="1">
                <a:latin typeface="Segoe UI Light" panose="020B0502040204020203" pitchFamily="34" charset="0"/>
                <a:ea typeface="Segoe UI" panose="020B0502040204020203" pitchFamily="34" charset="0"/>
                <a:cs typeface="Segoe UI" panose="020B0502040204020203" pitchFamily="34" charset="0"/>
              </a:rPr>
              <a:t>Hello, Magnata</a:t>
            </a:r>
          </a:p>
        </xdr:txBody>
      </xdr:sp>
      <xdr:sp macro="" textlink="">
        <xdr:nvSpPr>
          <xdr:cNvPr id="21" name="TextBox 20"/>
          <xdr:cNvSpPr txBox="1"/>
        </xdr:nvSpPr>
        <xdr:spPr>
          <a:xfrm>
            <a:off x="3846980" y="862293"/>
            <a:ext cx="4184276" cy="5406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b="0">
                <a:solidFill>
                  <a:schemeClr val="bg1">
                    <a:lumMod val="65000"/>
                  </a:schemeClr>
                </a:solidFill>
                <a:latin typeface="Segoe UI Light" panose="020B0502040204020203" pitchFamily="34" charset="0"/>
                <a:ea typeface="Segoe UI" panose="020B0502040204020203" pitchFamily="34" charset="0"/>
                <a:cs typeface="Segoe UI" panose="020B0502040204020203" pitchFamily="34" charset="0"/>
              </a:rPr>
              <a:t>Acompanhamento Financeiro</a:t>
            </a:r>
          </a:p>
        </xdr:txBody>
      </xdr:sp>
    </xdr:grpSp>
    <xdr:clientData/>
  </xdr:twoCellAnchor>
  <xdr:twoCellAnchor>
    <xdr:from>
      <xdr:col>8</xdr:col>
      <xdr:colOff>452157</xdr:colOff>
      <xdr:row>3</xdr:row>
      <xdr:rowOff>9525</xdr:rowOff>
    </xdr:from>
    <xdr:to>
      <xdr:col>15</xdr:col>
      <xdr:colOff>302560</xdr:colOff>
      <xdr:row>4</xdr:row>
      <xdr:rowOff>103654</xdr:rowOff>
    </xdr:to>
    <xdr:grpSp>
      <xdr:nvGrpSpPr>
        <xdr:cNvPr id="12" name="Group 11">
          <a:hlinkClick xmlns:r="http://schemas.openxmlformats.org/officeDocument/2006/relationships" r:id="rId5"/>
        </xdr:cNvPr>
        <xdr:cNvGrpSpPr/>
      </xdr:nvGrpSpPr>
      <xdr:grpSpPr>
        <a:xfrm>
          <a:off x="6820300" y="581025"/>
          <a:ext cx="4136653" cy="284629"/>
          <a:chOff x="6772275" y="581025"/>
          <a:chExt cx="4086226" cy="284629"/>
        </a:xfrm>
      </xdr:grpSpPr>
      <xdr:sp macro="" textlink="">
        <xdr:nvSpPr>
          <xdr:cNvPr id="24" name="Retângulo de cantos arredondados 3"/>
          <xdr:cNvSpPr/>
        </xdr:nvSpPr>
        <xdr:spPr>
          <a:xfrm>
            <a:off x="6772275" y="581025"/>
            <a:ext cx="4086226" cy="284629"/>
          </a:xfrm>
          <a:prstGeom prst="roundRect">
            <a:avLst>
              <a:gd name="adj" fmla="val 0"/>
            </a:avLst>
          </a:prstGeom>
          <a:solidFill>
            <a:schemeClr val="bg1">
              <a:lumMod val="95000"/>
            </a:schemeClr>
          </a:solidFill>
          <a:ln w="317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l"/>
            <a:r>
              <a:rPr lang="pt-BR" sz="1100" b="0" cap="none" spc="0">
                <a:ln w="0"/>
                <a:solidFill>
                  <a:schemeClr val="bg1">
                    <a:lumMod val="75000"/>
                  </a:schemeClr>
                </a:solidFill>
                <a:effectLst>
                  <a:outerShdw blurRad="38100" dist="19050" dir="2700000" algn="tl" rotWithShape="0">
                    <a:schemeClr val="dk1">
                      <a:alpha val="40000"/>
                    </a:schemeClr>
                  </a:outerShdw>
                </a:effectLst>
                <a:latin typeface="+mn-lt"/>
              </a:rPr>
              <a:t>pesquisar</a:t>
            </a:r>
            <a:r>
              <a:rPr lang="pt-BR" sz="1100" b="0" cap="none" spc="0" baseline="0">
                <a:ln w="0"/>
                <a:solidFill>
                  <a:schemeClr val="bg1">
                    <a:lumMod val="75000"/>
                  </a:schemeClr>
                </a:solidFill>
                <a:effectLst>
                  <a:outerShdw blurRad="38100" dist="19050" dir="2700000" algn="tl" rotWithShape="0">
                    <a:schemeClr val="dk1">
                      <a:alpha val="40000"/>
                    </a:schemeClr>
                  </a:outerShdw>
                </a:effectLst>
                <a:latin typeface="+mn-lt"/>
              </a:rPr>
              <a:t> dados</a:t>
            </a:r>
            <a:endParaRPr lang="pt-BR" sz="1100" b="0" cap="none" spc="0">
              <a:ln w="0"/>
              <a:solidFill>
                <a:schemeClr val="bg1">
                  <a:lumMod val="75000"/>
                </a:schemeClr>
              </a:solidFill>
              <a:effectLst>
                <a:outerShdw blurRad="38100" dist="19050" dir="2700000" algn="tl" rotWithShape="0">
                  <a:schemeClr val="dk1">
                    <a:alpha val="40000"/>
                  </a:schemeClr>
                </a:outerShdw>
              </a:effectLst>
              <a:latin typeface="+mn-lt"/>
            </a:endParaRPr>
          </a:p>
        </xdr:txBody>
      </xdr:sp>
      <xdr:pic>
        <xdr:nvPicPr>
          <xdr:cNvPr id="8" name="Picture 7"/>
          <xdr:cNvPicPr>
            <a:picLocks noChangeAspect="1"/>
          </xdr:cNvPicPr>
        </xdr:nvPicPr>
        <xdr:blipFill>
          <a:blip xmlns:r="http://schemas.openxmlformats.org/officeDocument/2006/relationships" r:embed="rId6" cstate="print">
            <a:duotone>
              <a:schemeClr val="accent2">
                <a:shade val="45000"/>
                <a:satMod val="135000"/>
              </a:schemeClr>
              <a:prstClr val="white"/>
            </a:duotone>
            <a:extLst>
              <a:ext uri="{BEBA8EAE-BF5A-486C-A8C5-ECC9F3942E4B}">
                <a14:imgProps xmlns:a14="http://schemas.microsoft.com/office/drawing/2010/main">
                  <a14:imgLayer r:embed="rId7">
                    <a14:imgEffect>
                      <a14:colorTemperature colorTemp="11500"/>
                    </a14:imgEffect>
                  </a14:imgLayer>
                </a14:imgProps>
              </a:ext>
              <a:ext uri="{28A0092B-C50C-407E-A947-70E740481C1C}">
                <a14:useLocalDpi xmlns:a14="http://schemas.microsoft.com/office/drawing/2010/main" val="0"/>
              </a:ext>
            </a:extLst>
          </a:blip>
          <a:stretch>
            <a:fillRect/>
          </a:stretch>
        </xdr:blipFill>
        <xdr:spPr>
          <a:xfrm flipH="1">
            <a:off x="10331186" y="615499"/>
            <a:ext cx="224954" cy="230133"/>
          </a:xfrm>
          <a:prstGeom prst="rect">
            <a:avLst/>
          </a:prstGeom>
          <a:ln>
            <a:noFill/>
          </a:ln>
        </xdr:spPr>
      </xdr:pic>
    </xdr:grpSp>
    <xdr:clientData/>
  </xdr:twoCellAnchor>
  <xdr:twoCellAnchor>
    <xdr:from>
      <xdr:col>0</xdr:col>
      <xdr:colOff>0</xdr:colOff>
      <xdr:row>1</xdr:row>
      <xdr:rowOff>89647</xdr:rowOff>
    </xdr:from>
    <xdr:to>
      <xdr:col>0</xdr:col>
      <xdr:colOff>2073089</xdr:colOff>
      <xdr:row>4</xdr:row>
      <xdr:rowOff>89647</xdr:rowOff>
    </xdr:to>
    <xdr:sp macro="" textlink="">
      <xdr:nvSpPr>
        <xdr:cNvPr id="28" name="Rounded Rectangle 27"/>
        <xdr:cNvSpPr/>
      </xdr:nvSpPr>
      <xdr:spPr>
        <a:xfrm>
          <a:off x="0" y="280147"/>
          <a:ext cx="2073089" cy="5715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l"/>
          <a:r>
            <a:rPr lang="pt-BR" sz="2000" b="1"/>
            <a:t>Money App </a:t>
          </a:r>
        </a:p>
      </xdr:txBody>
    </xdr:sp>
    <xdr:clientData/>
  </xdr:twoCellAnchor>
  <xdr:twoCellAnchor editAs="oneCell">
    <xdr:from>
      <xdr:col>0</xdr:col>
      <xdr:colOff>1477425</xdr:colOff>
      <xdr:row>1</xdr:row>
      <xdr:rowOff>148828</xdr:rowOff>
    </xdr:from>
    <xdr:to>
      <xdr:col>0</xdr:col>
      <xdr:colOff>1959087</xdr:colOff>
      <xdr:row>4</xdr:row>
      <xdr:rowOff>58990</xdr:rowOff>
    </xdr:to>
    <xdr:pic>
      <xdr:nvPicPr>
        <xdr:cNvPr id="15" name="Picture 14"/>
        <xdr:cNvPicPr>
          <a:picLocks noChangeAspect="1"/>
        </xdr:cNvPicPr>
      </xdr:nvPicPr>
      <xdr:blipFill>
        <a:blip xmlns:r="http://schemas.openxmlformats.org/officeDocument/2006/relationships" r:embed="rId8" cstate="print">
          <a:extLst>
            <a:ext uri="{BEBA8EAE-BF5A-486C-A8C5-ECC9F3942E4B}">
              <a14:imgProps xmlns:a14="http://schemas.microsoft.com/office/drawing/2010/main">
                <a14:imgLayer r:embed="rId9">
                  <a14:imgEffect>
                    <a14:brightnessContrast bright="100000" contrast="100000"/>
                  </a14:imgEffect>
                </a14:imgLayer>
              </a14:imgProps>
            </a:ext>
            <a:ext uri="{28A0092B-C50C-407E-A947-70E740481C1C}">
              <a14:useLocalDpi xmlns:a14="http://schemas.microsoft.com/office/drawing/2010/main" val="0"/>
            </a:ext>
          </a:extLst>
        </a:blip>
        <a:stretch>
          <a:fillRect/>
        </a:stretch>
      </xdr:blipFill>
      <xdr:spPr>
        <a:xfrm>
          <a:off x="1477425" y="339328"/>
          <a:ext cx="481662" cy="481662"/>
        </a:xfrm>
        <a:prstGeom prst="rect">
          <a:avLst/>
        </a:prstGeom>
      </xdr:spPr>
    </xdr:pic>
    <xdr:clientData/>
  </xdr:twoCellAnchor>
  <xdr:twoCellAnchor>
    <xdr:from>
      <xdr:col>10</xdr:col>
      <xdr:colOff>108857</xdr:colOff>
      <xdr:row>4</xdr:row>
      <xdr:rowOff>449035</xdr:rowOff>
    </xdr:from>
    <xdr:to>
      <xdr:col>18</xdr:col>
      <xdr:colOff>581907</xdr:colOff>
      <xdr:row>17</xdr:row>
      <xdr:rowOff>77171</xdr:rowOff>
    </xdr:to>
    <xdr:grpSp>
      <xdr:nvGrpSpPr>
        <xdr:cNvPr id="38" name="Grupo 18"/>
        <xdr:cNvGrpSpPr/>
      </xdr:nvGrpSpPr>
      <xdr:grpSpPr>
        <a:xfrm>
          <a:off x="7701643" y="1211035"/>
          <a:ext cx="5371621" cy="2472029"/>
          <a:chOff x="2689412" y="67425"/>
          <a:chExt cx="4664448" cy="2099513"/>
        </a:xfrm>
      </xdr:grpSpPr>
      <xdr:grpSp>
        <xdr:nvGrpSpPr>
          <xdr:cNvPr id="39" name="Grupo 6"/>
          <xdr:cNvGrpSpPr/>
        </xdr:nvGrpSpPr>
        <xdr:grpSpPr>
          <a:xfrm>
            <a:off x="2689412" y="130969"/>
            <a:ext cx="4664448" cy="2035969"/>
            <a:chOff x="2696308" y="130969"/>
            <a:chExt cx="4685567" cy="2035969"/>
          </a:xfrm>
        </xdr:grpSpPr>
        <xdr:sp macro="" textlink="">
          <xdr:nvSpPr>
            <xdr:cNvPr id="42" name="Retângulo de cantos arredondados 3"/>
            <xdr:cNvSpPr/>
          </xdr:nvSpPr>
          <xdr:spPr>
            <a:xfrm>
              <a:off x="2696308" y="130969"/>
              <a:ext cx="4685567" cy="2035969"/>
            </a:xfrm>
            <a:prstGeom prst="roundRect">
              <a:avLst>
                <a:gd name="adj" fmla="val 1126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pt-BR" sz="1100"/>
            </a:p>
          </xdr:txBody>
        </xdr:sp>
        <xdr:sp macro="" textlink="">
          <xdr:nvSpPr>
            <xdr:cNvPr id="43" name="Arredondar Retângulo no Mesmo Canto Lateral 5"/>
            <xdr:cNvSpPr/>
          </xdr:nvSpPr>
          <xdr:spPr>
            <a:xfrm>
              <a:off x="2696309" y="131152"/>
              <a:ext cx="4681904" cy="332023"/>
            </a:xfrm>
            <a:prstGeom prst="round2SameRect">
              <a:avLst>
                <a:gd name="adj1" fmla="val 50000"/>
                <a:gd name="adj2" fmla="val 0"/>
              </a:avLst>
            </a:prstGeom>
            <a:solidFill>
              <a:srgbClr val="FB6F5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pt-BR" sz="1100"/>
            </a:p>
          </xdr:txBody>
        </xdr:sp>
      </xdr:grpSp>
      <xdr:sp macro="" textlink="">
        <xdr:nvSpPr>
          <xdr:cNvPr id="41" name="CaixaDeTexto 13"/>
          <xdr:cNvSpPr txBox="1"/>
        </xdr:nvSpPr>
        <xdr:spPr>
          <a:xfrm>
            <a:off x="3246200" y="67425"/>
            <a:ext cx="4090148" cy="347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pt-BR" sz="3600">
                <a:solidFill>
                  <a:schemeClr val="bg1"/>
                </a:solidFill>
                <a:latin typeface="Segoe UI" pitchFamily="34" charset="0"/>
                <a:cs typeface="Segoe UI" pitchFamily="34" charset="0"/>
                <a:sym typeface="Webdings"/>
              </a:rPr>
              <a:t></a:t>
            </a:r>
            <a:r>
              <a:rPr lang="pt-BR" sz="2000">
                <a:solidFill>
                  <a:schemeClr val="bg1"/>
                </a:solidFill>
                <a:latin typeface="Segoe UI" pitchFamily="34" charset="0"/>
                <a:cs typeface="Segoe UI" pitchFamily="34" charset="0"/>
              </a:rPr>
              <a:t> </a:t>
            </a:r>
            <a:r>
              <a:rPr lang="pt-BR" sz="2000">
                <a:solidFill>
                  <a:schemeClr val="bg1"/>
                </a:solidFill>
                <a:latin typeface="Segoe UI" pitchFamily="34" charset="0"/>
                <a:ea typeface="Segoe UI" panose="020B0502040204020203" pitchFamily="34" charset="0"/>
                <a:cs typeface="Segoe UI" panose="020B0502040204020203" pitchFamily="34" charset="0"/>
              </a:rPr>
              <a:t>Economias</a:t>
            </a:r>
          </a:p>
        </xdr:txBody>
      </xdr:sp>
    </xdr:grpSp>
    <xdr:clientData/>
  </xdr:twoCellAnchor>
  <xdr:twoCellAnchor>
    <xdr:from>
      <xdr:col>11</xdr:col>
      <xdr:colOff>326571</xdr:colOff>
      <xdr:row>6</xdr:row>
      <xdr:rowOff>13607</xdr:rowOff>
    </xdr:from>
    <xdr:to>
      <xdr:col>17</xdr:col>
      <xdr:colOff>149677</xdr:colOff>
      <xdr:row>16</xdr:row>
      <xdr:rowOff>149679</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mo" refreshedDate="45612.868316087966" createdVersion="3" refreshedVersion="5" minRefreshableVersion="3" recordCount="45">
  <cacheSource type="worksheet">
    <worksheetSource name="tbl_operations"/>
  </cacheSource>
  <cacheFields count="8">
    <cacheField name="Data" numFmtId="0">
      <sharedItems containsNonDate="0" containsDate="1" containsString="0" containsBlank="1" minDate="2024-08-01T00:00:00" maxDate="2024-11-01T00:00:00"/>
    </cacheField>
    <cacheField name="Mês" numFmtId="0">
      <sharedItems containsSemiMixedTypes="0" containsDate="1" containsString="0" containsMixedTypes="1" minDate="1899-12-31T00:33:04" maxDate="1900-01-10T00:00:00" count="7">
        <n v="8"/>
        <n v="9"/>
        <n v="10"/>
        <d v="1899-12-31T00:00:00"/>
        <d v="1900-01-07T00:00:00" u="1"/>
        <d v="1900-01-08T00:00:00" u="1"/>
        <d v="1900-01-09T00:00:00" u="1"/>
      </sharedItems>
    </cacheField>
    <cacheField name="Tipo" numFmtId="0">
      <sharedItems containsBlank="1" count="3">
        <s v="ENTRADA"/>
        <s v="SAÍDA"/>
        <m/>
      </sharedItems>
    </cacheField>
    <cacheField name="Categoria" numFmtId="0">
      <sharedItems containsBlank="1" count="20">
        <s v="Renda Fixa"/>
        <s v="Alimentação"/>
        <s v="Transporte"/>
        <s v="Lazer"/>
        <s v="Saúde"/>
        <s v="Educação"/>
        <s v="Vestuário"/>
        <s v="Investimentos"/>
        <s v="Serviços"/>
        <s v="Eletrônicos"/>
        <s v="Utilidades Domésticas"/>
        <s v="Presentes"/>
        <s v="Beleza"/>
        <s v="Pet Care"/>
        <s v="Viagem"/>
        <s v="Gastronomia"/>
        <s v="Freelance"/>
        <s v="Utilidades Dom."/>
        <s v="Venda de ativos"/>
        <m/>
      </sharedItems>
    </cacheField>
    <cacheField name="Descrição" numFmtId="0">
      <sharedItems containsBlank="1"/>
    </cacheField>
    <cacheField name="Valor" numFmtId="0">
      <sharedItems containsString="0" containsBlank="1" containsNumber="1" containsInteger="1" minValue="80" maxValue="5000"/>
    </cacheField>
    <cacheField name="Operações Bancárias" numFmtId="0">
      <sharedItems containsBlank="1"/>
    </cacheField>
    <cacheField name="Status"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5">
  <r>
    <d v="2024-08-01T00:00:00"/>
    <x v="0"/>
    <x v="0"/>
    <x v="0"/>
    <s v="Salário mensal"/>
    <n v="5000"/>
    <s v="Transferência"/>
    <s v="Recebido"/>
  </r>
  <r>
    <d v="2024-08-01T00:00:00"/>
    <x v="0"/>
    <x v="1"/>
    <x v="1"/>
    <s v="Compras no supermercado"/>
    <n v="550"/>
    <s v="Débito Automático"/>
    <s v="Pendente"/>
  </r>
  <r>
    <d v="2024-08-03T00:00:00"/>
    <x v="0"/>
    <x v="1"/>
    <x v="2"/>
    <s v="Gasolina"/>
    <n v="300"/>
    <s v="Cartão de Crédito"/>
    <s v="Pago"/>
  </r>
  <r>
    <d v="2024-08-05T00:00:00"/>
    <x v="0"/>
    <x v="1"/>
    <x v="3"/>
    <s v="Cinema"/>
    <n v="120"/>
    <s v="Cartão de Crédito"/>
    <s v="Pago"/>
  </r>
  <r>
    <d v="2024-08-07T00:00:00"/>
    <x v="0"/>
    <x v="1"/>
    <x v="4"/>
    <s v="Consulta odontológica"/>
    <n v="250"/>
    <s v="Transferência"/>
    <s v="Pago"/>
  </r>
  <r>
    <d v="2024-08-10T00:00:00"/>
    <x v="0"/>
    <x v="1"/>
    <x v="5"/>
    <s v="Material escolar"/>
    <n v="400"/>
    <s v="Débito Automático"/>
    <s v="Pendente"/>
  </r>
  <r>
    <d v="2024-08-12T00:00:00"/>
    <x v="0"/>
    <x v="1"/>
    <x v="6"/>
    <s v="Compra de roupas de inverno"/>
    <n v="600"/>
    <s v="Cartão de Crédito"/>
    <s v="Pendente"/>
  </r>
  <r>
    <d v="2024-08-15T00:00:00"/>
    <x v="0"/>
    <x v="0"/>
    <x v="7"/>
    <s v="Dividendos de ações"/>
    <n v="800"/>
    <s v="Transferência"/>
    <s v="Recebido"/>
  </r>
  <r>
    <d v="2024-08-15T00:00:00"/>
    <x v="0"/>
    <x v="1"/>
    <x v="8"/>
    <s v="Limpeza do apartamento"/>
    <n v="150"/>
    <s v="Transferência"/>
    <s v="Pago"/>
  </r>
  <r>
    <d v="2024-08-18T00:00:00"/>
    <x v="0"/>
    <x v="1"/>
    <x v="9"/>
    <s v="Compra de novo celular"/>
    <n v="1200"/>
    <s v="Cartão de Crédito"/>
    <s v="Pendente"/>
  </r>
  <r>
    <d v="2024-08-20T00:00:00"/>
    <x v="0"/>
    <x v="1"/>
    <x v="10"/>
    <s v="Reparos domésticos"/>
    <n v="450"/>
    <s v="Débito Automático"/>
    <s v="Pago"/>
  </r>
  <r>
    <d v="2024-08-22T00:00:00"/>
    <x v="0"/>
    <x v="1"/>
    <x v="11"/>
    <s v="Presente de aniversário"/>
    <n v="180"/>
    <s v="Transferência"/>
    <s v="Pendente"/>
  </r>
  <r>
    <d v="2024-08-24T00:00:00"/>
    <x v="0"/>
    <x v="1"/>
    <x v="12"/>
    <s v="Corte de cabelo e barba"/>
    <n v="80"/>
    <s v="Débito Automático"/>
    <s v="Pago"/>
  </r>
  <r>
    <d v="2024-08-28T00:00:00"/>
    <x v="0"/>
    <x v="1"/>
    <x v="13"/>
    <s v="Ração e petiscos para o cachorro"/>
    <n v="200"/>
    <s v="Débito Automático"/>
    <s v="Pago"/>
  </r>
  <r>
    <d v="2024-08-30T00:00:00"/>
    <x v="0"/>
    <x v="1"/>
    <x v="14"/>
    <s v="Reserva de pousada"/>
    <n v="750"/>
    <s v="Transferência"/>
    <s v="Pendente"/>
  </r>
  <r>
    <d v="2024-08-31T00:00:00"/>
    <x v="0"/>
    <x v="1"/>
    <x v="15"/>
    <s v="Jantar em restaurante francês"/>
    <n v="350"/>
    <s v="Cartão de Crédito"/>
    <s v="Pago"/>
  </r>
  <r>
    <d v="2024-09-01T00:00:00"/>
    <x v="1"/>
    <x v="0"/>
    <x v="0"/>
    <s v="Salário mensal"/>
    <n v="5000"/>
    <s v="Transferência"/>
    <s v="Recebido"/>
  </r>
  <r>
    <d v="2024-09-02T00:00:00"/>
    <x v="1"/>
    <x v="1"/>
    <x v="1"/>
    <s v="Compras no supermercado"/>
    <n v="450"/>
    <s v="Débito Automático"/>
    <s v="Pendente"/>
  </r>
  <r>
    <d v="2024-09-05T00:00:00"/>
    <x v="1"/>
    <x v="1"/>
    <x v="2"/>
    <s v="Gasolina"/>
    <n v="300"/>
    <s v="Débito Automático"/>
    <s v="Pago"/>
  </r>
  <r>
    <d v="2024-09-08T00:00:00"/>
    <x v="1"/>
    <x v="1"/>
    <x v="3"/>
    <s v="Cinema e jantar"/>
    <n v="200"/>
    <s v="Transferência"/>
    <s v="Pago"/>
  </r>
  <r>
    <d v="2024-09-11T00:00:00"/>
    <x v="1"/>
    <x v="1"/>
    <x v="4"/>
    <s v="Plano de saúde"/>
    <n v="600"/>
    <s v="Débito Automático"/>
    <s v="Pendente"/>
  </r>
  <r>
    <d v="2024-09-14T00:00:00"/>
    <x v="1"/>
    <x v="1"/>
    <x v="5"/>
    <s v="Material escolar"/>
    <n v="350"/>
    <s v="Transferência"/>
    <s v="Pago"/>
  </r>
  <r>
    <d v="2024-09-17T00:00:00"/>
    <x v="1"/>
    <x v="1"/>
    <x v="6"/>
    <s v="Compra de roupas"/>
    <n v="500"/>
    <s v="Cartão de Crédito"/>
    <s v="Pendente"/>
  </r>
  <r>
    <d v="2024-09-20T00:00:00"/>
    <x v="1"/>
    <x v="0"/>
    <x v="16"/>
    <s v="Pagamento por projeto freelancer"/>
    <n v="1200"/>
    <s v="Transferência"/>
    <s v="Recebido"/>
  </r>
  <r>
    <d v="2024-09-20T00:00:00"/>
    <x v="1"/>
    <x v="1"/>
    <x v="8"/>
    <s v="Manutenção do veículo"/>
    <n v="800"/>
    <s v="Transferência"/>
    <s v="Pago"/>
  </r>
  <r>
    <d v="2024-09-23T00:00:00"/>
    <x v="1"/>
    <x v="1"/>
    <x v="9"/>
    <s v="Compra de novo smartphone"/>
    <n v="1500"/>
    <s v="Cartão de Crédito"/>
    <s v="Pendente"/>
  </r>
  <r>
    <d v="2024-09-26T00:00:00"/>
    <x v="1"/>
    <x v="1"/>
    <x v="17"/>
    <s v="Conta de energia elétrica"/>
    <n v="250"/>
    <s v="Débito Automático"/>
    <s v="Pago"/>
  </r>
  <r>
    <d v="2024-09-29T00:00:00"/>
    <x v="1"/>
    <x v="1"/>
    <x v="11"/>
    <s v="Aniversário da mãe"/>
    <n v="400"/>
    <s v="Cartão de Crédito"/>
    <s v="Pendente"/>
  </r>
  <r>
    <d v="2024-10-01T00:00:00"/>
    <x v="2"/>
    <x v="0"/>
    <x v="0"/>
    <s v="Salário mensal"/>
    <n v="5000"/>
    <s v="Transferência"/>
    <s v="Recebido"/>
  </r>
  <r>
    <d v="2024-10-01T00:00:00"/>
    <x v="2"/>
    <x v="1"/>
    <x v="1"/>
    <s v="Compras no supermercado"/>
    <n v="600"/>
    <s v="Débito Automático"/>
    <s v="Pendente"/>
  </r>
  <r>
    <d v="2024-10-03T00:00:00"/>
    <x v="2"/>
    <x v="1"/>
    <x v="2"/>
    <s v="Recarga de cartão de transporte"/>
    <n v="200"/>
    <s v="Cartão de Crédito"/>
    <s v="Pago"/>
  </r>
  <r>
    <d v="2024-10-05T00:00:00"/>
    <x v="2"/>
    <x v="1"/>
    <x v="3"/>
    <s v="Ingressos para teatro"/>
    <n v="180"/>
    <s v="Transferência"/>
    <s v="Pago"/>
  </r>
  <r>
    <d v="2024-10-08T00:00:00"/>
    <x v="2"/>
    <x v="1"/>
    <x v="4"/>
    <s v="Remédios de farmácia"/>
    <n v="120"/>
    <s v="Débito Automático"/>
    <s v="Pendente"/>
  </r>
  <r>
    <d v="2024-10-10T00:00:00"/>
    <x v="2"/>
    <x v="1"/>
    <x v="5"/>
    <s v="Cursos online"/>
    <n v="350"/>
    <s v="Cartão de Crédito"/>
    <s v="Pendente"/>
  </r>
  <r>
    <d v="2024-10-13T00:00:00"/>
    <x v="2"/>
    <x v="1"/>
    <x v="6"/>
    <s v="Roupas de primavera"/>
    <n v="400"/>
    <s v="Transferência"/>
    <s v="Pago"/>
  </r>
  <r>
    <d v="2024-10-15T00:00:00"/>
    <x v="2"/>
    <x v="1"/>
    <x v="8"/>
    <s v="Manutenção da casa"/>
    <n v="450"/>
    <s v="Débito Automático"/>
    <s v="Pago"/>
  </r>
  <r>
    <d v="2024-10-18T00:00:00"/>
    <x v="2"/>
    <x v="0"/>
    <x v="18"/>
    <s v="Venda de equipamentos eletrônicos"/>
    <n v="1500"/>
    <s v="Transferência"/>
    <s v="Recebido"/>
  </r>
  <r>
    <d v="2024-10-18T00:00:00"/>
    <x v="2"/>
    <x v="1"/>
    <x v="9"/>
    <s v="Manutenção do computador"/>
    <n v="300"/>
    <s v="Cartão de Crédito"/>
    <s v="Pendente"/>
  </r>
  <r>
    <d v="2024-10-20T00:00:00"/>
    <x v="2"/>
    <x v="1"/>
    <x v="10"/>
    <s v="Troca de móveis da cozinha"/>
    <n v="800"/>
    <s v="Transferência"/>
    <s v="Pago"/>
  </r>
  <r>
    <d v="2024-10-22T00:00:00"/>
    <x v="2"/>
    <x v="1"/>
    <x v="11"/>
    <s v="Presentes para casamento"/>
    <n v="250"/>
    <s v="Cartão de Crédito"/>
    <s v="Pendente"/>
  </r>
  <r>
    <d v="2024-10-24T00:00:00"/>
    <x v="2"/>
    <x v="1"/>
    <x v="13"/>
    <s v="Veterinário para o pet"/>
    <n v="150"/>
    <s v="Débito Automático"/>
    <s v="Pago"/>
  </r>
  <r>
    <d v="2024-10-26T00:00:00"/>
    <x v="2"/>
    <x v="1"/>
    <x v="12"/>
    <s v="Salão de beleza"/>
    <n v="250"/>
    <s v="Transferência"/>
    <s v="Pendente"/>
  </r>
  <r>
    <d v="2024-10-30T00:00:00"/>
    <x v="2"/>
    <x v="1"/>
    <x v="15"/>
    <s v="Jantar em restaurante italiano"/>
    <n v="220"/>
    <s v="Transferência"/>
    <s v="Pendente"/>
  </r>
  <r>
    <d v="2024-10-31T00:00:00"/>
    <x v="2"/>
    <x v="1"/>
    <x v="14"/>
    <s v="Reserva de hotel para fim de semana"/>
    <n v="500"/>
    <s v="Cartão de Crédito"/>
    <s v="Pendente"/>
  </r>
  <r>
    <m/>
    <x v="3"/>
    <x v="2"/>
    <x v="19"/>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5" minRefreshableVersion="3" showCalcMbrs="0" useAutoFormatting="1" itemPrintTitles="1" createdVersion="3" indent="0" outline="1" outlineData="1" multipleFieldFilters="0" chartFormat="3">
  <location ref="D12:E27" firstHeaderRow="1" firstDataRow="1" firstDataCol="1" rowPageCount="1" colPageCount="1"/>
  <pivotFields count="8">
    <pivotField showAll="0"/>
    <pivotField showAll="0" defaultSubtotal="0">
      <items count="7">
        <item x="0"/>
        <item h="1" x="1"/>
        <item h="1" x="2"/>
        <item h="1" x="3"/>
        <item h="1" m="1" x="4"/>
        <item h="1" m="1" x="5"/>
        <item h="1" m="1" x="6"/>
      </items>
    </pivotField>
    <pivotField axis="axisPage" multipleItemSelectionAllowed="1" showAll="0">
      <items count="4">
        <item h="1" x="0"/>
        <item x="1"/>
        <item h="1" x="2"/>
        <item t="default"/>
      </items>
    </pivotField>
    <pivotField axis="axisRow" showAll="0">
      <items count="21">
        <item x="1"/>
        <item x="12"/>
        <item x="5"/>
        <item x="9"/>
        <item x="16"/>
        <item x="15"/>
        <item x="7"/>
        <item x="3"/>
        <item x="13"/>
        <item x="11"/>
        <item x="0"/>
        <item x="4"/>
        <item x="8"/>
        <item x="2"/>
        <item x="17"/>
        <item x="10"/>
        <item x="18"/>
        <item x="6"/>
        <item x="14"/>
        <item x="19"/>
        <item t="default"/>
      </items>
    </pivotField>
    <pivotField showAll="0"/>
    <pivotField dataField="1" showAll="0"/>
    <pivotField showAll="0"/>
    <pivotField showAll="0"/>
  </pivotFields>
  <rowFields count="1">
    <field x="3"/>
  </rowFields>
  <rowItems count="15">
    <i>
      <x/>
    </i>
    <i>
      <x v="1"/>
    </i>
    <i>
      <x v="2"/>
    </i>
    <i>
      <x v="3"/>
    </i>
    <i>
      <x v="5"/>
    </i>
    <i>
      <x v="7"/>
    </i>
    <i>
      <x v="8"/>
    </i>
    <i>
      <x v="9"/>
    </i>
    <i>
      <x v="11"/>
    </i>
    <i>
      <x v="12"/>
    </i>
    <i>
      <x v="13"/>
    </i>
    <i>
      <x v="15"/>
    </i>
    <i>
      <x v="17"/>
    </i>
    <i>
      <x v="18"/>
    </i>
    <i t="grand">
      <x/>
    </i>
  </rowItems>
  <colItems count="1">
    <i/>
  </colItems>
  <pageFields count="1">
    <pageField fld="2" hier="-1"/>
  </pageFields>
  <dataFields count="1">
    <dataField name="Soma de Valor" fld="5" baseField="0" baseItem="0" numFmtId="16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ela dinâmica2" cacheId="0" applyNumberFormats="0" applyBorderFormats="0" applyFontFormats="0" applyPatternFormats="0" applyAlignmentFormats="0" applyWidthHeightFormats="1" dataCaption="Valores" updatedVersion="5" minRefreshableVersion="3" showCalcMbrs="0" useAutoFormatting="1" itemPrintTitles="1" createdVersion="3" indent="0" outline="1" outlineData="1" multipleFieldFilters="0" chartFormat="8">
  <location ref="I11:J14" firstHeaderRow="1" firstDataRow="1" firstDataCol="1" rowPageCount="1" colPageCount="1"/>
  <pivotFields count="8">
    <pivotField showAll="0"/>
    <pivotField showAll="0" defaultSubtotal="0">
      <items count="7">
        <item x="0"/>
        <item h="1" x="1"/>
        <item h="1" x="2"/>
        <item h="1" x="3"/>
        <item h="1" m="1" x="4"/>
        <item h="1" m="1" x="5"/>
        <item h="1" m="1" x="6"/>
      </items>
    </pivotField>
    <pivotField axis="axisPage" multipleItemSelectionAllowed="1" showAll="0">
      <items count="4">
        <item x="0"/>
        <item h="1" x="1"/>
        <item h="1" x="2"/>
        <item t="default"/>
      </items>
    </pivotField>
    <pivotField axis="axisRow" showAll="0">
      <items count="21">
        <item x="1"/>
        <item x="12"/>
        <item x="5"/>
        <item x="9"/>
        <item x="16"/>
        <item x="15"/>
        <item x="7"/>
        <item x="3"/>
        <item x="13"/>
        <item x="11"/>
        <item x="0"/>
        <item x="4"/>
        <item x="8"/>
        <item x="2"/>
        <item x="17"/>
        <item x="10"/>
        <item x="18"/>
        <item x="6"/>
        <item x="14"/>
        <item x="19"/>
        <item t="default"/>
      </items>
    </pivotField>
    <pivotField showAll="0"/>
    <pivotField dataField="1" showAll="0"/>
    <pivotField showAll="0"/>
    <pivotField showAll="0"/>
  </pivotFields>
  <rowFields count="1">
    <field x="3"/>
  </rowFields>
  <rowItems count="3">
    <i>
      <x v="6"/>
    </i>
    <i>
      <x v="10"/>
    </i>
    <i t="grand">
      <x/>
    </i>
  </rowItems>
  <colItems count="1">
    <i/>
  </colItems>
  <pageFields count="1">
    <pageField fld="2" hier="-1"/>
  </pageFields>
  <dataFields count="1">
    <dataField name="Soma de Valor" fld="5" baseField="3" baseItem="0" numFmtId="167"/>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ês" sourceName="Mês">
  <pivotTables>
    <pivotTable tabId="2" name="Tabela dinâmica1"/>
    <pivotTable tabId="2" name="Tabela dinâmica2"/>
  </pivotTables>
  <data>
    <tabular pivotCacheId="1">
      <items count="7">
        <i x="0" s="1"/>
        <i x="1"/>
        <i x="2"/>
        <i x="3" nd="1"/>
        <i x="4" nd="1"/>
        <i x="5" nd="1"/>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ês" cache="Slicer_Mês" caption="Meses" style="SlicerStyleDark2 2" rowHeight="241300"/>
</slicers>
</file>

<file path=xl/tables/table1.xml><?xml version="1.0" encoding="utf-8"?>
<table xmlns="http://schemas.openxmlformats.org/spreadsheetml/2006/main" id="1" name="tbl_operations" displayName="tbl_operations" ref="A1:H46" totalsRowShown="0">
  <autoFilter ref="A1:H46">
    <filterColumn colId="2">
      <customFilters>
        <customFilter operator="notEqual" val=" "/>
      </customFilters>
    </filterColumn>
  </autoFilter>
  <tableColumns count="8">
    <tableColumn id="1" name="Data"/>
    <tableColumn id="8" name="Mês" dataDxfId="7">
      <calculatedColumnFormula>MONTH(tbl_operations[[#This Row],[Data]])</calculatedColumnFormula>
    </tableColumn>
    <tableColumn id="2" name="Tipo"/>
    <tableColumn id="3" name="Categoria"/>
    <tableColumn id="4" name="Descrição"/>
    <tableColumn id="5" name="Valor"/>
    <tableColumn id="6" name="Operações Bancárias"/>
    <tableColumn id="7" name="Status"/>
  </tableColumns>
  <tableStyleInfo name="TableStyleLight9" showFirstColumn="0" showLastColumn="0" showRowStripes="1" showColumnStripes="0"/>
</table>
</file>

<file path=xl/tables/table2.xml><?xml version="1.0" encoding="utf-8"?>
<table xmlns="http://schemas.openxmlformats.org/spreadsheetml/2006/main" id="3" name="Table3" displayName="Table3" ref="C6:D17" totalsRowCount="1" headerRowDxfId="2">
  <autoFilter ref="C6:D17"/>
  <tableColumns count="2">
    <tableColumn id="1" name="Data de lançamento"/>
    <tableColumn id="2" name="Depósito reservado" dataDxfId="1" totalsRow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46"/>
  <sheetViews>
    <sheetView topLeftCell="A10" workbookViewId="0"/>
  </sheetViews>
  <sheetFormatPr defaultRowHeight="15" x14ac:dyDescent="0.25"/>
  <cols>
    <col min="1" max="1" width="11.140625" customWidth="1"/>
    <col min="2" max="2" width="11.140625" style="12" customWidth="1"/>
    <col min="3" max="3" width="9.42578125" bestFit="1" customWidth="1"/>
    <col min="4" max="4" width="21.140625" customWidth="1"/>
    <col min="5" max="5" width="34.42578125" bestFit="1" customWidth="1"/>
    <col min="6" max="6" width="12.140625" bestFit="1" customWidth="1"/>
    <col min="7" max="7" width="21.7109375" bestFit="1" customWidth="1"/>
    <col min="8" max="8" width="12" customWidth="1"/>
  </cols>
  <sheetData>
    <row r="1" spans="1:8" x14ac:dyDescent="0.25">
      <c r="A1" t="s">
        <v>0</v>
      </c>
      <c r="B1" s="12" t="s">
        <v>73</v>
      </c>
      <c r="C1" t="s">
        <v>1</v>
      </c>
      <c r="D1" t="s">
        <v>2</v>
      </c>
      <c r="E1" t="s">
        <v>3</v>
      </c>
      <c r="F1" t="s">
        <v>4</v>
      </c>
      <c r="G1" t="s">
        <v>5</v>
      </c>
      <c r="H1" t="s">
        <v>6</v>
      </c>
    </row>
    <row r="2" spans="1:8" ht="20.25" customHeight="1" x14ac:dyDescent="0.25">
      <c r="A2" s="4">
        <v>45505</v>
      </c>
      <c r="B2" s="13">
        <f>MONTH(tbl_operations[[#This Row],[Data]])</f>
        <v>8</v>
      </c>
      <c r="C2" s="1" t="s">
        <v>7</v>
      </c>
      <c r="D2" s="1" t="s">
        <v>8</v>
      </c>
      <c r="E2" s="1" t="s">
        <v>9</v>
      </c>
      <c r="F2" s="2">
        <v>5000</v>
      </c>
      <c r="G2" s="1" t="s">
        <v>10</v>
      </c>
      <c r="H2" s="1" t="s">
        <v>11</v>
      </c>
    </row>
    <row r="3" spans="1:8" ht="20.25" customHeight="1" x14ac:dyDescent="0.25">
      <c r="A3" s="4">
        <v>45505</v>
      </c>
      <c r="B3" s="13">
        <f>MONTH(tbl_operations[[#This Row],[Data]])</f>
        <v>8</v>
      </c>
      <c r="C3" s="1" t="s">
        <v>12</v>
      </c>
      <c r="D3" s="1" t="s">
        <v>13</v>
      </c>
      <c r="E3" s="1" t="s">
        <v>14</v>
      </c>
      <c r="F3" s="2">
        <v>550</v>
      </c>
      <c r="G3" s="1" t="s">
        <v>15</v>
      </c>
      <c r="H3" s="1" t="s">
        <v>16</v>
      </c>
    </row>
    <row r="4" spans="1:8" ht="20.25" customHeight="1" x14ac:dyDescent="0.25">
      <c r="A4" s="4">
        <v>45507</v>
      </c>
      <c r="B4" s="13">
        <f>MONTH(tbl_operations[[#This Row],[Data]])</f>
        <v>8</v>
      </c>
      <c r="C4" s="1" t="s">
        <v>12</v>
      </c>
      <c r="D4" s="1" t="s">
        <v>17</v>
      </c>
      <c r="E4" s="1" t="s">
        <v>18</v>
      </c>
      <c r="F4" s="2">
        <v>300</v>
      </c>
      <c r="G4" s="1" t="s">
        <v>19</v>
      </c>
      <c r="H4" s="1" t="s">
        <v>20</v>
      </c>
    </row>
    <row r="5" spans="1:8" ht="20.25" customHeight="1" x14ac:dyDescent="0.25">
      <c r="A5" s="4">
        <v>45509</v>
      </c>
      <c r="B5" s="13">
        <f>MONTH(tbl_operations[[#This Row],[Data]])</f>
        <v>8</v>
      </c>
      <c r="C5" s="1" t="s">
        <v>12</v>
      </c>
      <c r="D5" s="1" t="s">
        <v>21</v>
      </c>
      <c r="E5" s="1" t="s">
        <v>22</v>
      </c>
      <c r="F5" s="2">
        <v>120</v>
      </c>
      <c r="G5" s="1" t="s">
        <v>19</v>
      </c>
      <c r="H5" s="1" t="s">
        <v>20</v>
      </c>
    </row>
    <row r="6" spans="1:8" ht="20.25" customHeight="1" x14ac:dyDescent="0.25">
      <c r="A6" s="4">
        <v>45511</v>
      </c>
      <c r="B6" s="13">
        <f>MONTH(tbl_operations[[#This Row],[Data]])</f>
        <v>8</v>
      </c>
      <c r="C6" s="1" t="s">
        <v>12</v>
      </c>
      <c r="D6" s="1" t="s">
        <v>23</v>
      </c>
      <c r="E6" s="1" t="s">
        <v>24</v>
      </c>
      <c r="F6" s="2">
        <v>250</v>
      </c>
      <c r="G6" s="1" t="s">
        <v>10</v>
      </c>
      <c r="H6" s="1" t="s">
        <v>20</v>
      </c>
    </row>
    <row r="7" spans="1:8" ht="20.25" customHeight="1" x14ac:dyDescent="0.25">
      <c r="A7" s="4">
        <v>45514</v>
      </c>
      <c r="B7" s="13">
        <f>MONTH(tbl_operations[[#This Row],[Data]])</f>
        <v>8</v>
      </c>
      <c r="C7" s="1" t="s">
        <v>12</v>
      </c>
      <c r="D7" s="1" t="s">
        <v>25</v>
      </c>
      <c r="E7" s="1" t="s">
        <v>26</v>
      </c>
      <c r="F7" s="2">
        <v>400</v>
      </c>
      <c r="G7" s="1" t="s">
        <v>15</v>
      </c>
      <c r="H7" s="1" t="s">
        <v>16</v>
      </c>
    </row>
    <row r="8" spans="1:8" ht="20.25" customHeight="1" x14ac:dyDescent="0.25">
      <c r="A8" s="4">
        <v>45516</v>
      </c>
      <c r="B8" s="13">
        <f>MONTH(tbl_operations[[#This Row],[Data]])</f>
        <v>8</v>
      </c>
      <c r="C8" s="1" t="s">
        <v>12</v>
      </c>
      <c r="D8" s="1" t="s">
        <v>27</v>
      </c>
      <c r="E8" s="1" t="s">
        <v>28</v>
      </c>
      <c r="F8" s="2">
        <v>600</v>
      </c>
      <c r="G8" s="1" t="s">
        <v>19</v>
      </c>
      <c r="H8" s="1" t="s">
        <v>16</v>
      </c>
    </row>
    <row r="9" spans="1:8" ht="20.25" customHeight="1" x14ac:dyDescent="0.25">
      <c r="A9" s="4">
        <v>45519</v>
      </c>
      <c r="B9" s="13">
        <f>MONTH(tbl_operations[[#This Row],[Data]])</f>
        <v>8</v>
      </c>
      <c r="C9" s="1" t="s">
        <v>7</v>
      </c>
      <c r="D9" s="1" t="s">
        <v>29</v>
      </c>
      <c r="E9" s="1" t="s">
        <v>30</v>
      </c>
      <c r="F9" s="2">
        <v>800</v>
      </c>
      <c r="G9" s="1" t="s">
        <v>10</v>
      </c>
      <c r="H9" s="1" t="s">
        <v>11</v>
      </c>
    </row>
    <row r="10" spans="1:8" ht="20.25" customHeight="1" x14ac:dyDescent="0.25">
      <c r="A10" s="4">
        <v>45519</v>
      </c>
      <c r="B10" s="13">
        <f>MONTH(tbl_operations[[#This Row],[Data]])</f>
        <v>8</v>
      </c>
      <c r="C10" s="1" t="s">
        <v>12</v>
      </c>
      <c r="D10" s="1" t="s">
        <v>31</v>
      </c>
      <c r="E10" s="1" t="s">
        <v>32</v>
      </c>
      <c r="F10" s="2">
        <v>150</v>
      </c>
      <c r="G10" s="1" t="s">
        <v>10</v>
      </c>
      <c r="H10" s="1" t="s">
        <v>20</v>
      </c>
    </row>
    <row r="11" spans="1:8" ht="20.25" customHeight="1" x14ac:dyDescent="0.25">
      <c r="A11" s="4">
        <v>45522</v>
      </c>
      <c r="B11" s="13">
        <f>MONTH(tbl_operations[[#This Row],[Data]])</f>
        <v>8</v>
      </c>
      <c r="C11" s="1" t="s">
        <v>12</v>
      </c>
      <c r="D11" s="1" t="s">
        <v>33</v>
      </c>
      <c r="E11" s="1" t="s">
        <v>34</v>
      </c>
      <c r="F11" s="2">
        <v>1200</v>
      </c>
      <c r="G11" s="1" t="s">
        <v>19</v>
      </c>
      <c r="H11" s="1" t="s">
        <v>16</v>
      </c>
    </row>
    <row r="12" spans="1:8" ht="20.25" customHeight="1" x14ac:dyDescent="0.25">
      <c r="A12" s="4">
        <v>45524</v>
      </c>
      <c r="B12" s="13">
        <f>MONTH(tbl_operations[[#This Row],[Data]])</f>
        <v>8</v>
      </c>
      <c r="C12" s="1" t="s">
        <v>12</v>
      </c>
      <c r="D12" s="1" t="s">
        <v>35</v>
      </c>
      <c r="E12" s="1" t="s">
        <v>36</v>
      </c>
      <c r="F12" s="2">
        <v>450</v>
      </c>
      <c r="G12" s="1" t="s">
        <v>15</v>
      </c>
      <c r="H12" s="1" t="s">
        <v>20</v>
      </c>
    </row>
    <row r="13" spans="1:8" ht="20.25" customHeight="1" x14ac:dyDescent="0.25">
      <c r="A13" s="4">
        <v>45526</v>
      </c>
      <c r="B13" s="13">
        <f>MONTH(tbl_operations[[#This Row],[Data]])</f>
        <v>8</v>
      </c>
      <c r="C13" s="1" t="s">
        <v>12</v>
      </c>
      <c r="D13" s="1" t="s">
        <v>37</v>
      </c>
      <c r="E13" s="1" t="s">
        <v>38</v>
      </c>
      <c r="F13" s="2">
        <v>180</v>
      </c>
      <c r="G13" s="1" t="s">
        <v>10</v>
      </c>
      <c r="H13" s="1" t="s">
        <v>16</v>
      </c>
    </row>
    <row r="14" spans="1:8" ht="20.25" customHeight="1" x14ac:dyDescent="0.25">
      <c r="A14" s="4">
        <v>45528</v>
      </c>
      <c r="B14" s="13">
        <f>MONTH(tbl_operations[[#This Row],[Data]])</f>
        <v>8</v>
      </c>
      <c r="C14" s="1" t="s">
        <v>12</v>
      </c>
      <c r="D14" s="1" t="s">
        <v>39</v>
      </c>
      <c r="E14" s="1" t="s">
        <v>40</v>
      </c>
      <c r="F14" s="2">
        <v>80</v>
      </c>
      <c r="G14" s="1" t="s">
        <v>15</v>
      </c>
      <c r="H14" s="1" t="s">
        <v>20</v>
      </c>
    </row>
    <row r="15" spans="1:8" ht="20.25" customHeight="1" x14ac:dyDescent="0.25">
      <c r="A15" s="4">
        <v>45532</v>
      </c>
      <c r="B15" s="13">
        <f>MONTH(tbl_operations[[#This Row],[Data]])</f>
        <v>8</v>
      </c>
      <c r="C15" s="1" t="s">
        <v>12</v>
      </c>
      <c r="D15" s="1" t="s">
        <v>41</v>
      </c>
      <c r="E15" s="1" t="s">
        <v>42</v>
      </c>
      <c r="F15" s="2">
        <v>200</v>
      </c>
      <c r="G15" s="1" t="s">
        <v>15</v>
      </c>
      <c r="H15" s="1" t="s">
        <v>20</v>
      </c>
    </row>
    <row r="16" spans="1:8" ht="20.25" customHeight="1" x14ac:dyDescent="0.25">
      <c r="A16" s="4">
        <v>45534</v>
      </c>
      <c r="B16" s="13">
        <f>MONTH(tbl_operations[[#This Row],[Data]])</f>
        <v>8</v>
      </c>
      <c r="C16" s="1" t="s">
        <v>12</v>
      </c>
      <c r="D16" s="1" t="s">
        <v>43</v>
      </c>
      <c r="E16" s="1" t="s">
        <v>44</v>
      </c>
      <c r="F16" s="2">
        <v>750</v>
      </c>
      <c r="G16" s="1" t="s">
        <v>10</v>
      </c>
      <c r="H16" s="1" t="s">
        <v>16</v>
      </c>
    </row>
    <row r="17" spans="1:8" ht="20.25" customHeight="1" x14ac:dyDescent="0.25">
      <c r="A17" s="4">
        <v>45535</v>
      </c>
      <c r="B17" s="13">
        <f>MONTH(tbl_operations[[#This Row],[Data]])</f>
        <v>8</v>
      </c>
      <c r="C17" s="1" t="s">
        <v>12</v>
      </c>
      <c r="D17" s="1" t="s">
        <v>45</v>
      </c>
      <c r="E17" s="1" t="s">
        <v>46</v>
      </c>
      <c r="F17" s="2">
        <v>350</v>
      </c>
      <c r="G17" s="1" t="s">
        <v>19</v>
      </c>
      <c r="H17" s="1" t="s">
        <v>20</v>
      </c>
    </row>
    <row r="18" spans="1:8" ht="20.25" customHeight="1" x14ac:dyDescent="0.25">
      <c r="A18" s="4">
        <v>45536</v>
      </c>
      <c r="B18" s="13">
        <f>MONTH(tbl_operations[[#This Row],[Data]])</f>
        <v>9</v>
      </c>
      <c r="C18" s="1" t="s">
        <v>7</v>
      </c>
      <c r="D18" s="1" t="s">
        <v>8</v>
      </c>
      <c r="E18" s="1" t="s">
        <v>9</v>
      </c>
      <c r="F18" s="2">
        <v>5000</v>
      </c>
      <c r="G18" s="1" t="s">
        <v>10</v>
      </c>
      <c r="H18" s="1" t="s">
        <v>11</v>
      </c>
    </row>
    <row r="19" spans="1:8" ht="20.25" customHeight="1" x14ac:dyDescent="0.25">
      <c r="A19" s="4">
        <v>45537</v>
      </c>
      <c r="B19" s="13">
        <f>MONTH(tbl_operations[[#This Row],[Data]])</f>
        <v>9</v>
      </c>
      <c r="C19" s="1" t="s">
        <v>12</v>
      </c>
      <c r="D19" s="1" t="s">
        <v>13</v>
      </c>
      <c r="E19" s="3" t="s">
        <v>14</v>
      </c>
      <c r="F19" s="2">
        <v>450</v>
      </c>
      <c r="G19" s="1" t="s">
        <v>15</v>
      </c>
      <c r="H19" s="1" t="s">
        <v>16</v>
      </c>
    </row>
    <row r="20" spans="1:8" ht="20.25" customHeight="1" x14ac:dyDescent="0.25">
      <c r="A20" s="4">
        <v>45540</v>
      </c>
      <c r="B20" s="13">
        <f>MONTH(tbl_operations[[#This Row],[Data]])</f>
        <v>9</v>
      </c>
      <c r="C20" s="1" t="s">
        <v>12</v>
      </c>
      <c r="D20" s="1" t="s">
        <v>17</v>
      </c>
      <c r="E20" s="3" t="s">
        <v>18</v>
      </c>
      <c r="F20" s="2">
        <v>300</v>
      </c>
      <c r="G20" s="1" t="s">
        <v>15</v>
      </c>
      <c r="H20" s="1" t="s">
        <v>20</v>
      </c>
    </row>
    <row r="21" spans="1:8" ht="20.25" customHeight="1" x14ac:dyDescent="0.25">
      <c r="A21" s="4">
        <v>45543</v>
      </c>
      <c r="B21" s="13">
        <f>MONTH(tbl_operations[[#This Row],[Data]])</f>
        <v>9</v>
      </c>
      <c r="C21" s="1" t="s">
        <v>12</v>
      </c>
      <c r="D21" s="1" t="s">
        <v>21</v>
      </c>
      <c r="E21" s="3" t="s">
        <v>47</v>
      </c>
      <c r="F21" s="2">
        <v>200</v>
      </c>
      <c r="G21" s="1" t="s">
        <v>10</v>
      </c>
      <c r="H21" s="1" t="s">
        <v>20</v>
      </c>
    </row>
    <row r="22" spans="1:8" ht="20.25" customHeight="1" x14ac:dyDescent="0.25">
      <c r="A22" s="4">
        <v>45546</v>
      </c>
      <c r="B22" s="13">
        <f>MONTH(tbl_operations[[#This Row],[Data]])</f>
        <v>9</v>
      </c>
      <c r="C22" s="1" t="s">
        <v>12</v>
      </c>
      <c r="D22" s="1" t="s">
        <v>23</v>
      </c>
      <c r="E22" s="3" t="s">
        <v>48</v>
      </c>
      <c r="F22" s="2">
        <v>600</v>
      </c>
      <c r="G22" s="1" t="s">
        <v>15</v>
      </c>
      <c r="H22" s="1" t="s">
        <v>16</v>
      </c>
    </row>
    <row r="23" spans="1:8" ht="20.25" customHeight="1" x14ac:dyDescent="0.25">
      <c r="A23" s="4">
        <v>45549</v>
      </c>
      <c r="B23" s="13">
        <f>MONTH(tbl_operations[[#This Row],[Data]])</f>
        <v>9</v>
      </c>
      <c r="C23" s="1" t="s">
        <v>12</v>
      </c>
      <c r="D23" s="1" t="s">
        <v>25</v>
      </c>
      <c r="E23" s="3" t="s">
        <v>26</v>
      </c>
      <c r="F23" s="2">
        <v>350</v>
      </c>
      <c r="G23" s="1" t="s">
        <v>10</v>
      </c>
      <c r="H23" s="1" t="s">
        <v>20</v>
      </c>
    </row>
    <row r="24" spans="1:8" ht="20.25" customHeight="1" x14ac:dyDescent="0.25">
      <c r="A24" s="4">
        <v>45552</v>
      </c>
      <c r="B24" s="13">
        <f>MONTH(tbl_operations[[#This Row],[Data]])</f>
        <v>9</v>
      </c>
      <c r="C24" s="1" t="s">
        <v>12</v>
      </c>
      <c r="D24" s="1" t="s">
        <v>27</v>
      </c>
      <c r="E24" s="3" t="s">
        <v>49</v>
      </c>
      <c r="F24" s="2">
        <v>500</v>
      </c>
      <c r="G24" s="1" t="s">
        <v>19</v>
      </c>
      <c r="H24" s="1" t="s">
        <v>16</v>
      </c>
    </row>
    <row r="25" spans="1:8" ht="20.25" customHeight="1" x14ac:dyDescent="0.25">
      <c r="A25" s="4">
        <v>45555</v>
      </c>
      <c r="B25" s="13">
        <f>MONTH(tbl_operations[[#This Row],[Data]])</f>
        <v>9</v>
      </c>
      <c r="C25" s="1" t="s">
        <v>7</v>
      </c>
      <c r="D25" s="1" t="s">
        <v>50</v>
      </c>
      <c r="E25" s="1" t="s">
        <v>51</v>
      </c>
      <c r="F25" s="2">
        <v>1200</v>
      </c>
      <c r="G25" s="1" t="s">
        <v>10</v>
      </c>
      <c r="H25" s="1" t="s">
        <v>11</v>
      </c>
    </row>
    <row r="26" spans="1:8" ht="20.25" customHeight="1" x14ac:dyDescent="0.25">
      <c r="A26" s="4">
        <v>45555</v>
      </c>
      <c r="B26" s="13">
        <f>MONTH(tbl_operations[[#This Row],[Data]])</f>
        <v>9</v>
      </c>
      <c r="C26" s="1" t="s">
        <v>12</v>
      </c>
      <c r="D26" s="1" t="s">
        <v>31</v>
      </c>
      <c r="E26" s="3" t="s">
        <v>52</v>
      </c>
      <c r="F26" s="2">
        <v>800</v>
      </c>
      <c r="G26" s="1" t="s">
        <v>10</v>
      </c>
      <c r="H26" s="1" t="s">
        <v>20</v>
      </c>
    </row>
    <row r="27" spans="1:8" ht="20.25" customHeight="1" x14ac:dyDescent="0.25">
      <c r="A27" s="4">
        <v>45558</v>
      </c>
      <c r="B27" s="13">
        <f>MONTH(tbl_operations[[#This Row],[Data]])</f>
        <v>9</v>
      </c>
      <c r="C27" s="1" t="s">
        <v>12</v>
      </c>
      <c r="D27" s="1" t="s">
        <v>33</v>
      </c>
      <c r="E27" s="3" t="s">
        <v>53</v>
      </c>
      <c r="F27" s="2">
        <v>1500</v>
      </c>
      <c r="G27" s="1" t="s">
        <v>19</v>
      </c>
      <c r="H27" s="1" t="s">
        <v>16</v>
      </c>
    </row>
    <row r="28" spans="1:8" ht="20.25" customHeight="1" x14ac:dyDescent="0.25">
      <c r="A28" s="4">
        <v>45561</v>
      </c>
      <c r="B28" s="13">
        <f>MONTH(tbl_operations[[#This Row],[Data]])</f>
        <v>9</v>
      </c>
      <c r="C28" s="1" t="s">
        <v>12</v>
      </c>
      <c r="D28" s="1" t="s">
        <v>54</v>
      </c>
      <c r="E28" s="3" t="s">
        <v>55</v>
      </c>
      <c r="F28" s="2">
        <v>250</v>
      </c>
      <c r="G28" s="1" t="s">
        <v>15</v>
      </c>
      <c r="H28" s="1" t="s">
        <v>20</v>
      </c>
    </row>
    <row r="29" spans="1:8" ht="20.25" customHeight="1" x14ac:dyDescent="0.25">
      <c r="A29" s="4">
        <v>45564</v>
      </c>
      <c r="B29" s="13">
        <f>MONTH(tbl_operations[[#This Row],[Data]])</f>
        <v>9</v>
      </c>
      <c r="C29" s="1" t="s">
        <v>12</v>
      </c>
      <c r="D29" s="1" t="s">
        <v>37</v>
      </c>
      <c r="E29" s="3" t="s">
        <v>56</v>
      </c>
      <c r="F29" s="2">
        <v>400</v>
      </c>
      <c r="G29" s="1" t="s">
        <v>19</v>
      </c>
      <c r="H29" s="1" t="s">
        <v>16</v>
      </c>
    </row>
    <row r="30" spans="1:8" ht="20.25" customHeight="1" x14ac:dyDescent="0.25">
      <c r="A30" s="4">
        <v>45566</v>
      </c>
      <c r="B30" s="13">
        <f>MONTH(tbl_operations[[#This Row],[Data]])</f>
        <v>10</v>
      </c>
      <c r="C30" s="1" t="s">
        <v>7</v>
      </c>
      <c r="D30" s="1" t="s">
        <v>8</v>
      </c>
      <c r="E30" s="1" t="s">
        <v>9</v>
      </c>
      <c r="F30" s="2">
        <v>5000</v>
      </c>
      <c r="G30" s="1" t="s">
        <v>10</v>
      </c>
      <c r="H30" s="1" t="s">
        <v>11</v>
      </c>
    </row>
    <row r="31" spans="1:8" ht="20.25" customHeight="1" x14ac:dyDescent="0.25">
      <c r="A31" s="4">
        <v>45566</v>
      </c>
      <c r="B31" s="13">
        <f>MONTH(tbl_operations[[#This Row],[Data]])</f>
        <v>10</v>
      </c>
      <c r="C31" s="1" t="s">
        <v>12</v>
      </c>
      <c r="D31" s="1" t="s">
        <v>13</v>
      </c>
      <c r="E31" s="1" t="s">
        <v>14</v>
      </c>
      <c r="F31" s="2">
        <v>600</v>
      </c>
      <c r="G31" s="1" t="s">
        <v>15</v>
      </c>
      <c r="H31" s="1" t="s">
        <v>16</v>
      </c>
    </row>
    <row r="32" spans="1:8" ht="20.25" customHeight="1" x14ac:dyDescent="0.25">
      <c r="A32" s="4">
        <v>45568</v>
      </c>
      <c r="B32" s="13">
        <f>MONTH(tbl_operations[[#This Row],[Data]])</f>
        <v>10</v>
      </c>
      <c r="C32" s="1" t="s">
        <v>12</v>
      </c>
      <c r="D32" s="1" t="s">
        <v>17</v>
      </c>
      <c r="E32" s="1" t="s">
        <v>57</v>
      </c>
      <c r="F32" s="2">
        <v>200</v>
      </c>
      <c r="G32" s="1" t="s">
        <v>19</v>
      </c>
      <c r="H32" s="1" t="s">
        <v>20</v>
      </c>
    </row>
    <row r="33" spans="1:8" ht="20.25" customHeight="1" x14ac:dyDescent="0.25">
      <c r="A33" s="4">
        <v>45570</v>
      </c>
      <c r="B33" s="13">
        <f>MONTH(tbl_operations[[#This Row],[Data]])</f>
        <v>10</v>
      </c>
      <c r="C33" s="1" t="s">
        <v>12</v>
      </c>
      <c r="D33" s="1" t="s">
        <v>21</v>
      </c>
      <c r="E33" s="1" t="s">
        <v>58</v>
      </c>
      <c r="F33" s="2">
        <v>180</v>
      </c>
      <c r="G33" s="1" t="s">
        <v>10</v>
      </c>
      <c r="H33" s="1" t="s">
        <v>20</v>
      </c>
    </row>
    <row r="34" spans="1:8" ht="20.25" customHeight="1" x14ac:dyDescent="0.25">
      <c r="A34" s="4">
        <v>45573</v>
      </c>
      <c r="B34" s="13">
        <f>MONTH(tbl_operations[[#This Row],[Data]])</f>
        <v>10</v>
      </c>
      <c r="C34" s="1" t="s">
        <v>12</v>
      </c>
      <c r="D34" s="1" t="s">
        <v>23</v>
      </c>
      <c r="E34" s="1" t="s">
        <v>59</v>
      </c>
      <c r="F34" s="2">
        <v>120</v>
      </c>
      <c r="G34" s="1" t="s">
        <v>15</v>
      </c>
      <c r="H34" s="1" t="s">
        <v>16</v>
      </c>
    </row>
    <row r="35" spans="1:8" ht="20.25" customHeight="1" x14ac:dyDescent="0.25">
      <c r="A35" s="4">
        <v>45575</v>
      </c>
      <c r="B35" s="13">
        <f>MONTH(tbl_operations[[#This Row],[Data]])</f>
        <v>10</v>
      </c>
      <c r="C35" s="1" t="s">
        <v>12</v>
      </c>
      <c r="D35" s="1" t="s">
        <v>25</v>
      </c>
      <c r="E35" s="1" t="s">
        <v>60</v>
      </c>
      <c r="F35" s="2">
        <v>350</v>
      </c>
      <c r="G35" s="1" t="s">
        <v>19</v>
      </c>
      <c r="H35" s="1" t="s">
        <v>16</v>
      </c>
    </row>
    <row r="36" spans="1:8" ht="20.25" customHeight="1" x14ac:dyDescent="0.25">
      <c r="A36" s="4">
        <v>45578</v>
      </c>
      <c r="B36" s="13">
        <f>MONTH(tbl_operations[[#This Row],[Data]])</f>
        <v>10</v>
      </c>
      <c r="C36" s="1" t="s">
        <v>12</v>
      </c>
      <c r="D36" s="1" t="s">
        <v>27</v>
      </c>
      <c r="E36" s="1" t="s">
        <v>61</v>
      </c>
      <c r="F36" s="2">
        <v>400</v>
      </c>
      <c r="G36" s="1" t="s">
        <v>10</v>
      </c>
      <c r="H36" s="1" t="s">
        <v>20</v>
      </c>
    </row>
    <row r="37" spans="1:8" ht="20.25" customHeight="1" x14ac:dyDescent="0.25">
      <c r="A37" s="4">
        <v>45580</v>
      </c>
      <c r="B37" s="13">
        <f>MONTH(tbl_operations[[#This Row],[Data]])</f>
        <v>10</v>
      </c>
      <c r="C37" s="1" t="s">
        <v>12</v>
      </c>
      <c r="D37" s="1" t="s">
        <v>31</v>
      </c>
      <c r="E37" s="1" t="s">
        <v>62</v>
      </c>
      <c r="F37" s="2">
        <v>450</v>
      </c>
      <c r="G37" s="1" t="s">
        <v>15</v>
      </c>
      <c r="H37" s="1" t="s">
        <v>20</v>
      </c>
    </row>
    <row r="38" spans="1:8" ht="20.25" customHeight="1" x14ac:dyDescent="0.25">
      <c r="A38" s="4">
        <v>45583</v>
      </c>
      <c r="B38" s="13">
        <f>MONTH(tbl_operations[[#This Row],[Data]])</f>
        <v>10</v>
      </c>
      <c r="C38" s="1" t="s">
        <v>7</v>
      </c>
      <c r="D38" s="1" t="s">
        <v>63</v>
      </c>
      <c r="E38" s="1" t="s">
        <v>64</v>
      </c>
      <c r="F38" s="2">
        <v>1500</v>
      </c>
      <c r="G38" s="1" t="s">
        <v>10</v>
      </c>
      <c r="H38" s="1" t="s">
        <v>11</v>
      </c>
    </row>
    <row r="39" spans="1:8" ht="20.25" customHeight="1" x14ac:dyDescent="0.25">
      <c r="A39" s="4">
        <v>45583</v>
      </c>
      <c r="B39" s="13">
        <f>MONTH(tbl_operations[[#This Row],[Data]])</f>
        <v>10</v>
      </c>
      <c r="C39" s="1" t="s">
        <v>12</v>
      </c>
      <c r="D39" s="1" t="s">
        <v>33</v>
      </c>
      <c r="E39" s="1" t="s">
        <v>65</v>
      </c>
      <c r="F39" s="2">
        <v>300</v>
      </c>
      <c r="G39" s="1" t="s">
        <v>19</v>
      </c>
      <c r="H39" s="1" t="s">
        <v>16</v>
      </c>
    </row>
    <row r="40" spans="1:8" ht="20.25" customHeight="1" x14ac:dyDescent="0.25">
      <c r="A40" s="4">
        <v>45585</v>
      </c>
      <c r="B40" s="13">
        <f>MONTH(tbl_operations[[#This Row],[Data]])</f>
        <v>10</v>
      </c>
      <c r="C40" s="1" t="s">
        <v>12</v>
      </c>
      <c r="D40" s="1" t="s">
        <v>35</v>
      </c>
      <c r="E40" s="1" t="s">
        <v>66</v>
      </c>
      <c r="F40" s="2">
        <v>800</v>
      </c>
      <c r="G40" s="1" t="s">
        <v>10</v>
      </c>
      <c r="H40" s="1" t="s">
        <v>20</v>
      </c>
    </row>
    <row r="41" spans="1:8" ht="20.25" customHeight="1" x14ac:dyDescent="0.25">
      <c r="A41" s="4">
        <v>45587</v>
      </c>
      <c r="B41" s="13">
        <f>MONTH(tbl_operations[[#This Row],[Data]])</f>
        <v>10</v>
      </c>
      <c r="C41" s="1" t="s">
        <v>12</v>
      </c>
      <c r="D41" s="1" t="s">
        <v>37</v>
      </c>
      <c r="E41" s="1" t="s">
        <v>67</v>
      </c>
      <c r="F41" s="2">
        <v>250</v>
      </c>
      <c r="G41" s="1" t="s">
        <v>19</v>
      </c>
      <c r="H41" s="1" t="s">
        <v>16</v>
      </c>
    </row>
    <row r="42" spans="1:8" ht="20.25" customHeight="1" x14ac:dyDescent="0.25">
      <c r="A42" s="4">
        <v>45589</v>
      </c>
      <c r="B42" s="13">
        <f>MONTH(tbl_operations[[#This Row],[Data]])</f>
        <v>10</v>
      </c>
      <c r="C42" s="1" t="s">
        <v>12</v>
      </c>
      <c r="D42" s="1" t="s">
        <v>41</v>
      </c>
      <c r="E42" s="1" t="s">
        <v>68</v>
      </c>
      <c r="F42" s="2">
        <v>150</v>
      </c>
      <c r="G42" s="1" t="s">
        <v>15</v>
      </c>
      <c r="H42" s="1" t="s">
        <v>20</v>
      </c>
    </row>
    <row r="43" spans="1:8" ht="20.25" customHeight="1" x14ac:dyDescent="0.25">
      <c r="A43" s="4">
        <v>45591</v>
      </c>
      <c r="B43" s="13">
        <f>MONTH(tbl_operations[[#This Row],[Data]])</f>
        <v>10</v>
      </c>
      <c r="C43" s="1" t="s">
        <v>12</v>
      </c>
      <c r="D43" s="1" t="s">
        <v>39</v>
      </c>
      <c r="E43" s="1" t="s">
        <v>69</v>
      </c>
      <c r="F43" s="2">
        <v>250</v>
      </c>
      <c r="G43" s="1" t="s">
        <v>10</v>
      </c>
      <c r="H43" s="1" t="s">
        <v>16</v>
      </c>
    </row>
    <row r="44" spans="1:8" ht="20.25" customHeight="1" x14ac:dyDescent="0.25">
      <c r="A44" s="4">
        <v>45595</v>
      </c>
      <c r="B44" s="13">
        <f>MONTH(tbl_operations[[#This Row],[Data]])</f>
        <v>10</v>
      </c>
      <c r="C44" s="1" t="s">
        <v>12</v>
      </c>
      <c r="D44" s="1" t="s">
        <v>45</v>
      </c>
      <c r="E44" s="1" t="s">
        <v>70</v>
      </c>
      <c r="F44" s="2">
        <v>220</v>
      </c>
      <c r="G44" s="1" t="s">
        <v>10</v>
      </c>
      <c r="H44" s="1" t="s">
        <v>16</v>
      </c>
    </row>
    <row r="45" spans="1:8" ht="20.25" customHeight="1" x14ac:dyDescent="0.25">
      <c r="A45" s="4">
        <v>45596</v>
      </c>
      <c r="B45" s="13">
        <f>MONTH(tbl_operations[[#This Row],[Data]])</f>
        <v>10</v>
      </c>
      <c r="C45" s="1" t="s">
        <v>12</v>
      </c>
      <c r="D45" s="1" t="s">
        <v>43</v>
      </c>
      <c r="E45" s="1" t="s">
        <v>71</v>
      </c>
      <c r="F45" s="2">
        <v>500</v>
      </c>
      <c r="G45" s="1" t="s">
        <v>19</v>
      </c>
      <c r="H45" s="1" t="s">
        <v>16</v>
      </c>
    </row>
    <row r="46" spans="1:8" hidden="1" x14ac:dyDescent="0.25">
      <c r="A46" s="1"/>
      <c r="B46" s="11">
        <f>MONTH(tbl_operations[[#This Row],[Data]])</f>
        <v>1</v>
      </c>
      <c r="C46" s="1"/>
      <c r="D46" s="1"/>
      <c r="E46" s="2"/>
      <c r="F46" s="1"/>
      <c r="G46" s="1"/>
    </row>
  </sheetData>
  <pageMargins left="0.511811024" right="0.511811024" top="0.78740157499999996" bottom="0.78740157499999996" header="0.31496062000000002" footer="0.31496062000000002"/>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D9:J27"/>
  <sheetViews>
    <sheetView topLeftCell="C7" workbookViewId="0"/>
  </sheetViews>
  <sheetFormatPr defaultRowHeight="15" x14ac:dyDescent="0.25"/>
  <cols>
    <col min="4" max="4" width="20.85546875" customWidth="1"/>
    <col min="5" max="5" width="13.85546875" bestFit="1" customWidth="1"/>
    <col min="9" max="10" width="13.85546875" customWidth="1"/>
  </cols>
  <sheetData>
    <row r="9" spans="4:10" x14ac:dyDescent="0.25">
      <c r="I9" s="5" t="s">
        <v>1</v>
      </c>
      <c r="J9" t="s">
        <v>7</v>
      </c>
    </row>
    <row r="10" spans="4:10" x14ac:dyDescent="0.25">
      <c r="D10" s="5" t="s">
        <v>1</v>
      </c>
      <c r="E10" t="s">
        <v>12</v>
      </c>
    </row>
    <row r="11" spans="4:10" x14ac:dyDescent="0.25">
      <c r="I11" s="5" t="s">
        <v>74</v>
      </c>
      <c r="J11" t="s">
        <v>72</v>
      </c>
    </row>
    <row r="12" spans="4:10" x14ac:dyDescent="0.25">
      <c r="D12" s="5" t="s">
        <v>74</v>
      </c>
      <c r="E12" t="s">
        <v>72</v>
      </c>
      <c r="I12" s="6" t="s">
        <v>29</v>
      </c>
      <c r="J12" s="14">
        <v>800</v>
      </c>
    </row>
    <row r="13" spans="4:10" x14ac:dyDescent="0.25">
      <c r="D13" s="6" t="s">
        <v>13</v>
      </c>
      <c r="E13" s="7">
        <v>550</v>
      </c>
      <c r="I13" s="6" t="s">
        <v>8</v>
      </c>
      <c r="J13" s="14">
        <v>5000</v>
      </c>
    </row>
    <row r="14" spans="4:10" x14ac:dyDescent="0.25">
      <c r="D14" s="6" t="s">
        <v>39</v>
      </c>
      <c r="E14" s="7">
        <v>80</v>
      </c>
      <c r="I14" s="6" t="s">
        <v>75</v>
      </c>
      <c r="J14" s="14">
        <v>5800</v>
      </c>
    </row>
    <row r="15" spans="4:10" x14ac:dyDescent="0.25">
      <c r="D15" s="6" t="s">
        <v>25</v>
      </c>
      <c r="E15" s="7">
        <v>400</v>
      </c>
    </row>
    <row r="16" spans="4:10" x14ac:dyDescent="0.25">
      <c r="D16" s="6" t="s">
        <v>33</v>
      </c>
      <c r="E16" s="7">
        <v>1200</v>
      </c>
    </row>
    <row r="17" spans="4:5" x14ac:dyDescent="0.25">
      <c r="D17" s="6" t="s">
        <v>45</v>
      </c>
      <c r="E17" s="7">
        <v>350</v>
      </c>
    </row>
    <row r="18" spans="4:5" x14ac:dyDescent="0.25">
      <c r="D18" s="6" t="s">
        <v>21</v>
      </c>
      <c r="E18" s="7">
        <v>120</v>
      </c>
    </row>
    <row r="19" spans="4:5" x14ac:dyDescent="0.25">
      <c r="D19" s="6" t="s">
        <v>41</v>
      </c>
      <c r="E19" s="7">
        <v>200</v>
      </c>
    </row>
    <row r="20" spans="4:5" x14ac:dyDescent="0.25">
      <c r="D20" s="6" t="s">
        <v>37</v>
      </c>
      <c r="E20" s="7">
        <v>180</v>
      </c>
    </row>
    <row r="21" spans="4:5" x14ac:dyDescent="0.25">
      <c r="D21" s="6" t="s">
        <v>23</v>
      </c>
      <c r="E21" s="7">
        <v>250</v>
      </c>
    </row>
    <row r="22" spans="4:5" x14ac:dyDescent="0.25">
      <c r="D22" s="6" t="s">
        <v>31</v>
      </c>
      <c r="E22" s="7">
        <v>150</v>
      </c>
    </row>
    <row r="23" spans="4:5" x14ac:dyDescent="0.25">
      <c r="D23" s="6" t="s">
        <v>17</v>
      </c>
      <c r="E23" s="7">
        <v>300</v>
      </c>
    </row>
    <row r="24" spans="4:5" x14ac:dyDescent="0.25">
      <c r="D24" s="6" t="s">
        <v>35</v>
      </c>
      <c r="E24" s="7">
        <v>450</v>
      </c>
    </row>
    <row r="25" spans="4:5" x14ac:dyDescent="0.25">
      <c r="D25" s="6" t="s">
        <v>27</v>
      </c>
      <c r="E25" s="7">
        <v>600</v>
      </c>
    </row>
    <row r="26" spans="4:5" x14ac:dyDescent="0.25">
      <c r="D26" s="6" t="s">
        <v>43</v>
      </c>
      <c r="E26" s="7">
        <v>750</v>
      </c>
    </row>
    <row r="27" spans="4:5" x14ac:dyDescent="0.25">
      <c r="D27" s="6" t="s">
        <v>75</v>
      </c>
      <c r="E27" s="7">
        <v>5580</v>
      </c>
    </row>
  </sheetData>
  <pageMargins left="0.511811024" right="0.511811024" top="0.78740157499999996" bottom="0.78740157499999996" header="0.31496062000000002" footer="0.31496062000000002"/>
  <pageSetup paperSize="9" orientation="portrait" horizontalDpi="300" verticalDpi="3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D25"/>
  <sheetViews>
    <sheetView workbookViewId="0"/>
  </sheetViews>
  <sheetFormatPr defaultRowHeight="15" x14ac:dyDescent="0.25"/>
  <cols>
    <col min="3" max="3" width="20.7109375" customWidth="1"/>
    <col min="4" max="4" width="20.42578125" customWidth="1"/>
  </cols>
  <sheetData>
    <row r="1" spans="3:4" s="8" customFormat="1" ht="70.5" customHeight="1" x14ac:dyDescent="0.25"/>
    <row r="3" spans="3:4" x14ac:dyDescent="0.25">
      <c r="C3" s="18" t="s">
        <v>78</v>
      </c>
      <c r="D3" s="17">
        <f>SUM(Table3[Depósito reservado])</f>
        <v>2347</v>
      </c>
    </row>
    <row r="4" spans="3:4" x14ac:dyDescent="0.25">
      <c r="C4" s="18" t="s">
        <v>79</v>
      </c>
      <c r="D4" s="17">
        <v>10000</v>
      </c>
    </row>
    <row r="6" spans="3:4" x14ac:dyDescent="0.25">
      <c r="C6" s="15" t="s">
        <v>76</v>
      </c>
      <c r="D6" s="15" t="s">
        <v>77</v>
      </c>
    </row>
    <row r="7" spans="3:4" x14ac:dyDescent="0.25">
      <c r="C7" s="16">
        <v>45603</v>
      </c>
      <c r="D7" s="14">
        <v>50</v>
      </c>
    </row>
    <row r="8" spans="3:4" x14ac:dyDescent="0.25">
      <c r="C8" s="16">
        <v>45604</v>
      </c>
      <c r="D8" s="14">
        <v>200</v>
      </c>
    </row>
    <row r="9" spans="3:4" x14ac:dyDescent="0.25">
      <c r="C9" s="16">
        <v>45605</v>
      </c>
      <c r="D9" s="14">
        <v>316</v>
      </c>
    </row>
    <row r="10" spans="3:4" x14ac:dyDescent="0.25">
      <c r="C10" s="16">
        <v>45606</v>
      </c>
      <c r="D10" s="14">
        <v>199</v>
      </c>
    </row>
    <row r="11" spans="3:4" x14ac:dyDescent="0.25">
      <c r="C11" s="16">
        <v>45607</v>
      </c>
      <c r="D11" s="14">
        <v>339</v>
      </c>
    </row>
    <row r="12" spans="3:4" x14ac:dyDescent="0.25">
      <c r="C12" s="16">
        <v>45608</v>
      </c>
      <c r="D12" s="14">
        <v>119</v>
      </c>
    </row>
    <row r="13" spans="3:4" x14ac:dyDescent="0.25">
      <c r="C13" s="16">
        <v>45609</v>
      </c>
      <c r="D13" s="14">
        <v>311</v>
      </c>
    </row>
    <row r="14" spans="3:4" x14ac:dyDescent="0.25">
      <c r="C14" s="16">
        <v>45610</v>
      </c>
      <c r="D14" s="14">
        <v>454</v>
      </c>
    </row>
    <row r="15" spans="3:4" x14ac:dyDescent="0.25">
      <c r="C15" s="16">
        <v>45611</v>
      </c>
      <c r="D15" s="14">
        <v>70</v>
      </c>
    </row>
    <row r="16" spans="3:4" x14ac:dyDescent="0.25">
      <c r="C16" s="16">
        <v>45612</v>
      </c>
      <c r="D16" s="14">
        <v>289</v>
      </c>
    </row>
    <row r="17" spans="4:4" x14ac:dyDescent="0.25">
      <c r="D17" s="14"/>
    </row>
    <row r="18" spans="4:4" x14ac:dyDescent="0.25">
      <c r="D18" s="14"/>
    </row>
    <row r="19" spans="4:4" x14ac:dyDescent="0.25">
      <c r="D19" s="14"/>
    </row>
    <row r="20" spans="4:4" x14ac:dyDescent="0.25">
      <c r="D20" s="14"/>
    </row>
    <row r="21" spans="4:4" x14ac:dyDescent="0.25">
      <c r="D21" s="14"/>
    </row>
    <row r="22" spans="4:4" x14ac:dyDescent="0.25">
      <c r="D22" s="14"/>
    </row>
    <row r="23" spans="4:4" x14ac:dyDescent="0.25">
      <c r="D23" s="14"/>
    </row>
    <row r="24" spans="4:4" x14ac:dyDescent="0.25">
      <c r="D24" s="14"/>
    </row>
    <row r="25" spans="4:4" x14ac:dyDescent="0.25">
      <c r="D25"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U5"/>
  <sheetViews>
    <sheetView showGridLines="0" showRowColHeaders="0" tabSelected="1" zoomScale="70" zoomScaleNormal="70" workbookViewId="0">
      <selection activeCell="T11" sqref="T11"/>
    </sheetView>
  </sheetViews>
  <sheetFormatPr defaultColWidth="0" defaultRowHeight="15" x14ac:dyDescent="0.25"/>
  <cols>
    <col min="1" max="1" width="31.28515625" style="8" customWidth="1"/>
    <col min="2" max="21" width="9.140625" style="9" customWidth="1"/>
    <col min="22" max="16384" width="9.140625" hidden="1"/>
  </cols>
  <sheetData>
    <row r="5" spans="12:12" ht="44.25" x14ac:dyDescent="0.55000000000000004">
      <c r="L5" s="10"/>
    </row>
  </sheetData>
  <pageMargins left="0.511811024" right="0.511811024" top="0.78740157499999996" bottom="0.78740157499999996" header="0.31496062000000002" footer="0.31496062000000002"/>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Controller</vt:lpstr>
      <vt:lpstr>Caixinha</vt:lpstr>
      <vt:lpstr>Dashboard</vt:lpstr>
    </vt:vector>
  </TitlesOfParts>
  <Company>XXX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pmo</cp:lastModifiedBy>
  <dcterms:created xsi:type="dcterms:W3CDTF">2024-09-20T05:37:06Z</dcterms:created>
  <dcterms:modified xsi:type="dcterms:W3CDTF">2024-11-18T01:27:29Z</dcterms:modified>
</cp:coreProperties>
</file>