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<sst xmlns="http://schemas.openxmlformats.org/spreadsheetml/2006/main" count="22" uniqueCount="15">
  <si>
    <t>motor B</t>
  </si>
  <si>
    <t>motor C</t>
  </si>
  <si>
    <t>Gyro</t>
  </si>
  <si>
    <t xml:space="preserve">Angle B </t>
  </si>
  <si>
    <t>Angle C</t>
  </si>
  <si>
    <t>gyro'</t>
  </si>
  <si>
    <t>Angle B'</t>
  </si>
  <si>
    <t>Angle C'</t>
  </si>
  <si>
    <t>Anlge B'</t>
  </si>
  <si>
    <t>velocity</t>
  </si>
  <si>
    <t>time</t>
  </si>
  <si>
    <t>Random_gyro</t>
  </si>
  <si>
    <t>gyro</t>
  </si>
  <si>
    <t>rand_wheel</t>
  </si>
  <si>
    <t>Wheel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</si>
</sst>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Sheet1!$R$4:$R$11</c:f>
            </c:numRef>
          </c:xVal>
          <c:yVal>
            <c:numRef>
              <c:f>Sheet1!$S$4:$S$11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84258"/>
        <c:axId val="47140396"/>
      </c:scatterChart>
      <c:valAx>
        <c:axId val="138998425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7140396"/>
      </c:valAx>
      <c:valAx>
        <c:axId val="471403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89984258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Sheet1!$J$29:$J$31</c:f>
            </c:numRef>
          </c:xVal>
          <c:yVal>
            <c:numRef>
              <c:f>Sheet1!$K$29:$K$31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81625"/>
        <c:axId val="1933377785"/>
      </c:scatterChart>
      <c:valAx>
        <c:axId val="181288162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33377785"/>
      </c:valAx>
      <c:valAx>
        <c:axId val="19333777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12881625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Sheet1!$F$3:$F$22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Sheet1!$G$3:$G$22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Sheet1!$H$3:$H$22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Sheet1!$L$3:$L$22</c:f>
              <c:numCache/>
            </c:numRef>
          </c:val>
          <c:smooth val="0"/>
        </c:ser>
        <c:axId val="543467174"/>
        <c:axId val="460917016"/>
      </c:lineChart>
      <c:catAx>
        <c:axId val="543467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60917016"/>
      </c:catAx>
      <c:valAx>
        <c:axId val="460917016"/>
        <c:scaling>
          <c:orientation val="minMax"/>
          <c:min val="19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434671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Sheet2!$F$3:$F$22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Sheet2!$G$3:$G$22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Sheet2!$L$3:$L$22</c:f>
              <c:numCache/>
            </c:numRef>
          </c:val>
          <c:smooth val="0"/>
        </c:ser>
        <c:axId val="909114128"/>
        <c:axId val="253340044"/>
      </c:lineChart>
      <c:catAx>
        <c:axId val="90911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53340044"/>
      </c:catAx>
      <c:valAx>
        <c:axId val="2533400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91141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Sheet3!$C$4:$C$202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Sheet3!$E$4:$E$202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Sheet3!$G$4:$G$202</c:f>
              <c:numCache/>
            </c:numRef>
          </c:val>
          <c:smooth val="0"/>
        </c:ser>
        <c:axId val="698136930"/>
        <c:axId val="752665659"/>
      </c:lineChart>
      <c:catAx>
        <c:axId val="69813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2665659"/>
      </c:catAx>
      <c:valAx>
        <c:axId val="7526656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981369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409575</xdr:colOff>
      <xdr:row>7</xdr:row>
      <xdr:rowOff>171450</xdr:rowOff>
    </xdr:from>
    <xdr:ext cx="43434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32</xdr:row>
      <xdr:rowOff>104775</xdr:rowOff>
    </xdr:from>
    <xdr:ext cx="43719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123825</xdr:colOff>
      <xdr:row>26</xdr:row>
      <xdr:rowOff>28575</xdr:rowOff>
    </xdr:from>
    <xdr:ext cx="7153275" cy="50673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390525</xdr:colOff>
      <xdr:row>16</xdr:row>
      <xdr:rowOff>0</xdr:rowOff>
    </xdr:from>
    <xdr:ext cx="434340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164</xdr:row>
      <xdr:rowOff>28575</xdr:rowOff>
    </xdr:from>
    <xdr:ext cx="8248650" cy="7267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-0.0028</v>
      </c>
      <c r="B2" s="1">
        <v>0.0056</v>
      </c>
      <c r="C2" s="1">
        <v>0.0</v>
      </c>
      <c r="D2" s="1">
        <f t="shared" ref="D2:D22" si="1">(-$A$25*A2)</f>
        <v>0.6507424145</v>
      </c>
      <c r="E2" s="1">
        <f t="shared" ref="E2:E22" si="2">($A$25*B2)</f>
        <v>1.301484829</v>
      </c>
      <c r="K2" s="1">
        <v>0.8</v>
      </c>
    </row>
    <row r="3">
      <c r="A3" s="1">
        <v>-0.8556</v>
      </c>
      <c r="B3" s="1">
        <v>0.8694</v>
      </c>
      <c r="C3" s="1">
        <v>-182.0</v>
      </c>
      <c r="D3" s="1">
        <f t="shared" si="1"/>
        <v>198.8482892</v>
      </c>
      <c r="E3" s="1">
        <f t="shared" si="2"/>
        <v>202.0555197</v>
      </c>
      <c r="F3" s="1">
        <f t="shared" ref="F3:F22" si="4">C2-C3</f>
        <v>182</v>
      </c>
      <c r="G3" s="1">
        <f t="shared" ref="G3:H3" si="3">D3-D2</f>
        <v>198.1975468</v>
      </c>
      <c r="H3" s="1">
        <f t="shared" si="3"/>
        <v>200.7540349</v>
      </c>
      <c r="I3" s="1">
        <f t="shared" ref="I3:I22" si="6">SQRT(((F3-G3)^2+(F3-H3)^2)/2)</f>
        <v>17.52247622</v>
      </c>
      <c r="K3" s="1">
        <f t="shared" ref="K3:K22" si="7">($K$2/($K$2+1))</f>
        <v>0.4444444444</v>
      </c>
      <c r="L3" s="1">
        <f t="shared" ref="L3:L22" si="8">K3*F3+0.5*(1-K3)*G3+0.5*(1-K3)*H3</f>
        <v>191.7087727</v>
      </c>
      <c r="M3" s="1">
        <f t="shared" ref="M3:M22" si="9">SQRT(((F3-L3)^2+(G3-L3)^2+(H3-L3)^2)/3)</f>
        <v>8.528017051</v>
      </c>
    </row>
    <row r="4">
      <c r="A4" s="1">
        <v>-1.7222</v>
      </c>
      <c r="B4" s="1">
        <v>1.75</v>
      </c>
      <c r="C4" s="1">
        <v>-385.0</v>
      </c>
      <c r="D4" s="1">
        <f t="shared" si="1"/>
        <v>400.2530665</v>
      </c>
      <c r="E4" s="1">
        <f t="shared" si="2"/>
        <v>406.714009</v>
      </c>
      <c r="F4" s="1">
        <f t="shared" si="4"/>
        <v>203</v>
      </c>
      <c r="G4" s="1">
        <f t="shared" ref="G4:H4" si="5">D4-D3</f>
        <v>201.4047773</v>
      </c>
      <c r="H4" s="1">
        <f t="shared" si="5"/>
        <v>204.6584893</v>
      </c>
      <c r="I4" s="1">
        <f t="shared" si="6"/>
        <v>1.627163553</v>
      </c>
      <c r="K4" s="1">
        <f t="shared" si="7"/>
        <v>0.4444444444</v>
      </c>
      <c r="L4" s="1">
        <f t="shared" si="8"/>
        <v>203.0175741</v>
      </c>
      <c r="M4" s="1">
        <f t="shared" si="9"/>
        <v>1.328410742</v>
      </c>
      <c r="R4" s="1">
        <v>0.1</v>
      </c>
      <c r="S4" s="1">
        <v>1.9778829185724867</v>
      </c>
    </row>
    <row r="5">
      <c r="A5" s="1">
        <v>-2.6083</v>
      </c>
      <c r="B5" s="1">
        <v>2.6306</v>
      </c>
      <c r="C5" s="1">
        <v>-588.0</v>
      </c>
      <c r="D5" s="1">
        <f t="shared" si="1"/>
        <v>606.1897999</v>
      </c>
      <c r="E5" s="1">
        <f t="shared" si="2"/>
        <v>611.3724984</v>
      </c>
      <c r="F5" s="1">
        <f t="shared" si="4"/>
        <v>203</v>
      </c>
      <c r="G5" s="1">
        <f t="shared" ref="G5:H5" si="10">D5-D4</f>
        <v>205.9367334</v>
      </c>
      <c r="H5" s="1">
        <f t="shared" si="10"/>
        <v>204.6584893</v>
      </c>
      <c r="I5" s="1">
        <f t="shared" si="6"/>
        <v>2.384846939</v>
      </c>
      <c r="K5" s="1">
        <f t="shared" si="7"/>
        <v>0.4444444444</v>
      </c>
      <c r="L5" s="1">
        <f t="shared" si="8"/>
        <v>204.2764508</v>
      </c>
      <c r="M5" s="1">
        <f t="shared" si="9"/>
        <v>1.22906718</v>
      </c>
      <c r="R5" s="1">
        <v>0.2</v>
      </c>
      <c r="S5" s="1">
        <v>1.8762319084763708</v>
      </c>
    </row>
    <row r="6">
      <c r="A6" s="1">
        <v>-3.4833</v>
      </c>
      <c r="B6" s="1">
        <v>3.5</v>
      </c>
      <c r="C6" s="1">
        <v>-797.0</v>
      </c>
      <c r="D6" s="1">
        <f t="shared" si="1"/>
        <v>809.5468044</v>
      </c>
      <c r="E6" s="1">
        <f t="shared" si="2"/>
        <v>813.4280181</v>
      </c>
      <c r="F6" s="1">
        <f t="shared" si="4"/>
        <v>209</v>
      </c>
      <c r="G6" s="1">
        <f t="shared" ref="G6:H6" si="11">D6-D5</f>
        <v>203.3570045</v>
      </c>
      <c r="H6" s="1">
        <f t="shared" si="11"/>
        <v>202.0555197</v>
      </c>
      <c r="I6" s="1">
        <f t="shared" si="6"/>
        <v>6.327290288</v>
      </c>
      <c r="K6" s="1">
        <f t="shared" si="7"/>
        <v>0.4444444444</v>
      </c>
      <c r="L6" s="1">
        <f t="shared" si="8"/>
        <v>205.5034789</v>
      </c>
      <c r="M6" s="1">
        <f t="shared" si="9"/>
        <v>3.094157666</v>
      </c>
      <c r="R6" s="1">
        <v>0.3</v>
      </c>
      <c r="S6" s="1">
        <v>1.8170245001108793</v>
      </c>
    </row>
    <row r="7">
      <c r="A7" s="1">
        <v>-4.3611</v>
      </c>
      <c r="B7" s="1">
        <v>4.3806</v>
      </c>
      <c r="C7" s="1">
        <v>-1002.0</v>
      </c>
      <c r="D7" s="1">
        <f t="shared" si="1"/>
        <v>1013.554551</v>
      </c>
      <c r="E7" s="1">
        <f t="shared" si="2"/>
        <v>1018.086507</v>
      </c>
      <c r="F7" s="1">
        <f t="shared" si="4"/>
        <v>205</v>
      </c>
      <c r="G7" s="1">
        <f t="shared" ref="G7:H7" si="12">D7-D6</f>
        <v>204.0077469</v>
      </c>
      <c r="H7" s="1">
        <f t="shared" si="12"/>
        <v>204.6584893</v>
      </c>
      <c r="I7" s="1">
        <f t="shared" si="6"/>
        <v>0.7420228007</v>
      </c>
      <c r="K7" s="1">
        <f t="shared" si="7"/>
        <v>0.4444444444</v>
      </c>
      <c r="L7" s="1">
        <f t="shared" si="8"/>
        <v>204.6295101</v>
      </c>
      <c r="M7" s="1">
        <f t="shared" si="9"/>
        <v>0.4182072805</v>
      </c>
      <c r="R7" s="1">
        <v>0.4</v>
      </c>
      <c r="S7" s="1">
        <v>1.7879826381282702</v>
      </c>
    </row>
    <row r="8">
      <c r="A8" s="1">
        <v>-5.2389</v>
      </c>
      <c r="B8" s="1">
        <v>5.2583</v>
      </c>
      <c r="C8" s="1">
        <v>-1206.0</v>
      </c>
      <c r="D8" s="1">
        <f t="shared" si="1"/>
        <v>1217.562298</v>
      </c>
      <c r="E8" s="1">
        <f t="shared" si="2"/>
        <v>1222.071014</v>
      </c>
      <c r="F8" s="1">
        <f t="shared" si="4"/>
        <v>204</v>
      </c>
      <c r="G8" s="1">
        <f t="shared" ref="G8:H8" si="13">D8-D7</f>
        <v>204.0077469</v>
      </c>
      <c r="H8" s="1">
        <f t="shared" si="13"/>
        <v>203.9845061</v>
      </c>
      <c r="I8" s="1">
        <f t="shared" si="6"/>
        <v>0.01224897738</v>
      </c>
      <c r="K8" s="1">
        <f t="shared" si="7"/>
        <v>0.4444444444</v>
      </c>
      <c r="L8" s="1">
        <f t="shared" si="8"/>
        <v>203.9978481</v>
      </c>
      <c r="M8" s="1">
        <f t="shared" si="9"/>
        <v>0.009671704349</v>
      </c>
      <c r="R8" s="1">
        <v>0.5</v>
      </c>
      <c r="S8" s="1">
        <v>1.779914156128991</v>
      </c>
    </row>
    <row r="9">
      <c r="A9" s="1">
        <v>-6.1167</v>
      </c>
      <c r="B9" s="1">
        <v>6.1306</v>
      </c>
      <c r="C9" s="1">
        <v>-1411.0</v>
      </c>
      <c r="D9" s="1">
        <f t="shared" si="1"/>
        <v>1421.570045</v>
      </c>
      <c r="E9" s="1">
        <f t="shared" si="2"/>
        <v>1424.800516</v>
      </c>
      <c r="F9" s="1">
        <f t="shared" si="4"/>
        <v>205</v>
      </c>
      <c r="G9" s="1">
        <f t="shared" ref="G9:H9" si="14">D9-D8</f>
        <v>204.0077469</v>
      </c>
      <c r="H9" s="1">
        <f t="shared" si="14"/>
        <v>202.7295029</v>
      </c>
      <c r="I9" s="1">
        <f t="shared" si="6"/>
        <v>1.752102053</v>
      </c>
      <c r="K9" s="1">
        <f t="shared" si="7"/>
        <v>0.4444444444</v>
      </c>
      <c r="L9" s="1">
        <f t="shared" si="8"/>
        <v>204.0936805</v>
      </c>
      <c r="M9" s="1">
        <f t="shared" si="9"/>
        <v>0.9468861487</v>
      </c>
      <c r="R9" s="1">
        <v>0.6</v>
      </c>
      <c r="S9" s="1">
        <v>1.7860950499154375</v>
      </c>
    </row>
    <row r="10">
      <c r="A10" s="1">
        <v>-6.9917</v>
      </c>
      <c r="B10" s="1">
        <v>7.0056</v>
      </c>
      <c r="C10" s="1">
        <v>-1613.0</v>
      </c>
      <c r="D10" s="1">
        <f t="shared" si="1"/>
        <v>1624.92705</v>
      </c>
      <c r="E10" s="1">
        <f t="shared" si="2"/>
        <v>1628.157521</v>
      </c>
      <c r="F10" s="1">
        <f t="shared" si="4"/>
        <v>202</v>
      </c>
      <c r="G10" s="1">
        <f t="shared" ref="G10:H10" si="15">D10-D9</f>
        <v>203.3570045</v>
      </c>
      <c r="H10" s="1">
        <f t="shared" si="15"/>
        <v>203.3570045</v>
      </c>
      <c r="I10" s="1">
        <f t="shared" si="6"/>
        <v>1.357004519</v>
      </c>
      <c r="K10" s="1">
        <f t="shared" si="7"/>
        <v>0.4444444444</v>
      </c>
      <c r="L10" s="1">
        <f t="shared" si="8"/>
        <v>202.7538914</v>
      </c>
      <c r="M10" s="1">
        <f t="shared" si="9"/>
        <v>0.6572272849</v>
      </c>
      <c r="R10" s="1">
        <v>0.7</v>
      </c>
      <c r="S10" s="1">
        <v>1.8017135377253355</v>
      </c>
    </row>
    <row r="11">
      <c r="A11" s="1">
        <v>-7.8667</v>
      </c>
      <c r="B11" s="1">
        <v>7.8889</v>
      </c>
      <c r="C11" s="1">
        <v>-1811.0</v>
      </c>
      <c r="D11" s="1">
        <f t="shared" si="1"/>
        <v>1828.284054</v>
      </c>
      <c r="E11" s="1">
        <f t="shared" si="2"/>
        <v>1833.443512</v>
      </c>
      <c r="F11" s="1">
        <f t="shared" si="4"/>
        <v>198</v>
      </c>
      <c r="G11" s="1">
        <f t="shared" ref="G11:H11" si="16">D11-D10</f>
        <v>203.3570045</v>
      </c>
      <c r="H11" s="1">
        <f t="shared" si="16"/>
        <v>205.285991</v>
      </c>
      <c r="I11" s="1">
        <f t="shared" si="6"/>
        <v>6.39465252</v>
      </c>
      <c r="K11" s="1">
        <f t="shared" si="7"/>
        <v>0.4444444444</v>
      </c>
      <c r="L11" s="1">
        <f t="shared" si="8"/>
        <v>201.5119432</v>
      </c>
      <c r="M11" s="1">
        <f t="shared" si="9"/>
        <v>3.161298935</v>
      </c>
      <c r="R11" s="1">
        <v>0.8</v>
      </c>
      <c r="S11" s="1">
        <v>1.8233859340744754</v>
      </c>
    </row>
    <row r="12">
      <c r="A12" s="1">
        <v>-8.75</v>
      </c>
      <c r="B12" s="1">
        <v>8.7667</v>
      </c>
      <c r="C12" s="1">
        <v>-2019.0</v>
      </c>
      <c r="D12" s="1">
        <f t="shared" si="1"/>
        <v>2033.570045</v>
      </c>
      <c r="E12" s="1">
        <f t="shared" si="2"/>
        <v>2037.451259</v>
      </c>
      <c r="F12" s="1">
        <f t="shared" si="4"/>
        <v>208</v>
      </c>
      <c r="G12" s="1">
        <f t="shared" ref="G12:H12" si="17">D12-D11</f>
        <v>205.285991</v>
      </c>
      <c r="H12" s="1">
        <f t="shared" si="17"/>
        <v>204.0077469</v>
      </c>
      <c r="I12" s="1">
        <f t="shared" si="6"/>
        <v>3.413497444</v>
      </c>
      <c r="K12" s="1">
        <f t="shared" si="7"/>
        <v>0.4444444444</v>
      </c>
      <c r="L12" s="1">
        <f t="shared" si="8"/>
        <v>206.1371494</v>
      </c>
      <c r="M12" s="1">
        <f t="shared" si="9"/>
        <v>1.705778214</v>
      </c>
    </row>
    <row r="13">
      <c r="A13" s="1">
        <v>-9.6222</v>
      </c>
      <c r="B13" s="1">
        <v>9.6333</v>
      </c>
      <c r="C13" s="1">
        <v>-2218.0</v>
      </c>
      <c r="D13" s="1">
        <f t="shared" si="1"/>
        <v>2236.276307</v>
      </c>
      <c r="E13" s="1">
        <f t="shared" si="2"/>
        <v>2238.856036</v>
      </c>
      <c r="F13" s="1">
        <f t="shared" si="4"/>
        <v>199</v>
      </c>
      <c r="G13" s="1">
        <f t="shared" ref="G13:H13" si="18">D13-D12</f>
        <v>202.7062621</v>
      </c>
      <c r="H13" s="1">
        <f t="shared" si="18"/>
        <v>201.4047773</v>
      </c>
      <c r="I13" s="1">
        <f t="shared" si="6"/>
        <v>3.124046457</v>
      </c>
      <c r="K13" s="1">
        <f t="shared" si="7"/>
        <v>0.4444444444</v>
      </c>
      <c r="L13" s="1">
        <f t="shared" si="8"/>
        <v>200.6975109</v>
      </c>
      <c r="M13" s="1">
        <f t="shared" si="9"/>
        <v>1.572349654</v>
      </c>
    </row>
    <row r="14">
      <c r="A14" s="1">
        <v>-10.4944</v>
      </c>
      <c r="B14" s="1">
        <v>10.5111</v>
      </c>
      <c r="C14" s="1">
        <v>-2430.0</v>
      </c>
      <c r="D14" s="1">
        <f t="shared" si="1"/>
        <v>2438.982569</v>
      </c>
      <c r="E14" s="1">
        <f t="shared" si="2"/>
        <v>2442.863783</v>
      </c>
      <c r="F14" s="1">
        <f t="shared" si="4"/>
        <v>212</v>
      </c>
      <c r="G14" s="1">
        <f t="shared" ref="G14:H14" si="19">D14-D13</f>
        <v>202.7062621</v>
      </c>
      <c r="H14" s="1">
        <f t="shared" si="19"/>
        <v>204.0077469</v>
      </c>
      <c r="I14" s="1">
        <f t="shared" si="6"/>
        <v>8.667458484</v>
      </c>
      <c r="K14" s="1">
        <f t="shared" si="7"/>
        <v>0.4444444444</v>
      </c>
      <c r="L14" s="1">
        <f t="shared" si="8"/>
        <v>207.1983358</v>
      </c>
      <c r="M14" s="1">
        <f t="shared" si="9"/>
        <v>4.219579866</v>
      </c>
    </row>
    <row r="15">
      <c r="A15" s="1">
        <v>-11.375</v>
      </c>
      <c r="B15" s="1">
        <v>11.3833</v>
      </c>
      <c r="C15" s="1">
        <v>-2632.0</v>
      </c>
      <c r="D15" s="1">
        <f t="shared" si="1"/>
        <v>2643.641059</v>
      </c>
      <c r="E15" s="1">
        <f t="shared" si="2"/>
        <v>2645.570045</v>
      </c>
      <c r="F15" s="1">
        <f t="shared" si="4"/>
        <v>202</v>
      </c>
      <c r="G15" s="1">
        <f t="shared" ref="G15:H15" si="20">D15-D14</f>
        <v>204.6584893</v>
      </c>
      <c r="H15" s="1">
        <f t="shared" si="20"/>
        <v>202.7062621</v>
      </c>
      <c r="I15" s="1">
        <f t="shared" si="6"/>
        <v>1.945041359</v>
      </c>
      <c r="K15" s="1">
        <f t="shared" si="7"/>
        <v>0.4444444444</v>
      </c>
      <c r="L15" s="1">
        <f t="shared" si="8"/>
        <v>202.9346532</v>
      </c>
      <c r="M15" s="1">
        <f t="shared" si="9"/>
        <v>1.139788019</v>
      </c>
    </row>
    <row r="16">
      <c r="A16" s="1">
        <v>-12.25</v>
      </c>
      <c r="B16" s="1">
        <v>12.2611</v>
      </c>
      <c r="C16" s="1">
        <v>-2832.0</v>
      </c>
      <c r="D16" s="1">
        <f t="shared" si="1"/>
        <v>2846.998063</v>
      </c>
      <c r="E16" s="1">
        <f t="shared" si="2"/>
        <v>2849.577792</v>
      </c>
      <c r="F16" s="1">
        <f t="shared" si="4"/>
        <v>200</v>
      </c>
      <c r="G16" s="1">
        <f t="shared" ref="G16:H16" si="21">D16-D15</f>
        <v>203.3570045</v>
      </c>
      <c r="H16" s="1">
        <f t="shared" si="21"/>
        <v>204.0077469</v>
      </c>
      <c r="I16" s="1">
        <f t="shared" si="6"/>
        <v>3.696722523</v>
      </c>
      <c r="K16" s="1">
        <f t="shared" si="7"/>
        <v>0.4444444444</v>
      </c>
      <c r="L16" s="1">
        <f t="shared" si="8"/>
        <v>202.0457643</v>
      </c>
      <c r="M16" s="1">
        <f t="shared" si="9"/>
        <v>1.803134156</v>
      </c>
    </row>
    <row r="17">
      <c r="A17" s="1">
        <v>-13.1278</v>
      </c>
      <c r="B17" s="1">
        <v>13.1389</v>
      </c>
      <c r="C17" s="1">
        <v>-3030.0</v>
      </c>
      <c r="D17" s="1">
        <f t="shared" si="1"/>
        <v>3051.00581</v>
      </c>
      <c r="E17" s="1">
        <f t="shared" si="2"/>
        <v>3053.585539</v>
      </c>
      <c r="F17" s="1">
        <f t="shared" si="4"/>
        <v>198</v>
      </c>
      <c r="G17" s="1">
        <f t="shared" ref="G17:H17" si="22">D17-D16</f>
        <v>204.0077469</v>
      </c>
      <c r="H17" s="1">
        <f t="shared" si="22"/>
        <v>204.0077469</v>
      </c>
      <c r="I17" s="1">
        <f t="shared" si="6"/>
        <v>6.007746934</v>
      </c>
      <c r="K17" s="1">
        <f t="shared" si="7"/>
        <v>0.4444444444</v>
      </c>
      <c r="L17" s="1">
        <f t="shared" si="8"/>
        <v>201.3376372</v>
      </c>
      <c r="M17" s="1">
        <f t="shared" si="9"/>
        <v>2.90968464</v>
      </c>
    </row>
    <row r="18">
      <c r="A18" s="1">
        <v>-14.0028</v>
      </c>
      <c r="B18" s="1">
        <v>14.0083</v>
      </c>
      <c r="C18" s="1">
        <v>-3240.0</v>
      </c>
      <c r="D18" s="1">
        <f t="shared" si="1"/>
        <v>3254.362815</v>
      </c>
      <c r="E18" s="1">
        <f t="shared" si="2"/>
        <v>3255.641059</v>
      </c>
      <c r="F18" s="1">
        <f t="shared" si="4"/>
        <v>210</v>
      </c>
      <c r="G18" s="1">
        <f t="shared" ref="G18:H18" si="23">D18-D17</f>
        <v>203.3570045</v>
      </c>
      <c r="H18" s="1">
        <f t="shared" si="23"/>
        <v>202.0555197</v>
      </c>
      <c r="I18" s="1">
        <f t="shared" si="6"/>
        <v>7.322709756</v>
      </c>
      <c r="K18" s="1">
        <f t="shared" si="7"/>
        <v>0.4444444444</v>
      </c>
      <c r="L18" s="1">
        <f t="shared" si="8"/>
        <v>205.9479234</v>
      </c>
      <c r="M18" s="1">
        <f t="shared" si="9"/>
        <v>3.572253818</v>
      </c>
    </row>
    <row r="19">
      <c r="A19" s="1">
        <v>-14.8833</v>
      </c>
      <c r="B19" s="1">
        <v>14.8917</v>
      </c>
      <c r="C19" s="1">
        <v>-3440.0</v>
      </c>
      <c r="D19" s="1">
        <f t="shared" si="1"/>
        <v>3458.998063</v>
      </c>
      <c r="E19" s="1">
        <f t="shared" si="2"/>
        <v>3460.950291</v>
      </c>
      <c r="F19" s="1">
        <f t="shared" si="4"/>
        <v>200</v>
      </c>
      <c r="G19" s="1">
        <f t="shared" ref="G19:H19" si="24">D19-D18</f>
        <v>204.6352485</v>
      </c>
      <c r="H19" s="1">
        <f t="shared" si="24"/>
        <v>205.3092318</v>
      </c>
      <c r="I19" s="1">
        <f t="shared" si="6"/>
        <v>4.983646807</v>
      </c>
      <c r="K19" s="1">
        <f t="shared" si="7"/>
        <v>0.4444444444</v>
      </c>
      <c r="L19" s="1">
        <f t="shared" si="8"/>
        <v>202.7623556</v>
      </c>
      <c r="M19" s="1">
        <f t="shared" si="9"/>
        <v>2.42383405</v>
      </c>
    </row>
    <row r="20">
      <c r="A20" s="1">
        <v>-15.7472</v>
      </c>
      <c r="B20" s="1">
        <v>15.7583</v>
      </c>
      <c r="C20" s="1">
        <v>-3644.0</v>
      </c>
      <c r="D20" s="1">
        <f t="shared" si="1"/>
        <v>3659.775339</v>
      </c>
      <c r="E20" s="1">
        <f t="shared" si="2"/>
        <v>3662.355068</v>
      </c>
      <c r="F20" s="1">
        <f t="shared" si="4"/>
        <v>204</v>
      </c>
      <c r="G20" s="1">
        <f t="shared" ref="G20:H20" si="25">D20-D19</f>
        <v>200.7772757</v>
      </c>
      <c r="H20" s="1">
        <f t="shared" si="25"/>
        <v>201.4047773</v>
      </c>
      <c r="I20" s="1">
        <f t="shared" si="6"/>
        <v>2.925844592</v>
      </c>
      <c r="K20" s="1">
        <f t="shared" si="7"/>
        <v>0.4444444444</v>
      </c>
      <c r="L20" s="1">
        <f t="shared" si="8"/>
        <v>202.3839036</v>
      </c>
      <c r="M20" s="1">
        <f t="shared" si="9"/>
        <v>1.431981058</v>
      </c>
    </row>
    <row r="21" ht="15.75" customHeight="1">
      <c r="A21" s="1">
        <v>-16.6278</v>
      </c>
      <c r="B21" s="1">
        <v>16.6389</v>
      </c>
      <c r="C21" s="1">
        <v>-3851.0</v>
      </c>
      <c r="D21" s="1">
        <f t="shared" si="1"/>
        <v>3864.433828</v>
      </c>
      <c r="E21" s="1">
        <f t="shared" si="2"/>
        <v>3867.013557</v>
      </c>
      <c r="F21" s="1">
        <f t="shared" si="4"/>
        <v>207</v>
      </c>
      <c r="G21" s="1">
        <f t="shared" ref="G21:H21" si="26">D21-D20</f>
        <v>204.6584893</v>
      </c>
      <c r="H21" s="1">
        <f t="shared" si="26"/>
        <v>204.6584893</v>
      </c>
      <c r="I21" s="1">
        <f t="shared" si="6"/>
        <v>2.341510652</v>
      </c>
      <c r="K21" s="1">
        <f t="shared" si="7"/>
        <v>0.4444444444</v>
      </c>
      <c r="L21" s="1">
        <f t="shared" si="8"/>
        <v>205.6991607</v>
      </c>
      <c r="M21" s="1">
        <f t="shared" si="9"/>
        <v>1.134045367</v>
      </c>
    </row>
    <row r="22" ht="15.75" customHeight="1">
      <c r="A22" s="1">
        <v>-17.0278</v>
      </c>
      <c r="B22" s="1">
        <v>17.0333</v>
      </c>
      <c r="C22" s="1">
        <v>-3965.0</v>
      </c>
      <c r="D22" s="1">
        <f t="shared" si="1"/>
        <v>3957.39703</v>
      </c>
      <c r="E22" s="1">
        <f t="shared" si="2"/>
        <v>3958.675274</v>
      </c>
      <c r="F22" s="1">
        <f t="shared" si="4"/>
        <v>114</v>
      </c>
      <c r="G22" s="1">
        <f t="shared" ref="G22:H22" si="27">D22-D21</f>
        <v>92.96320207</v>
      </c>
      <c r="H22" s="1">
        <f t="shared" si="27"/>
        <v>91.66171724</v>
      </c>
      <c r="I22" s="1">
        <f t="shared" si="6"/>
        <v>21.69730103</v>
      </c>
      <c r="K22" s="1">
        <f t="shared" si="7"/>
        <v>0.4444444444</v>
      </c>
      <c r="L22" s="1">
        <f t="shared" si="8"/>
        <v>101.9513665</v>
      </c>
      <c r="M22" s="1">
        <f t="shared" si="9"/>
        <v>10.51718515</v>
      </c>
    </row>
    <row r="23" ht="15.75" customHeight="1"/>
    <row r="24" ht="15.75" customHeight="1">
      <c r="F24" s="1">
        <f t="shared" ref="F24:I24" si="28">AVERAGE(F4:F21)</f>
        <v>203.8333333</v>
      </c>
      <c r="G24" s="1">
        <f t="shared" si="28"/>
        <v>203.6436411</v>
      </c>
      <c r="H24" s="1">
        <f t="shared" si="28"/>
        <v>203.6087799</v>
      </c>
      <c r="I24" s="1">
        <f t="shared" si="28"/>
        <v>3.612530925</v>
      </c>
      <c r="M24" s="1">
        <f>AVERAGE(M4:M21)</f>
        <v>1.819853099</v>
      </c>
    </row>
    <row r="25" ht="15.75" customHeight="1">
      <c r="A25" s="1">
        <f>360*10/15.49</f>
        <v>232.4080052</v>
      </c>
    </row>
    <row r="26" ht="15.75" customHeight="1"/>
    <row r="27" ht="15.75" customHeight="1"/>
    <row r="28" ht="15.75" customHeight="1"/>
    <row r="29" ht="15.75" customHeight="1">
      <c r="J29" s="1">
        <v>15.48</v>
      </c>
      <c r="K29" s="1">
        <v>3.61994</v>
      </c>
    </row>
    <row r="30" ht="15.75" customHeight="1">
      <c r="J30" s="1">
        <v>15.49</v>
      </c>
      <c r="K30" s="1">
        <v>3.612531</v>
      </c>
    </row>
    <row r="31" ht="15.75" customHeight="1">
      <c r="J31" s="1">
        <v>15.5</v>
      </c>
      <c r="K31" s="1">
        <v>3.6195565764020188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</row>
    <row r="2">
      <c r="A2" s="1">
        <v>-0.0028</v>
      </c>
      <c r="B2" s="1">
        <v>0.0056</v>
      </c>
      <c r="C2" s="1">
        <v>0.0</v>
      </c>
      <c r="D2" s="1">
        <f t="shared" ref="D2:D22" si="1">(-$A$25*A2)</f>
        <v>0.6511627907</v>
      </c>
      <c r="E2" s="1">
        <f t="shared" ref="E2:E22" si="2">($A$25*B2)</f>
        <v>1.302325581</v>
      </c>
      <c r="F2" s="1">
        <v>0.0</v>
      </c>
      <c r="G2" s="1">
        <v>0.0</v>
      </c>
      <c r="J2" s="1">
        <v>0.0</v>
      </c>
      <c r="K2" s="1">
        <v>0.0</v>
      </c>
      <c r="L2" s="1">
        <f t="shared" ref="L2:L22" si="4">(J2+K2)/2</f>
        <v>0</v>
      </c>
    </row>
    <row r="3">
      <c r="A3" s="1">
        <v>-0.8556</v>
      </c>
      <c r="B3" s="1">
        <v>0.8694</v>
      </c>
      <c r="C3" s="1">
        <v>-182.0</v>
      </c>
      <c r="D3" s="1">
        <f t="shared" si="1"/>
        <v>198.9767442</v>
      </c>
      <c r="E3" s="1">
        <f t="shared" si="2"/>
        <v>202.1860465</v>
      </c>
      <c r="F3" s="1">
        <f t="shared" ref="F3:F22" si="5">C2-C3</f>
        <v>182</v>
      </c>
      <c r="G3" s="1">
        <f t="shared" ref="G3:H3" si="3">D3-D2</f>
        <v>198.3255814</v>
      </c>
      <c r="H3" s="1">
        <f t="shared" si="3"/>
        <v>200.8837209</v>
      </c>
      <c r="J3" s="1">
        <f t="shared" ref="J3:J22" si="7">0.04762*F3+0.04762*F2+0.9048*J2</f>
        <v>8.66684</v>
      </c>
      <c r="K3" s="1">
        <f t="shared" ref="K3:K22" si="8">G3*1.909-G3*1.727+K2*0.8182</f>
        <v>36.09525581</v>
      </c>
      <c r="L3" s="1">
        <f t="shared" si="4"/>
        <v>22.38104791</v>
      </c>
    </row>
    <row r="4">
      <c r="A4" s="1">
        <v>-1.7222</v>
      </c>
      <c r="B4" s="1">
        <v>1.75</v>
      </c>
      <c r="C4" s="1">
        <v>-385.0</v>
      </c>
      <c r="D4" s="1">
        <f t="shared" si="1"/>
        <v>400.5116279</v>
      </c>
      <c r="E4" s="1">
        <f t="shared" si="2"/>
        <v>406.9767442</v>
      </c>
      <c r="F4" s="1">
        <f t="shared" si="5"/>
        <v>203</v>
      </c>
      <c r="G4" s="1">
        <f t="shared" ref="G4:H4" si="6">D4-D3</f>
        <v>201.5348837</v>
      </c>
      <c r="H4" s="1">
        <f t="shared" si="6"/>
        <v>204.7906977</v>
      </c>
      <c r="J4" s="1">
        <f t="shared" si="7"/>
        <v>26.17545683</v>
      </c>
      <c r="K4" s="1">
        <f t="shared" si="8"/>
        <v>66.21248714</v>
      </c>
      <c r="L4" s="1">
        <f t="shared" si="4"/>
        <v>46.19397199</v>
      </c>
    </row>
    <row r="5">
      <c r="A5" s="1">
        <v>-2.6083</v>
      </c>
      <c r="B5" s="1">
        <v>2.6306</v>
      </c>
      <c r="C5" s="1">
        <v>-588.0</v>
      </c>
      <c r="D5" s="1">
        <f t="shared" si="1"/>
        <v>606.5813953</v>
      </c>
      <c r="E5" s="1">
        <f t="shared" si="2"/>
        <v>611.7674419</v>
      </c>
      <c r="F5" s="1">
        <f t="shared" si="5"/>
        <v>203</v>
      </c>
      <c r="G5" s="1">
        <f t="shared" ref="G5:H5" si="9">D5-D4</f>
        <v>206.0697674</v>
      </c>
      <c r="H5" s="1">
        <f t="shared" si="9"/>
        <v>204.7906977</v>
      </c>
      <c r="J5" s="1">
        <f t="shared" si="7"/>
        <v>43.01727334</v>
      </c>
      <c r="K5" s="1">
        <f t="shared" si="8"/>
        <v>91.67975466</v>
      </c>
      <c r="L5" s="1">
        <f t="shared" si="4"/>
        <v>67.348514</v>
      </c>
    </row>
    <row r="6">
      <c r="A6" s="1">
        <v>-3.4833</v>
      </c>
      <c r="B6" s="1">
        <v>3.5</v>
      </c>
      <c r="C6" s="1">
        <v>-797.0</v>
      </c>
      <c r="D6" s="1">
        <f t="shared" si="1"/>
        <v>810.0697674</v>
      </c>
      <c r="E6" s="1">
        <f t="shared" si="2"/>
        <v>813.9534884</v>
      </c>
      <c r="F6" s="1">
        <f t="shared" si="5"/>
        <v>209</v>
      </c>
      <c r="G6" s="1">
        <f t="shared" ref="G6:H6" si="10">D6-D5</f>
        <v>203.4883721</v>
      </c>
      <c r="H6" s="1">
        <f t="shared" si="10"/>
        <v>202.1860465</v>
      </c>
      <c r="J6" s="1">
        <f t="shared" si="7"/>
        <v>58.54146892</v>
      </c>
      <c r="K6" s="1">
        <f t="shared" si="8"/>
        <v>112.047259</v>
      </c>
      <c r="L6" s="1">
        <f t="shared" si="4"/>
        <v>85.29436395</v>
      </c>
    </row>
    <row r="7">
      <c r="A7" s="1">
        <v>-4.3611</v>
      </c>
      <c r="B7" s="1">
        <v>4.3806</v>
      </c>
      <c r="C7" s="1">
        <v>-1002.0</v>
      </c>
      <c r="D7" s="1">
        <f t="shared" si="1"/>
        <v>1014.209302</v>
      </c>
      <c r="E7" s="1">
        <f t="shared" si="2"/>
        <v>1018.744186</v>
      </c>
      <c r="F7" s="1">
        <f t="shared" si="5"/>
        <v>205</v>
      </c>
      <c r="G7" s="1">
        <f t="shared" ref="G7:H7" si="11">D7-D6</f>
        <v>204.1395349</v>
      </c>
      <c r="H7" s="1">
        <f t="shared" si="11"/>
        <v>204.7906977</v>
      </c>
      <c r="J7" s="1">
        <f t="shared" si="7"/>
        <v>72.68300108</v>
      </c>
      <c r="K7" s="1">
        <f t="shared" si="8"/>
        <v>128.8304626</v>
      </c>
      <c r="L7" s="1">
        <f t="shared" si="4"/>
        <v>100.7567319</v>
      </c>
    </row>
    <row r="8">
      <c r="A8" s="1">
        <v>-5.2389</v>
      </c>
      <c r="B8" s="1">
        <v>5.2583</v>
      </c>
      <c r="C8" s="1">
        <v>-1206.0</v>
      </c>
      <c r="D8" s="1">
        <f t="shared" si="1"/>
        <v>1218.348837</v>
      </c>
      <c r="E8" s="1">
        <f t="shared" si="2"/>
        <v>1222.860465</v>
      </c>
      <c r="F8" s="1">
        <f t="shared" si="5"/>
        <v>204</v>
      </c>
      <c r="G8" s="1">
        <f t="shared" ref="G8:H8" si="12">D8-D7</f>
        <v>204.1395349</v>
      </c>
      <c r="H8" s="1">
        <f t="shared" si="12"/>
        <v>204.1162791</v>
      </c>
      <c r="J8" s="1">
        <f t="shared" si="7"/>
        <v>85.24015938</v>
      </c>
      <c r="K8" s="1">
        <f t="shared" si="8"/>
        <v>142.5624799</v>
      </c>
      <c r="L8" s="1">
        <f t="shared" si="4"/>
        <v>113.9013196</v>
      </c>
    </row>
    <row r="9">
      <c r="A9" s="1">
        <v>-6.1167</v>
      </c>
      <c r="B9" s="1">
        <v>6.1306</v>
      </c>
      <c r="C9" s="1">
        <v>-1411.0</v>
      </c>
      <c r="D9" s="1">
        <f t="shared" si="1"/>
        <v>1422.488372</v>
      </c>
      <c r="E9" s="1">
        <f t="shared" si="2"/>
        <v>1425.72093</v>
      </c>
      <c r="F9" s="1">
        <f t="shared" si="5"/>
        <v>205</v>
      </c>
      <c r="G9" s="1">
        <f t="shared" ref="G9:H9" si="13">D9-D8</f>
        <v>204.1395349</v>
      </c>
      <c r="H9" s="1">
        <f t="shared" si="13"/>
        <v>202.8604651</v>
      </c>
      <c r="J9" s="1">
        <f t="shared" si="7"/>
        <v>96.6018762</v>
      </c>
      <c r="K9" s="1">
        <f t="shared" si="8"/>
        <v>153.7980164</v>
      </c>
      <c r="L9" s="1">
        <f t="shared" si="4"/>
        <v>125.1999463</v>
      </c>
    </row>
    <row r="10">
      <c r="A10" s="1">
        <v>-6.9917</v>
      </c>
      <c r="B10" s="1">
        <v>7.0056</v>
      </c>
      <c r="C10" s="1">
        <v>-1613.0</v>
      </c>
      <c r="D10" s="1">
        <f t="shared" si="1"/>
        <v>1625.976744</v>
      </c>
      <c r="E10" s="1">
        <f t="shared" si="2"/>
        <v>1629.209302</v>
      </c>
      <c r="F10" s="1">
        <f t="shared" si="5"/>
        <v>202</v>
      </c>
      <c r="G10" s="1">
        <f t="shared" ref="G10:H10" si="14">D10-D9</f>
        <v>203.4883721</v>
      </c>
      <c r="H10" s="1">
        <f t="shared" si="14"/>
        <v>203.4883721</v>
      </c>
      <c r="J10" s="1">
        <f t="shared" si="7"/>
        <v>106.7867176</v>
      </c>
      <c r="K10" s="1">
        <f t="shared" si="8"/>
        <v>162.8724207</v>
      </c>
      <c r="L10" s="1">
        <f t="shared" si="4"/>
        <v>134.8295692</v>
      </c>
    </row>
    <row r="11">
      <c r="A11" s="1">
        <v>-7.8667</v>
      </c>
      <c r="B11" s="1">
        <v>7.8889</v>
      </c>
      <c r="C11" s="1">
        <v>-1811.0</v>
      </c>
      <c r="D11" s="1">
        <f t="shared" si="1"/>
        <v>1829.465116</v>
      </c>
      <c r="E11" s="1">
        <f t="shared" si="2"/>
        <v>1834.627907</v>
      </c>
      <c r="F11" s="1">
        <f t="shared" si="5"/>
        <v>198</v>
      </c>
      <c r="G11" s="1">
        <f t="shared" ref="G11:H11" si="15">D11-D10</f>
        <v>203.4883721</v>
      </c>
      <c r="H11" s="1">
        <f t="shared" si="15"/>
        <v>205.4186047</v>
      </c>
      <c r="J11" s="1">
        <f t="shared" si="7"/>
        <v>115.6686221</v>
      </c>
      <c r="K11" s="1">
        <f t="shared" si="8"/>
        <v>170.2970984</v>
      </c>
      <c r="L11" s="1">
        <f t="shared" si="4"/>
        <v>142.9828602</v>
      </c>
    </row>
    <row r="12">
      <c r="A12" s="1">
        <v>-8.75</v>
      </c>
      <c r="B12" s="1">
        <v>8.7667</v>
      </c>
      <c r="C12" s="1">
        <v>-2019.0</v>
      </c>
      <c r="D12" s="1">
        <f t="shared" si="1"/>
        <v>2034.883721</v>
      </c>
      <c r="E12" s="1">
        <f t="shared" si="2"/>
        <v>2038.767442</v>
      </c>
      <c r="F12" s="1">
        <f t="shared" si="5"/>
        <v>208</v>
      </c>
      <c r="G12" s="1">
        <f t="shared" ref="G12:H12" si="16">D12-D11</f>
        <v>205.4186047</v>
      </c>
      <c r="H12" s="1">
        <f t="shared" si="16"/>
        <v>204.1395349</v>
      </c>
      <c r="J12" s="1">
        <f t="shared" si="7"/>
        <v>123.9906893</v>
      </c>
      <c r="K12" s="1">
        <f t="shared" si="8"/>
        <v>176.7232719</v>
      </c>
      <c r="L12" s="1">
        <f t="shared" si="4"/>
        <v>150.3569806</v>
      </c>
    </row>
    <row r="13">
      <c r="A13" s="1">
        <v>-9.6222</v>
      </c>
      <c r="B13" s="1">
        <v>9.6333</v>
      </c>
      <c r="C13" s="1">
        <v>-2218.0</v>
      </c>
      <c r="D13" s="1">
        <f t="shared" si="1"/>
        <v>2237.72093</v>
      </c>
      <c r="E13" s="1">
        <f t="shared" si="2"/>
        <v>2240.302326</v>
      </c>
      <c r="F13" s="1">
        <f t="shared" si="5"/>
        <v>199</v>
      </c>
      <c r="G13" s="1">
        <f t="shared" ref="G13:H13" si="17">D13-D12</f>
        <v>202.8372093</v>
      </c>
      <c r="H13" s="1">
        <f t="shared" si="17"/>
        <v>201.5348837</v>
      </c>
      <c r="J13" s="1">
        <f t="shared" si="7"/>
        <v>131.5681156</v>
      </c>
      <c r="K13" s="1">
        <f t="shared" si="8"/>
        <v>181.5113532</v>
      </c>
      <c r="L13" s="1">
        <f t="shared" si="4"/>
        <v>156.5397344</v>
      </c>
    </row>
    <row r="14">
      <c r="A14" s="1">
        <v>-10.4944</v>
      </c>
      <c r="B14" s="1">
        <v>10.5111</v>
      </c>
      <c r="C14" s="1">
        <v>-2430.0</v>
      </c>
      <c r="D14" s="1">
        <f t="shared" si="1"/>
        <v>2440.55814</v>
      </c>
      <c r="E14" s="1">
        <f t="shared" si="2"/>
        <v>2444.44186</v>
      </c>
      <c r="F14" s="1">
        <f t="shared" si="5"/>
        <v>212</v>
      </c>
      <c r="G14" s="1">
        <f t="shared" ref="G14:H14" si="18">D14-D13</f>
        <v>202.8372093</v>
      </c>
      <c r="H14" s="1">
        <f t="shared" si="18"/>
        <v>204.1395349</v>
      </c>
      <c r="J14" s="1">
        <f t="shared" si="7"/>
        <v>138.614651</v>
      </c>
      <c r="K14" s="1">
        <f t="shared" si="8"/>
        <v>185.4289613</v>
      </c>
      <c r="L14" s="1">
        <f t="shared" si="4"/>
        <v>162.0218061</v>
      </c>
    </row>
    <row r="15">
      <c r="A15" s="1">
        <v>-11.375</v>
      </c>
      <c r="B15" s="1">
        <v>11.3833</v>
      </c>
      <c r="C15" s="1">
        <v>-2632.0</v>
      </c>
      <c r="D15" s="1">
        <f t="shared" si="1"/>
        <v>2645.348837</v>
      </c>
      <c r="E15" s="1">
        <f t="shared" si="2"/>
        <v>2647.27907</v>
      </c>
      <c r="F15" s="1">
        <f t="shared" si="5"/>
        <v>202</v>
      </c>
      <c r="G15" s="1">
        <f t="shared" ref="G15:H15" si="19">D15-D14</f>
        <v>204.7906977</v>
      </c>
      <c r="H15" s="1">
        <f t="shared" si="19"/>
        <v>202.8372093</v>
      </c>
      <c r="J15" s="1">
        <f t="shared" si="7"/>
        <v>145.1332162</v>
      </c>
      <c r="K15" s="1">
        <f t="shared" si="8"/>
        <v>188.9898831</v>
      </c>
      <c r="L15" s="1">
        <f t="shared" si="4"/>
        <v>167.0615497</v>
      </c>
    </row>
    <row r="16">
      <c r="A16" s="1">
        <v>-12.25</v>
      </c>
      <c r="B16" s="1">
        <v>12.2611</v>
      </c>
      <c r="C16" s="1">
        <v>-2832.0</v>
      </c>
      <c r="D16" s="1">
        <f t="shared" si="1"/>
        <v>2848.837209</v>
      </c>
      <c r="E16" s="1">
        <f t="shared" si="2"/>
        <v>2851.418605</v>
      </c>
      <c r="F16" s="1">
        <f t="shared" si="5"/>
        <v>200</v>
      </c>
      <c r="G16" s="1">
        <f t="shared" ref="G16:H16" si="20">D16-D15</f>
        <v>203.4883721</v>
      </c>
      <c r="H16" s="1">
        <f t="shared" si="20"/>
        <v>204.1395349</v>
      </c>
      <c r="J16" s="1">
        <f t="shared" si="7"/>
        <v>150.4597741</v>
      </c>
      <c r="K16" s="1">
        <f t="shared" si="8"/>
        <v>191.6664061</v>
      </c>
      <c r="L16" s="1">
        <f t="shared" si="4"/>
        <v>171.0630901</v>
      </c>
    </row>
    <row r="17">
      <c r="A17" s="1">
        <v>-13.1278</v>
      </c>
      <c r="B17" s="1">
        <v>13.1389</v>
      </c>
      <c r="C17" s="1">
        <v>-3030.0</v>
      </c>
      <c r="D17" s="1">
        <f t="shared" si="1"/>
        <v>3052.976744</v>
      </c>
      <c r="E17" s="1">
        <f t="shared" si="2"/>
        <v>3055.55814</v>
      </c>
      <c r="F17" s="1">
        <f t="shared" si="5"/>
        <v>198</v>
      </c>
      <c r="G17" s="1">
        <f t="shared" ref="G17:H17" si="21">D17-D16</f>
        <v>204.1395349</v>
      </c>
      <c r="H17" s="1">
        <f t="shared" si="21"/>
        <v>204.1395349</v>
      </c>
      <c r="J17" s="1">
        <f t="shared" si="7"/>
        <v>155.0887636</v>
      </c>
      <c r="K17" s="1">
        <f t="shared" si="8"/>
        <v>193.9748488</v>
      </c>
      <c r="L17" s="1">
        <f t="shared" si="4"/>
        <v>174.5318062</v>
      </c>
    </row>
    <row r="18">
      <c r="A18" s="1">
        <v>-14.0028</v>
      </c>
      <c r="B18" s="1">
        <v>14.0083</v>
      </c>
      <c r="C18" s="1">
        <v>-3240.0</v>
      </c>
      <c r="D18" s="1">
        <f t="shared" si="1"/>
        <v>3256.465116</v>
      </c>
      <c r="E18" s="1">
        <f t="shared" si="2"/>
        <v>3257.744186</v>
      </c>
      <c r="F18" s="1">
        <f t="shared" si="5"/>
        <v>210</v>
      </c>
      <c r="G18" s="1">
        <f t="shared" ref="G18:H18" si="22">D18-D17</f>
        <v>203.4883721</v>
      </c>
      <c r="H18" s="1">
        <f t="shared" si="22"/>
        <v>202.1860465</v>
      </c>
      <c r="J18" s="1">
        <f t="shared" si="7"/>
        <v>159.7532733</v>
      </c>
      <c r="K18" s="1">
        <f t="shared" si="8"/>
        <v>195.745105</v>
      </c>
      <c r="L18" s="1">
        <f t="shared" si="4"/>
        <v>177.7491891</v>
      </c>
    </row>
    <row r="19">
      <c r="A19" s="1">
        <v>-14.8833</v>
      </c>
      <c r="B19" s="1">
        <v>14.8917</v>
      </c>
      <c r="C19" s="1">
        <v>-3440.0</v>
      </c>
      <c r="D19" s="1">
        <f t="shared" si="1"/>
        <v>3461.232558</v>
      </c>
      <c r="E19" s="1">
        <f t="shared" si="2"/>
        <v>3463.186047</v>
      </c>
      <c r="F19" s="1">
        <f t="shared" si="5"/>
        <v>200</v>
      </c>
      <c r="G19" s="1">
        <f t="shared" ref="G19:H19" si="23">D19-D18</f>
        <v>204.7674419</v>
      </c>
      <c r="H19" s="1">
        <f t="shared" si="23"/>
        <v>205.4418605</v>
      </c>
      <c r="J19" s="1">
        <f t="shared" si="7"/>
        <v>164.0689617</v>
      </c>
      <c r="K19" s="1">
        <f t="shared" si="8"/>
        <v>197.4263193</v>
      </c>
      <c r="L19" s="1">
        <f t="shared" si="4"/>
        <v>180.7476405</v>
      </c>
    </row>
    <row r="20">
      <c r="A20" s="1">
        <v>-15.7472</v>
      </c>
      <c r="B20" s="1">
        <v>15.7583</v>
      </c>
      <c r="C20" s="1">
        <v>-3644.0</v>
      </c>
      <c r="D20" s="1">
        <f t="shared" si="1"/>
        <v>3662.139535</v>
      </c>
      <c r="E20" s="1">
        <f t="shared" si="2"/>
        <v>3664.72093</v>
      </c>
      <c r="F20" s="1">
        <f t="shared" si="5"/>
        <v>204</v>
      </c>
      <c r="G20" s="1">
        <f t="shared" ref="G20:H20" si="24">D20-D19</f>
        <v>200.9069767</v>
      </c>
      <c r="H20" s="1">
        <f t="shared" si="24"/>
        <v>201.5348837</v>
      </c>
      <c r="J20" s="1">
        <f t="shared" si="7"/>
        <v>167.6880765</v>
      </c>
      <c r="K20" s="1">
        <f t="shared" si="8"/>
        <v>198.0992842</v>
      </c>
      <c r="L20" s="1">
        <f t="shared" si="4"/>
        <v>182.8936804</v>
      </c>
    </row>
    <row r="21" ht="15.75" customHeight="1">
      <c r="A21" s="1">
        <v>-16.6278</v>
      </c>
      <c r="B21" s="1">
        <v>16.6389</v>
      </c>
      <c r="C21" s="1">
        <v>-3851.0</v>
      </c>
      <c r="D21" s="1">
        <f t="shared" si="1"/>
        <v>3866.930233</v>
      </c>
      <c r="E21" s="1">
        <f t="shared" si="2"/>
        <v>3869.511628</v>
      </c>
      <c r="F21" s="1">
        <f t="shared" si="5"/>
        <v>207</v>
      </c>
      <c r="G21" s="1">
        <f t="shared" ref="G21:H21" si="25">D21-D20</f>
        <v>204.7906977</v>
      </c>
      <c r="H21" s="1">
        <f t="shared" si="25"/>
        <v>204.7906977</v>
      </c>
      <c r="J21" s="1">
        <f t="shared" si="7"/>
        <v>171.2959916</v>
      </c>
      <c r="K21" s="1">
        <f t="shared" si="8"/>
        <v>199.3567413</v>
      </c>
      <c r="L21" s="1">
        <f t="shared" si="4"/>
        <v>185.3263665</v>
      </c>
    </row>
    <row r="22" ht="15.75" customHeight="1">
      <c r="A22" s="1">
        <v>-17.0278</v>
      </c>
      <c r="B22" s="1">
        <v>17.0333</v>
      </c>
      <c r="C22" s="1">
        <v>-3965.0</v>
      </c>
      <c r="D22" s="1">
        <f t="shared" si="1"/>
        <v>3959.953488</v>
      </c>
      <c r="E22" s="1">
        <f t="shared" si="2"/>
        <v>3961.232558</v>
      </c>
      <c r="F22" s="1">
        <f t="shared" si="5"/>
        <v>114</v>
      </c>
      <c r="G22" s="1">
        <f t="shared" ref="G22:H22" si="26">D22-D21</f>
        <v>93.02325581</v>
      </c>
      <c r="H22" s="1">
        <f t="shared" si="26"/>
        <v>91.72093023</v>
      </c>
      <c r="J22" s="1">
        <f t="shared" si="7"/>
        <v>170.2746332</v>
      </c>
      <c r="K22" s="1">
        <f t="shared" si="8"/>
        <v>180.0439183</v>
      </c>
      <c r="L22" s="1">
        <f t="shared" si="4"/>
        <v>175.1592758</v>
      </c>
    </row>
    <row r="23" ht="15.75" customHeight="1"/>
    <row r="24" ht="15.75" customHeight="1">
      <c r="F24" s="1">
        <f t="shared" ref="F24:H24" si="27">AVERAGE(F4:F21)</f>
        <v>203.8333333</v>
      </c>
      <c r="G24" s="1">
        <f t="shared" si="27"/>
        <v>203.7751938</v>
      </c>
      <c r="H24" s="1">
        <f t="shared" si="27"/>
        <v>203.7403101</v>
      </c>
    </row>
    <row r="25" ht="15.75" customHeight="1">
      <c r="A25" s="1">
        <f>360*10/15.48</f>
        <v>232.5581395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13"/>
    <col customWidth="1" min="3" max="3" width="7.63"/>
    <col customWidth="1" min="4" max="4" width="12.13"/>
    <col customWidth="1" min="5" max="26" width="7.63"/>
  </cols>
  <sheetData>
    <row r="1">
      <c r="B1" s="1" t="s">
        <v>9</v>
      </c>
      <c r="C1" s="1">
        <v>180.0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>
        <v>0.01</v>
      </c>
      <c r="B4" s="1">
        <f t="shared" ref="B4:B202" si="1">0.001*$C$1+(RANDBETWEEN(-100,100)/300)</f>
        <v>0.36</v>
      </c>
      <c r="C4" s="1">
        <f t="shared" ref="C4:C202" si="2">$C$1*(1+B4)</f>
        <v>244.8</v>
      </c>
      <c r="D4" s="1">
        <f t="shared" ref="D4:D202" si="3">(RANDBETWEEN(-100,100)/300)</f>
        <v>-0.19</v>
      </c>
      <c r="E4" s="1">
        <f t="shared" ref="E4:E202" si="4">(D4+1)*$C$1</f>
        <v>145.8</v>
      </c>
      <c r="F4" s="1">
        <f t="shared" ref="F4:F202" si="5">0.98/(1+0.98)</f>
        <v>0.4949494949</v>
      </c>
      <c r="G4" s="1">
        <f t="shared" ref="G4:G202" si="6">F4*C4+(1-F4)*E4</f>
        <v>194.8</v>
      </c>
    </row>
    <row r="5">
      <c r="A5" s="1">
        <v>0.02</v>
      </c>
      <c r="B5" s="1">
        <f t="shared" si="1"/>
        <v>0.09333333333</v>
      </c>
      <c r="C5" s="1">
        <f t="shared" si="2"/>
        <v>196.8</v>
      </c>
      <c r="D5" s="1">
        <f t="shared" si="3"/>
        <v>-0.07</v>
      </c>
      <c r="E5" s="1">
        <f t="shared" si="4"/>
        <v>167.4</v>
      </c>
      <c r="F5" s="1">
        <f t="shared" si="5"/>
        <v>0.4949494949</v>
      </c>
      <c r="G5" s="1">
        <f t="shared" si="6"/>
        <v>181.9515152</v>
      </c>
    </row>
    <row r="6">
      <c r="A6" s="1">
        <v>0.03</v>
      </c>
      <c r="B6" s="1">
        <f t="shared" si="1"/>
        <v>-0.03666666667</v>
      </c>
      <c r="C6" s="1">
        <f t="shared" si="2"/>
        <v>173.4</v>
      </c>
      <c r="D6" s="1">
        <f t="shared" si="3"/>
        <v>0.09333333333</v>
      </c>
      <c r="E6" s="1">
        <f t="shared" si="4"/>
        <v>196.8</v>
      </c>
      <c r="F6" s="1">
        <f t="shared" si="5"/>
        <v>0.4949494949</v>
      </c>
      <c r="G6" s="1">
        <f t="shared" si="6"/>
        <v>185.2181818</v>
      </c>
    </row>
    <row r="7">
      <c r="A7" s="1">
        <v>0.04</v>
      </c>
      <c r="B7" s="1">
        <f t="shared" si="1"/>
        <v>0.25</v>
      </c>
      <c r="C7" s="1">
        <f t="shared" si="2"/>
        <v>225</v>
      </c>
      <c r="D7" s="1">
        <f t="shared" si="3"/>
        <v>0.24</v>
      </c>
      <c r="E7" s="1">
        <f t="shared" si="4"/>
        <v>223.2</v>
      </c>
      <c r="F7" s="1">
        <f t="shared" si="5"/>
        <v>0.4949494949</v>
      </c>
      <c r="G7" s="1">
        <f t="shared" si="6"/>
        <v>224.0909091</v>
      </c>
    </row>
    <row r="8">
      <c r="A8" s="1">
        <v>0.05</v>
      </c>
      <c r="B8" s="1">
        <f t="shared" si="1"/>
        <v>0.3566666667</v>
      </c>
      <c r="C8" s="1">
        <f t="shared" si="2"/>
        <v>244.2</v>
      </c>
      <c r="D8" s="1">
        <f t="shared" si="3"/>
        <v>-0.03666666667</v>
      </c>
      <c r="E8" s="1">
        <f t="shared" si="4"/>
        <v>173.4</v>
      </c>
      <c r="F8" s="1">
        <f t="shared" si="5"/>
        <v>0.4949494949</v>
      </c>
      <c r="G8" s="1">
        <f t="shared" si="6"/>
        <v>208.4424242</v>
      </c>
    </row>
    <row r="9">
      <c r="A9" s="1">
        <v>0.06</v>
      </c>
      <c r="B9" s="1">
        <f t="shared" si="1"/>
        <v>0.4166666667</v>
      </c>
      <c r="C9" s="1">
        <f t="shared" si="2"/>
        <v>255</v>
      </c>
      <c r="D9" s="1">
        <f t="shared" si="3"/>
        <v>-0.1266666667</v>
      </c>
      <c r="E9" s="1">
        <f t="shared" si="4"/>
        <v>157.2</v>
      </c>
      <c r="F9" s="1">
        <f t="shared" si="5"/>
        <v>0.4949494949</v>
      </c>
      <c r="G9" s="1">
        <f t="shared" si="6"/>
        <v>205.6060606</v>
      </c>
    </row>
    <row r="10">
      <c r="A10" s="1">
        <v>0.07</v>
      </c>
      <c r="B10" s="1">
        <f t="shared" si="1"/>
        <v>0.2466666667</v>
      </c>
      <c r="C10" s="1">
        <f t="shared" si="2"/>
        <v>224.4</v>
      </c>
      <c r="D10" s="1">
        <f t="shared" si="3"/>
        <v>0.1166666667</v>
      </c>
      <c r="E10" s="1">
        <f t="shared" si="4"/>
        <v>201</v>
      </c>
      <c r="F10" s="1">
        <f t="shared" si="5"/>
        <v>0.4949494949</v>
      </c>
      <c r="G10" s="1">
        <f t="shared" si="6"/>
        <v>212.5818182</v>
      </c>
    </row>
    <row r="11">
      <c r="A11" s="1">
        <v>0.08</v>
      </c>
      <c r="B11" s="1">
        <f t="shared" si="1"/>
        <v>0.02</v>
      </c>
      <c r="C11" s="1">
        <f t="shared" si="2"/>
        <v>183.6</v>
      </c>
      <c r="D11" s="1">
        <f t="shared" si="3"/>
        <v>0.2</v>
      </c>
      <c r="E11" s="1">
        <f t="shared" si="4"/>
        <v>216</v>
      </c>
      <c r="F11" s="1">
        <f t="shared" si="5"/>
        <v>0.4949494949</v>
      </c>
      <c r="G11" s="1">
        <f t="shared" si="6"/>
        <v>199.9636364</v>
      </c>
    </row>
    <row r="12">
      <c r="A12" s="1">
        <v>0.09</v>
      </c>
      <c r="B12" s="1">
        <f t="shared" si="1"/>
        <v>-0.07666666667</v>
      </c>
      <c r="C12" s="1">
        <f t="shared" si="2"/>
        <v>166.2</v>
      </c>
      <c r="D12" s="1">
        <f t="shared" si="3"/>
        <v>0.21</v>
      </c>
      <c r="E12" s="1">
        <f t="shared" si="4"/>
        <v>217.8</v>
      </c>
      <c r="F12" s="1">
        <f t="shared" si="5"/>
        <v>0.4949494949</v>
      </c>
      <c r="G12" s="1">
        <f t="shared" si="6"/>
        <v>192.2606061</v>
      </c>
    </row>
    <row r="13">
      <c r="A13" s="1">
        <v>0.1</v>
      </c>
      <c r="B13" s="1">
        <f t="shared" si="1"/>
        <v>0.03666666667</v>
      </c>
      <c r="C13" s="1">
        <f t="shared" si="2"/>
        <v>186.6</v>
      </c>
      <c r="D13" s="1">
        <f t="shared" si="3"/>
        <v>-0.14</v>
      </c>
      <c r="E13" s="1">
        <f t="shared" si="4"/>
        <v>154.8</v>
      </c>
      <c r="F13" s="1">
        <f t="shared" si="5"/>
        <v>0.4949494949</v>
      </c>
      <c r="G13" s="1">
        <f t="shared" si="6"/>
        <v>170.5393939</v>
      </c>
    </row>
    <row r="14">
      <c r="A14" s="1">
        <v>0.11</v>
      </c>
      <c r="B14" s="1">
        <f t="shared" si="1"/>
        <v>0.3633333333</v>
      </c>
      <c r="C14" s="1">
        <f t="shared" si="2"/>
        <v>245.4</v>
      </c>
      <c r="D14" s="1">
        <f t="shared" si="3"/>
        <v>0.1266666667</v>
      </c>
      <c r="E14" s="1">
        <f t="shared" si="4"/>
        <v>202.8</v>
      </c>
      <c r="F14" s="1">
        <f t="shared" si="5"/>
        <v>0.4949494949</v>
      </c>
      <c r="G14" s="1">
        <f t="shared" si="6"/>
        <v>223.8848485</v>
      </c>
    </row>
    <row r="15">
      <c r="A15" s="1">
        <v>0.12</v>
      </c>
      <c r="B15" s="1">
        <f t="shared" si="1"/>
        <v>0.05</v>
      </c>
      <c r="C15" s="1">
        <f t="shared" si="2"/>
        <v>189</v>
      </c>
      <c r="D15" s="1">
        <f t="shared" si="3"/>
        <v>-0.17</v>
      </c>
      <c r="E15" s="1">
        <f t="shared" si="4"/>
        <v>149.4</v>
      </c>
      <c r="F15" s="1">
        <f t="shared" si="5"/>
        <v>0.4949494949</v>
      </c>
      <c r="G15" s="1">
        <f t="shared" si="6"/>
        <v>169</v>
      </c>
    </row>
    <row r="16">
      <c r="A16" s="1">
        <v>0.13</v>
      </c>
      <c r="B16" s="1">
        <f t="shared" si="1"/>
        <v>0.4366666667</v>
      </c>
      <c r="C16" s="1">
        <f t="shared" si="2"/>
        <v>258.6</v>
      </c>
      <c r="D16" s="1">
        <f t="shared" si="3"/>
        <v>0.2966666667</v>
      </c>
      <c r="E16" s="1">
        <f t="shared" si="4"/>
        <v>233.4</v>
      </c>
      <c r="F16" s="1">
        <f t="shared" si="5"/>
        <v>0.4949494949</v>
      </c>
      <c r="G16" s="1">
        <f t="shared" si="6"/>
        <v>245.8727273</v>
      </c>
    </row>
    <row r="17">
      <c r="A17" s="1">
        <v>0.14</v>
      </c>
      <c r="B17" s="1">
        <f t="shared" si="1"/>
        <v>0.08666666667</v>
      </c>
      <c r="C17" s="1">
        <f t="shared" si="2"/>
        <v>195.6</v>
      </c>
      <c r="D17" s="1">
        <f t="shared" si="3"/>
        <v>0.1</v>
      </c>
      <c r="E17" s="1">
        <f t="shared" si="4"/>
        <v>198</v>
      </c>
      <c r="F17" s="1">
        <f t="shared" si="5"/>
        <v>0.4949494949</v>
      </c>
      <c r="G17" s="1">
        <f t="shared" si="6"/>
        <v>196.8121212</v>
      </c>
    </row>
    <row r="18">
      <c r="A18" s="1">
        <v>0.15</v>
      </c>
      <c r="B18" s="1">
        <f t="shared" si="1"/>
        <v>0.3533333333</v>
      </c>
      <c r="C18" s="1">
        <f t="shared" si="2"/>
        <v>243.6</v>
      </c>
      <c r="D18" s="1">
        <f t="shared" si="3"/>
        <v>-0.003333333333</v>
      </c>
      <c r="E18" s="1">
        <f t="shared" si="4"/>
        <v>179.4</v>
      </c>
      <c r="F18" s="1">
        <f t="shared" si="5"/>
        <v>0.4949494949</v>
      </c>
      <c r="G18" s="1">
        <f t="shared" si="6"/>
        <v>211.1757576</v>
      </c>
    </row>
    <row r="19">
      <c r="A19" s="1">
        <v>0.16</v>
      </c>
      <c r="B19" s="1">
        <f t="shared" si="1"/>
        <v>0.01333333333</v>
      </c>
      <c r="C19" s="1">
        <f t="shared" si="2"/>
        <v>182.4</v>
      </c>
      <c r="D19" s="1">
        <f t="shared" si="3"/>
        <v>0.1433333333</v>
      </c>
      <c r="E19" s="1">
        <f t="shared" si="4"/>
        <v>205.8</v>
      </c>
      <c r="F19" s="1">
        <f t="shared" si="5"/>
        <v>0.4949494949</v>
      </c>
      <c r="G19" s="1">
        <f t="shared" si="6"/>
        <v>194.2181818</v>
      </c>
    </row>
    <row r="20">
      <c r="A20" s="1">
        <v>0.17</v>
      </c>
      <c r="B20" s="1">
        <f t="shared" si="1"/>
        <v>0.13</v>
      </c>
      <c r="C20" s="1">
        <f t="shared" si="2"/>
        <v>203.4</v>
      </c>
      <c r="D20" s="1">
        <f t="shared" si="3"/>
        <v>0.2133333333</v>
      </c>
      <c r="E20" s="1">
        <f t="shared" si="4"/>
        <v>218.4</v>
      </c>
      <c r="F20" s="1">
        <f t="shared" si="5"/>
        <v>0.4949494949</v>
      </c>
      <c r="G20" s="1">
        <f t="shared" si="6"/>
        <v>210.9757576</v>
      </c>
    </row>
    <row r="21" ht="15.75" customHeight="1">
      <c r="A21" s="1">
        <v>0.18</v>
      </c>
      <c r="B21" s="1">
        <f t="shared" si="1"/>
        <v>0.38</v>
      </c>
      <c r="C21" s="1">
        <f t="shared" si="2"/>
        <v>248.4</v>
      </c>
      <c r="D21" s="1">
        <f t="shared" si="3"/>
        <v>0.2433333333</v>
      </c>
      <c r="E21" s="1">
        <f t="shared" si="4"/>
        <v>223.8</v>
      </c>
      <c r="F21" s="1">
        <f t="shared" si="5"/>
        <v>0.4949494949</v>
      </c>
      <c r="G21" s="1">
        <f t="shared" si="6"/>
        <v>235.9757576</v>
      </c>
    </row>
    <row r="22" ht="15.75" customHeight="1">
      <c r="A22" s="1">
        <v>0.19</v>
      </c>
      <c r="B22" s="1">
        <f t="shared" si="1"/>
        <v>0.3333333333</v>
      </c>
      <c r="C22" s="1">
        <f t="shared" si="2"/>
        <v>240</v>
      </c>
      <c r="D22" s="1">
        <f t="shared" si="3"/>
        <v>0.1333333333</v>
      </c>
      <c r="E22" s="1">
        <f t="shared" si="4"/>
        <v>204</v>
      </c>
      <c r="F22" s="1">
        <f t="shared" si="5"/>
        <v>0.4949494949</v>
      </c>
      <c r="G22" s="1">
        <f t="shared" si="6"/>
        <v>221.8181818</v>
      </c>
    </row>
    <row r="23" ht="15.75" customHeight="1">
      <c r="A23" s="1">
        <v>0.2</v>
      </c>
      <c r="B23" s="1">
        <f t="shared" si="1"/>
        <v>0.3433333333</v>
      </c>
      <c r="C23" s="1">
        <f t="shared" si="2"/>
        <v>241.8</v>
      </c>
      <c r="D23" s="1">
        <f t="shared" si="3"/>
        <v>0</v>
      </c>
      <c r="E23" s="1">
        <f t="shared" si="4"/>
        <v>180</v>
      </c>
      <c r="F23" s="1">
        <f t="shared" si="5"/>
        <v>0.4949494949</v>
      </c>
      <c r="G23" s="1">
        <f t="shared" si="6"/>
        <v>210.5878788</v>
      </c>
    </row>
    <row r="24" ht="15.75" customHeight="1">
      <c r="A24" s="1">
        <v>0.21</v>
      </c>
      <c r="B24" s="1">
        <f t="shared" si="1"/>
        <v>0.4333333333</v>
      </c>
      <c r="C24" s="1">
        <f t="shared" si="2"/>
        <v>258</v>
      </c>
      <c r="D24" s="1">
        <f t="shared" si="3"/>
        <v>-0.2533333333</v>
      </c>
      <c r="E24" s="1">
        <f t="shared" si="4"/>
        <v>134.4</v>
      </c>
      <c r="F24" s="1">
        <f t="shared" si="5"/>
        <v>0.4949494949</v>
      </c>
      <c r="G24" s="1">
        <f t="shared" si="6"/>
        <v>195.5757576</v>
      </c>
    </row>
    <row r="25" ht="15.75" customHeight="1">
      <c r="A25" s="1">
        <v>0.22</v>
      </c>
      <c r="B25" s="1">
        <f t="shared" si="1"/>
        <v>0.3666666667</v>
      </c>
      <c r="C25" s="1">
        <f t="shared" si="2"/>
        <v>246</v>
      </c>
      <c r="D25" s="1">
        <f t="shared" si="3"/>
        <v>-0.29</v>
      </c>
      <c r="E25" s="1">
        <f t="shared" si="4"/>
        <v>127.8</v>
      </c>
      <c r="F25" s="1">
        <f t="shared" si="5"/>
        <v>0.4949494949</v>
      </c>
      <c r="G25" s="1">
        <f t="shared" si="6"/>
        <v>186.3030303</v>
      </c>
    </row>
    <row r="26" ht="15.75" customHeight="1">
      <c r="A26" s="1">
        <v>0.23</v>
      </c>
      <c r="B26" s="1">
        <f t="shared" si="1"/>
        <v>0.07333333333</v>
      </c>
      <c r="C26" s="1">
        <f t="shared" si="2"/>
        <v>193.2</v>
      </c>
      <c r="D26" s="1">
        <f t="shared" si="3"/>
        <v>0.2833333333</v>
      </c>
      <c r="E26" s="1">
        <f t="shared" si="4"/>
        <v>231</v>
      </c>
      <c r="F26" s="1">
        <f t="shared" si="5"/>
        <v>0.4949494949</v>
      </c>
      <c r="G26" s="1">
        <f t="shared" si="6"/>
        <v>212.2909091</v>
      </c>
    </row>
    <row r="27" ht="15.75" customHeight="1">
      <c r="A27" s="1">
        <v>0.24</v>
      </c>
      <c r="B27" s="1">
        <f t="shared" si="1"/>
        <v>0.3466666667</v>
      </c>
      <c r="C27" s="1">
        <f t="shared" si="2"/>
        <v>242.4</v>
      </c>
      <c r="D27" s="1">
        <f t="shared" si="3"/>
        <v>-0.2566666667</v>
      </c>
      <c r="E27" s="1">
        <f t="shared" si="4"/>
        <v>133.8</v>
      </c>
      <c r="F27" s="1">
        <f t="shared" si="5"/>
        <v>0.4949494949</v>
      </c>
      <c r="G27" s="1">
        <f t="shared" si="6"/>
        <v>187.5515152</v>
      </c>
    </row>
    <row r="28" ht="15.75" customHeight="1">
      <c r="A28" s="1">
        <v>0.25</v>
      </c>
      <c r="B28" s="1">
        <f t="shared" si="1"/>
        <v>0.1033333333</v>
      </c>
      <c r="C28" s="1">
        <f t="shared" si="2"/>
        <v>198.6</v>
      </c>
      <c r="D28" s="1">
        <f t="shared" si="3"/>
        <v>0.1233333333</v>
      </c>
      <c r="E28" s="1">
        <f t="shared" si="4"/>
        <v>202.2</v>
      </c>
      <c r="F28" s="1">
        <f t="shared" si="5"/>
        <v>0.4949494949</v>
      </c>
      <c r="G28" s="1">
        <f t="shared" si="6"/>
        <v>200.4181818</v>
      </c>
    </row>
    <row r="29" ht="15.75" customHeight="1">
      <c r="A29" s="1">
        <v>0.26</v>
      </c>
      <c r="B29" s="1">
        <f t="shared" si="1"/>
        <v>0.03</v>
      </c>
      <c r="C29" s="1">
        <f t="shared" si="2"/>
        <v>185.4</v>
      </c>
      <c r="D29" s="1">
        <f t="shared" si="3"/>
        <v>0.3133333333</v>
      </c>
      <c r="E29" s="1">
        <f t="shared" si="4"/>
        <v>236.4</v>
      </c>
      <c r="F29" s="1">
        <f t="shared" si="5"/>
        <v>0.4949494949</v>
      </c>
      <c r="G29" s="1">
        <f t="shared" si="6"/>
        <v>211.1575758</v>
      </c>
    </row>
    <row r="30" ht="15.75" customHeight="1">
      <c r="A30" s="1">
        <v>0.27</v>
      </c>
      <c r="B30" s="1">
        <f t="shared" si="1"/>
        <v>0.4066666667</v>
      </c>
      <c r="C30" s="1">
        <f t="shared" si="2"/>
        <v>253.2</v>
      </c>
      <c r="D30" s="1">
        <f t="shared" si="3"/>
        <v>-0.2033333333</v>
      </c>
      <c r="E30" s="1">
        <f t="shared" si="4"/>
        <v>143.4</v>
      </c>
      <c r="F30" s="1">
        <f t="shared" si="5"/>
        <v>0.4949494949</v>
      </c>
      <c r="G30" s="1">
        <f t="shared" si="6"/>
        <v>197.7454545</v>
      </c>
    </row>
    <row r="31" ht="15.75" customHeight="1">
      <c r="A31" s="1">
        <v>0.28</v>
      </c>
      <c r="B31" s="1">
        <f t="shared" si="1"/>
        <v>0.47</v>
      </c>
      <c r="C31" s="1">
        <f t="shared" si="2"/>
        <v>264.6</v>
      </c>
      <c r="D31" s="1">
        <f t="shared" si="3"/>
        <v>-0.006666666667</v>
      </c>
      <c r="E31" s="1">
        <f t="shared" si="4"/>
        <v>178.8</v>
      </c>
      <c r="F31" s="1">
        <f t="shared" si="5"/>
        <v>0.4949494949</v>
      </c>
      <c r="G31" s="1">
        <f t="shared" si="6"/>
        <v>221.2666667</v>
      </c>
    </row>
    <row r="32" ht="15.75" customHeight="1">
      <c r="A32" s="1">
        <v>0.29</v>
      </c>
      <c r="B32" s="1">
        <f t="shared" si="1"/>
        <v>0.4933333333</v>
      </c>
      <c r="C32" s="1">
        <f t="shared" si="2"/>
        <v>268.8</v>
      </c>
      <c r="D32" s="1">
        <f t="shared" si="3"/>
        <v>-0.02666666667</v>
      </c>
      <c r="E32" s="1">
        <f t="shared" si="4"/>
        <v>175.2</v>
      </c>
      <c r="F32" s="1">
        <f t="shared" si="5"/>
        <v>0.4949494949</v>
      </c>
      <c r="G32" s="1">
        <f t="shared" si="6"/>
        <v>221.5272727</v>
      </c>
    </row>
    <row r="33" ht="15.75" customHeight="1">
      <c r="A33" s="1">
        <v>0.3</v>
      </c>
      <c r="B33" s="1">
        <f t="shared" si="1"/>
        <v>0.2733333333</v>
      </c>
      <c r="C33" s="1">
        <f t="shared" si="2"/>
        <v>229.2</v>
      </c>
      <c r="D33" s="1">
        <f t="shared" si="3"/>
        <v>-0.27</v>
      </c>
      <c r="E33" s="1">
        <f t="shared" si="4"/>
        <v>131.4</v>
      </c>
      <c r="F33" s="1">
        <f t="shared" si="5"/>
        <v>0.4949494949</v>
      </c>
      <c r="G33" s="1">
        <f t="shared" si="6"/>
        <v>179.8060606</v>
      </c>
    </row>
    <row r="34" ht="15.75" customHeight="1">
      <c r="A34" s="1">
        <v>0.31</v>
      </c>
      <c r="B34" s="1">
        <f t="shared" si="1"/>
        <v>0.2866666667</v>
      </c>
      <c r="C34" s="1">
        <f t="shared" si="2"/>
        <v>231.6</v>
      </c>
      <c r="D34" s="1">
        <f t="shared" si="3"/>
        <v>-0.1433333333</v>
      </c>
      <c r="E34" s="1">
        <f t="shared" si="4"/>
        <v>154.2</v>
      </c>
      <c r="F34" s="1">
        <f t="shared" si="5"/>
        <v>0.4949494949</v>
      </c>
      <c r="G34" s="1">
        <f t="shared" si="6"/>
        <v>192.5090909</v>
      </c>
    </row>
    <row r="35" ht="15.75" customHeight="1">
      <c r="A35" s="1">
        <v>0.32</v>
      </c>
      <c r="B35" s="1">
        <f t="shared" si="1"/>
        <v>0.3966666667</v>
      </c>
      <c r="C35" s="1">
        <f t="shared" si="2"/>
        <v>251.4</v>
      </c>
      <c r="D35" s="1">
        <f t="shared" si="3"/>
        <v>0.1366666667</v>
      </c>
      <c r="E35" s="1">
        <f t="shared" si="4"/>
        <v>204.6</v>
      </c>
      <c r="F35" s="1">
        <f t="shared" si="5"/>
        <v>0.4949494949</v>
      </c>
      <c r="G35" s="1">
        <f t="shared" si="6"/>
        <v>227.7636364</v>
      </c>
    </row>
    <row r="36" ht="15.75" customHeight="1">
      <c r="A36" s="1">
        <v>0.33</v>
      </c>
      <c r="B36" s="1">
        <f t="shared" si="1"/>
        <v>0.4066666667</v>
      </c>
      <c r="C36" s="1">
        <f t="shared" si="2"/>
        <v>253.2</v>
      </c>
      <c r="D36" s="1">
        <f t="shared" si="3"/>
        <v>0.1833333333</v>
      </c>
      <c r="E36" s="1">
        <f t="shared" si="4"/>
        <v>213</v>
      </c>
      <c r="F36" s="1">
        <f t="shared" si="5"/>
        <v>0.4949494949</v>
      </c>
      <c r="G36" s="1">
        <f t="shared" si="6"/>
        <v>232.8969697</v>
      </c>
    </row>
    <row r="37" ht="15.75" customHeight="1">
      <c r="A37" s="1">
        <v>0.34</v>
      </c>
      <c r="B37" s="1">
        <f t="shared" si="1"/>
        <v>-0.07666666667</v>
      </c>
      <c r="C37" s="1">
        <f t="shared" si="2"/>
        <v>166.2</v>
      </c>
      <c r="D37" s="1">
        <f t="shared" si="3"/>
        <v>-0.01</v>
      </c>
      <c r="E37" s="1">
        <f t="shared" si="4"/>
        <v>178.2</v>
      </c>
      <c r="F37" s="1">
        <f t="shared" si="5"/>
        <v>0.4949494949</v>
      </c>
      <c r="G37" s="1">
        <f t="shared" si="6"/>
        <v>172.2606061</v>
      </c>
    </row>
    <row r="38" ht="15.75" customHeight="1">
      <c r="A38" s="1">
        <v>0.35</v>
      </c>
      <c r="B38" s="1">
        <f t="shared" si="1"/>
        <v>0.1</v>
      </c>
      <c r="C38" s="1">
        <f t="shared" si="2"/>
        <v>198</v>
      </c>
      <c r="D38" s="1">
        <f t="shared" si="3"/>
        <v>-0.2833333333</v>
      </c>
      <c r="E38" s="1">
        <f t="shared" si="4"/>
        <v>129</v>
      </c>
      <c r="F38" s="1">
        <f t="shared" si="5"/>
        <v>0.4949494949</v>
      </c>
      <c r="G38" s="1">
        <f t="shared" si="6"/>
        <v>163.1515152</v>
      </c>
    </row>
    <row r="39" ht="15.75" customHeight="1">
      <c r="A39" s="1">
        <v>0.36</v>
      </c>
      <c r="B39" s="1">
        <f t="shared" si="1"/>
        <v>0.1266666667</v>
      </c>
      <c r="C39" s="1">
        <f t="shared" si="2"/>
        <v>202.8</v>
      </c>
      <c r="D39" s="1">
        <f t="shared" si="3"/>
        <v>0.1666666667</v>
      </c>
      <c r="E39" s="1">
        <f t="shared" si="4"/>
        <v>210</v>
      </c>
      <c r="F39" s="1">
        <f t="shared" si="5"/>
        <v>0.4949494949</v>
      </c>
      <c r="G39" s="1">
        <f t="shared" si="6"/>
        <v>206.4363636</v>
      </c>
    </row>
    <row r="40" ht="15.75" customHeight="1">
      <c r="A40" s="1">
        <v>0.37</v>
      </c>
      <c r="B40" s="1">
        <f t="shared" si="1"/>
        <v>0.01</v>
      </c>
      <c r="C40" s="1">
        <f t="shared" si="2"/>
        <v>181.8</v>
      </c>
      <c r="D40" s="1">
        <f t="shared" si="3"/>
        <v>0.2933333333</v>
      </c>
      <c r="E40" s="1">
        <f t="shared" si="4"/>
        <v>232.8</v>
      </c>
      <c r="F40" s="1">
        <f t="shared" si="5"/>
        <v>0.4949494949</v>
      </c>
      <c r="G40" s="1">
        <f t="shared" si="6"/>
        <v>207.5575758</v>
      </c>
    </row>
    <row r="41" ht="15.75" customHeight="1">
      <c r="A41" s="1">
        <v>0.38</v>
      </c>
      <c r="B41" s="1">
        <f t="shared" si="1"/>
        <v>0.1466666667</v>
      </c>
      <c r="C41" s="1">
        <f t="shared" si="2"/>
        <v>206.4</v>
      </c>
      <c r="D41" s="1">
        <f t="shared" si="3"/>
        <v>0.01333333333</v>
      </c>
      <c r="E41" s="1">
        <f t="shared" si="4"/>
        <v>182.4</v>
      </c>
      <c r="F41" s="1">
        <f t="shared" si="5"/>
        <v>0.4949494949</v>
      </c>
      <c r="G41" s="1">
        <f t="shared" si="6"/>
        <v>194.2787879</v>
      </c>
    </row>
    <row r="42" ht="15.75" customHeight="1">
      <c r="A42" s="1">
        <v>0.39</v>
      </c>
      <c r="B42" s="1">
        <f t="shared" si="1"/>
        <v>0.4066666667</v>
      </c>
      <c r="C42" s="1">
        <f t="shared" si="2"/>
        <v>253.2</v>
      </c>
      <c r="D42" s="1">
        <f t="shared" si="3"/>
        <v>-0.1933333333</v>
      </c>
      <c r="E42" s="1">
        <f t="shared" si="4"/>
        <v>145.2</v>
      </c>
      <c r="F42" s="1">
        <f t="shared" si="5"/>
        <v>0.4949494949</v>
      </c>
      <c r="G42" s="1">
        <f t="shared" si="6"/>
        <v>198.6545455</v>
      </c>
    </row>
    <row r="43" ht="15.75" customHeight="1">
      <c r="A43" s="1">
        <v>0.4</v>
      </c>
      <c r="B43" s="1">
        <f t="shared" si="1"/>
        <v>0.2933333333</v>
      </c>
      <c r="C43" s="1">
        <f t="shared" si="2"/>
        <v>232.8</v>
      </c>
      <c r="D43" s="1">
        <f t="shared" si="3"/>
        <v>0.16</v>
      </c>
      <c r="E43" s="1">
        <f t="shared" si="4"/>
        <v>208.8</v>
      </c>
      <c r="F43" s="1">
        <f t="shared" si="5"/>
        <v>0.4949494949</v>
      </c>
      <c r="G43" s="1">
        <f t="shared" si="6"/>
        <v>220.6787879</v>
      </c>
    </row>
    <row r="44" ht="15.75" customHeight="1">
      <c r="A44" s="1">
        <v>0.41</v>
      </c>
      <c r="B44" s="1">
        <f t="shared" si="1"/>
        <v>-0.1133333333</v>
      </c>
      <c r="C44" s="1">
        <f t="shared" si="2"/>
        <v>159.6</v>
      </c>
      <c r="D44" s="1">
        <f t="shared" si="3"/>
        <v>0.07666666667</v>
      </c>
      <c r="E44" s="1">
        <f t="shared" si="4"/>
        <v>193.8</v>
      </c>
      <c r="F44" s="1">
        <f t="shared" si="5"/>
        <v>0.4949494949</v>
      </c>
      <c r="G44" s="1">
        <f t="shared" si="6"/>
        <v>176.8727273</v>
      </c>
    </row>
    <row r="45" ht="15.75" customHeight="1">
      <c r="A45" s="1">
        <v>0.42</v>
      </c>
      <c r="B45" s="1">
        <f t="shared" si="1"/>
        <v>0.4166666667</v>
      </c>
      <c r="C45" s="1">
        <f t="shared" si="2"/>
        <v>255</v>
      </c>
      <c r="D45" s="1">
        <f t="shared" si="3"/>
        <v>-0.2466666667</v>
      </c>
      <c r="E45" s="1">
        <f t="shared" si="4"/>
        <v>135.6</v>
      </c>
      <c r="F45" s="1">
        <f t="shared" si="5"/>
        <v>0.4949494949</v>
      </c>
      <c r="G45" s="1">
        <f t="shared" si="6"/>
        <v>194.6969697</v>
      </c>
    </row>
    <row r="46" ht="15.75" customHeight="1">
      <c r="A46" s="1">
        <v>0.43</v>
      </c>
      <c r="B46" s="1">
        <f t="shared" si="1"/>
        <v>0.2666666667</v>
      </c>
      <c r="C46" s="1">
        <f t="shared" si="2"/>
        <v>228</v>
      </c>
      <c r="D46" s="1">
        <f t="shared" si="3"/>
        <v>-0.1133333333</v>
      </c>
      <c r="E46" s="1">
        <f t="shared" si="4"/>
        <v>159.6</v>
      </c>
      <c r="F46" s="1">
        <f t="shared" si="5"/>
        <v>0.4949494949</v>
      </c>
      <c r="G46" s="1">
        <f t="shared" si="6"/>
        <v>193.4545455</v>
      </c>
    </row>
    <row r="47" ht="15.75" customHeight="1">
      <c r="A47" s="1">
        <v>0.44</v>
      </c>
      <c r="B47" s="1">
        <f t="shared" si="1"/>
        <v>0.07</v>
      </c>
      <c r="C47" s="1">
        <f t="shared" si="2"/>
        <v>192.6</v>
      </c>
      <c r="D47" s="1">
        <f t="shared" si="3"/>
        <v>-0.26</v>
      </c>
      <c r="E47" s="1">
        <f t="shared" si="4"/>
        <v>133.2</v>
      </c>
      <c r="F47" s="1">
        <f t="shared" si="5"/>
        <v>0.4949494949</v>
      </c>
      <c r="G47" s="1">
        <f t="shared" si="6"/>
        <v>162.6</v>
      </c>
    </row>
    <row r="48" ht="15.75" customHeight="1">
      <c r="A48" s="1">
        <v>0.45</v>
      </c>
      <c r="B48" s="1">
        <f t="shared" si="1"/>
        <v>0.4733333333</v>
      </c>
      <c r="C48" s="1">
        <f t="shared" si="2"/>
        <v>265.2</v>
      </c>
      <c r="D48" s="1">
        <f t="shared" si="3"/>
        <v>-0.05666666667</v>
      </c>
      <c r="E48" s="1">
        <f t="shared" si="4"/>
        <v>169.8</v>
      </c>
      <c r="F48" s="1">
        <f t="shared" si="5"/>
        <v>0.4949494949</v>
      </c>
      <c r="G48" s="1">
        <f t="shared" si="6"/>
        <v>217.0181818</v>
      </c>
    </row>
    <row r="49" ht="15.75" customHeight="1">
      <c r="A49" s="1">
        <v>0.46</v>
      </c>
      <c r="B49" s="1">
        <f t="shared" si="1"/>
        <v>0.4666666667</v>
      </c>
      <c r="C49" s="1">
        <f t="shared" si="2"/>
        <v>264</v>
      </c>
      <c r="D49" s="1">
        <f t="shared" si="3"/>
        <v>-0.07333333333</v>
      </c>
      <c r="E49" s="1">
        <f t="shared" si="4"/>
        <v>166.8</v>
      </c>
      <c r="F49" s="1">
        <f t="shared" si="5"/>
        <v>0.4949494949</v>
      </c>
      <c r="G49" s="1">
        <f t="shared" si="6"/>
        <v>214.9090909</v>
      </c>
    </row>
    <row r="50" ht="15.75" customHeight="1">
      <c r="A50" s="1">
        <v>0.47</v>
      </c>
      <c r="B50" s="1">
        <f t="shared" si="1"/>
        <v>0.1966666667</v>
      </c>
      <c r="C50" s="1">
        <f t="shared" si="2"/>
        <v>215.4</v>
      </c>
      <c r="D50" s="1">
        <f t="shared" si="3"/>
        <v>-0.2333333333</v>
      </c>
      <c r="E50" s="1">
        <f t="shared" si="4"/>
        <v>138</v>
      </c>
      <c r="F50" s="1">
        <f t="shared" si="5"/>
        <v>0.4949494949</v>
      </c>
      <c r="G50" s="1">
        <f t="shared" si="6"/>
        <v>176.3090909</v>
      </c>
    </row>
    <row r="51" ht="15.75" customHeight="1">
      <c r="A51" s="1">
        <v>0.48</v>
      </c>
      <c r="B51" s="1">
        <f t="shared" si="1"/>
        <v>0.01333333333</v>
      </c>
      <c r="C51" s="1">
        <f t="shared" si="2"/>
        <v>182.4</v>
      </c>
      <c r="D51" s="1">
        <f t="shared" si="3"/>
        <v>0.01333333333</v>
      </c>
      <c r="E51" s="1">
        <f t="shared" si="4"/>
        <v>182.4</v>
      </c>
      <c r="F51" s="1">
        <f t="shared" si="5"/>
        <v>0.4949494949</v>
      </c>
      <c r="G51" s="1">
        <f t="shared" si="6"/>
        <v>182.4</v>
      </c>
    </row>
    <row r="52" ht="15.75" customHeight="1">
      <c r="A52" s="1">
        <v>0.49</v>
      </c>
      <c r="B52" s="1">
        <f t="shared" si="1"/>
        <v>0.1633333333</v>
      </c>
      <c r="C52" s="1">
        <f t="shared" si="2"/>
        <v>209.4</v>
      </c>
      <c r="D52" s="1">
        <f t="shared" si="3"/>
        <v>-0.2</v>
      </c>
      <c r="E52" s="1">
        <f t="shared" si="4"/>
        <v>144</v>
      </c>
      <c r="F52" s="1">
        <f t="shared" si="5"/>
        <v>0.4949494949</v>
      </c>
      <c r="G52" s="1">
        <f t="shared" si="6"/>
        <v>176.369697</v>
      </c>
    </row>
    <row r="53" ht="15.75" customHeight="1">
      <c r="A53" s="1">
        <v>0.5</v>
      </c>
      <c r="B53" s="1">
        <f t="shared" si="1"/>
        <v>-0.1533333333</v>
      </c>
      <c r="C53" s="1">
        <f t="shared" si="2"/>
        <v>152.4</v>
      </c>
      <c r="D53" s="1">
        <f t="shared" si="3"/>
        <v>0.02</v>
      </c>
      <c r="E53" s="1">
        <f t="shared" si="4"/>
        <v>183.6</v>
      </c>
      <c r="F53" s="1">
        <f t="shared" si="5"/>
        <v>0.4949494949</v>
      </c>
      <c r="G53" s="1">
        <f t="shared" si="6"/>
        <v>168.1575758</v>
      </c>
    </row>
    <row r="54" ht="15.75" customHeight="1">
      <c r="A54" s="1">
        <v>0.51</v>
      </c>
      <c r="B54" s="1">
        <f t="shared" si="1"/>
        <v>0.4733333333</v>
      </c>
      <c r="C54" s="1">
        <f t="shared" si="2"/>
        <v>265.2</v>
      </c>
      <c r="D54" s="1">
        <f t="shared" si="3"/>
        <v>0.07</v>
      </c>
      <c r="E54" s="1">
        <f t="shared" si="4"/>
        <v>192.6</v>
      </c>
      <c r="F54" s="1">
        <f t="shared" si="5"/>
        <v>0.4949494949</v>
      </c>
      <c r="G54" s="1">
        <f t="shared" si="6"/>
        <v>228.5333333</v>
      </c>
    </row>
    <row r="55" ht="15.75" customHeight="1">
      <c r="A55" s="1">
        <v>0.52</v>
      </c>
      <c r="B55" s="1">
        <f t="shared" si="1"/>
        <v>0.3633333333</v>
      </c>
      <c r="C55" s="1">
        <f t="shared" si="2"/>
        <v>245.4</v>
      </c>
      <c r="D55" s="1">
        <f t="shared" si="3"/>
        <v>0.02</v>
      </c>
      <c r="E55" s="1">
        <f t="shared" si="4"/>
        <v>183.6</v>
      </c>
      <c r="F55" s="1">
        <f t="shared" si="5"/>
        <v>0.4949494949</v>
      </c>
      <c r="G55" s="1">
        <f t="shared" si="6"/>
        <v>214.1878788</v>
      </c>
    </row>
    <row r="56" ht="15.75" customHeight="1">
      <c r="A56" s="1">
        <v>0.53</v>
      </c>
      <c r="B56" s="1">
        <f t="shared" si="1"/>
        <v>0.17</v>
      </c>
      <c r="C56" s="1">
        <f t="shared" si="2"/>
        <v>210.6</v>
      </c>
      <c r="D56" s="1">
        <f t="shared" si="3"/>
        <v>0.1733333333</v>
      </c>
      <c r="E56" s="1">
        <f t="shared" si="4"/>
        <v>211.2</v>
      </c>
      <c r="F56" s="1">
        <f t="shared" si="5"/>
        <v>0.4949494949</v>
      </c>
      <c r="G56" s="1">
        <f t="shared" si="6"/>
        <v>210.9030303</v>
      </c>
    </row>
    <row r="57" ht="15.75" customHeight="1">
      <c r="A57" s="1">
        <v>0.54</v>
      </c>
      <c r="B57" s="1">
        <f t="shared" si="1"/>
        <v>0.2166666667</v>
      </c>
      <c r="C57" s="1">
        <f t="shared" si="2"/>
        <v>219</v>
      </c>
      <c r="D57" s="1">
        <f t="shared" si="3"/>
        <v>-0.09333333333</v>
      </c>
      <c r="E57" s="1">
        <f t="shared" si="4"/>
        <v>163.2</v>
      </c>
      <c r="F57" s="1">
        <f t="shared" si="5"/>
        <v>0.4949494949</v>
      </c>
      <c r="G57" s="1">
        <f t="shared" si="6"/>
        <v>190.8181818</v>
      </c>
    </row>
    <row r="58" ht="15.75" customHeight="1">
      <c r="A58" s="1">
        <v>0.55</v>
      </c>
      <c r="B58" s="1">
        <f t="shared" si="1"/>
        <v>0.09</v>
      </c>
      <c r="C58" s="1">
        <f t="shared" si="2"/>
        <v>196.2</v>
      </c>
      <c r="D58" s="1">
        <f t="shared" si="3"/>
        <v>0.2533333333</v>
      </c>
      <c r="E58" s="1">
        <f t="shared" si="4"/>
        <v>225.6</v>
      </c>
      <c r="F58" s="1">
        <f t="shared" si="5"/>
        <v>0.4949494949</v>
      </c>
      <c r="G58" s="1">
        <f t="shared" si="6"/>
        <v>211.0484848</v>
      </c>
    </row>
    <row r="59" ht="15.75" customHeight="1">
      <c r="A59" s="1">
        <v>0.56</v>
      </c>
      <c r="B59" s="1">
        <f t="shared" si="1"/>
        <v>0.3366666667</v>
      </c>
      <c r="C59" s="1">
        <f t="shared" si="2"/>
        <v>240.6</v>
      </c>
      <c r="D59" s="1">
        <f t="shared" si="3"/>
        <v>0.2433333333</v>
      </c>
      <c r="E59" s="1">
        <f t="shared" si="4"/>
        <v>223.8</v>
      </c>
      <c r="F59" s="1">
        <f t="shared" si="5"/>
        <v>0.4949494949</v>
      </c>
      <c r="G59" s="1">
        <f t="shared" si="6"/>
        <v>232.1151515</v>
      </c>
    </row>
    <row r="60" ht="15.75" customHeight="1">
      <c r="A60" s="1">
        <v>0.57</v>
      </c>
      <c r="B60" s="1">
        <f t="shared" si="1"/>
        <v>0.22</v>
      </c>
      <c r="C60" s="1">
        <f t="shared" si="2"/>
        <v>219.6</v>
      </c>
      <c r="D60" s="1">
        <f t="shared" si="3"/>
        <v>-0.3233333333</v>
      </c>
      <c r="E60" s="1">
        <f t="shared" si="4"/>
        <v>121.8</v>
      </c>
      <c r="F60" s="1">
        <f t="shared" si="5"/>
        <v>0.4949494949</v>
      </c>
      <c r="G60" s="1">
        <f t="shared" si="6"/>
        <v>170.2060606</v>
      </c>
    </row>
    <row r="61" ht="15.75" customHeight="1">
      <c r="A61" s="1">
        <v>0.58</v>
      </c>
      <c r="B61" s="1">
        <f t="shared" si="1"/>
        <v>-0.1366666667</v>
      </c>
      <c r="C61" s="1">
        <f t="shared" si="2"/>
        <v>155.4</v>
      </c>
      <c r="D61" s="1">
        <f t="shared" si="3"/>
        <v>0.006666666667</v>
      </c>
      <c r="E61" s="1">
        <f t="shared" si="4"/>
        <v>181.2</v>
      </c>
      <c r="F61" s="1">
        <f t="shared" si="5"/>
        <v>0.4949494949</v>
      </c>
      <c r="G61" s="1">
        <f t="shared" si="6"/>
        <v>168.430303</v>
      </c>
    </row>
    <row r="62" ht="15.75" customHeight="1">
      <c r="A62" s="1">
        <v>0.59</v>
      </c>
      <c r="B62" s="1">
        <f t="shared" si="1"/>
        <v>0.1833333333</v>
      </c>
      <c r="C62" s="1">
        <f t="shared" si="2"/>
        <v>213</v>
      </c>
      <c r="D62" s="1">
        <f t="shared" si="3"/>
        <v>-0.2166666667</v>
      </c>
      <c r="E62" s="1">
        <f t="shared" si="4"/>
        <v>141</v>
      </c>
      <c r="F62" s="1">
        <f t="shared" si="5"/>
        <v>0.4949494949</v>
      </c>
      <c r="G62" s="1">
        <f t="shared" si="6"/>
        <v>176.6363636</v>
      </c>
    </row>
    <row r="63" ht="15.75" customHeight="1">
      <c r="A63" s="1">
        <v>0.6</v>
      </c>
      <c r="B63" s="1">
        <f t="shared" si="1"/>
        <v>0.3</v>
      </c>
      <c r="C63" s="1">
        <f t="shared" si="2"/>
        <v>234</v>
      </c>
      <c r="D63" s="1">
        <f t="shared" si="3"/>
        <v>-0.04</v>
      </c>
      <c r="E63" s="1">
        <f t="shared" si="4"/>
        <v>172.8</v>
      </c>
      <c r="F63" s="1">
        <f t="shared" si="5"/>
        <v>0.4949494949</v>
      </c>
      <c r="G63" s="1">
        <f t="shared" si="6"/>
        <v>203.0909091</v>
      </c>
    </row>
    <row r="64" ht="15.75" customHeight="1">
      <c r="A64" s="1">
        <v>0.61</v>
      </c>
      <c r="B64" s="1">
        <f t="shared" si="1"/>
        <v>-0.1066666667</v>
      </c>
      <c r="C64" s="1">
        <f t="shared" si="2"/>
        <v>160.8</v>
      </c>
      <c r="D64" s="1">
        <f t="shared" si="3"/>
        <v>-0.26</v>
      </c>
      <c r="E64" s="1">
        <f t="shared" si="4"/>
        <v>133.2</v>
      </c>
      <c r="F64" s="1">
        <f t="shared" si="5"/>
        <v>0.4949494949</v>
      </c>
      <c r="G64" s="1">
        <f t="shared" si="6"/>
        <v>146.8606061</v>
      </c>
    </row>
    <row r="65" ht="15.75" customHeight="1">
      <c r="A65" s="1">
        <v>0.62</v>
      </c>
      <c r="B65" s="1">
        <f t="shared" si="1"/>
        <v>0.08</v>
      </c>
      <c r="C65" s="1">
        <f t="shared" si="2"/>
        <v>194.4</v>
      </c>
      <c r="D65" s="1">
        <f t="shared" si="3"/>
        <v>-0.2866666667</v>
      </c>
      <c r="E65" s="1">
        <f t="shared" si="4"/>
        <v>128.4</v>
      </c>
      <c r="F65" s="1">
        <f t="shared" si="5"/>
        <v>0.4949494949</v>
      </c>
      <c r="G65" s="1">
        <f t="shared" si="6"/>
        <v>161.0666667</v>
      </c>
    </row>
    <row r="66" ht="15.75" customHeight="1">
      <c r="A66" s="1">
        <v>0.63</v>
      </c>
      <c r="B66" s="1">
        <f t="shared" si="1"/>
        <v>0.4633333333</v>
      </c>
      <c r="C66" s="1">
        <f t="shared" si="2"/>
        <v>263.4</v>
      </c>
      <c r="D66" s="1">
        <f t="shared" si="3"/>
        <v>-0.21</v>
      </c>
      <c r="E66" s="1">
        <f t="shared" si="4"/>
        <v>142.2</v>
      </c>
      <c r="F66" s="1">
        <f t="shared" si="5"/>
        <v>0.4949494949</v>
      </c>
      <c r="G66" s="1">
        <f t="shared" si="6"/>
        <v>202.1878788</v>
      </c>
    </row>
    <row r="67" ht="15.75" customHeight="1">
      <c r="A67" s="1">
        <v>0.64</v>
      </c>
      <c r="B67" s="1">
        <f t="shared" si="1"/>
        <v>0.16</v>
      </c>
      <c r="C67" s="1">
        <f t="shared" si="2"/>
        <v>208.8</v>
      </c>
      <c r="D67" s="1">
        <f t="shared" si="3"/>
        <v>0.03666666667</v>
      </c>
      <c r="E67" s="1">
        <f t="shared" si="4"/>
        <v>186.6</v>
      </c>
      <c r="F67" s="1">
        <f t="shared" si="5"/>
        <v>0.4949494949</v>
      </c>
      <c r="G67" s="1">
        <f t="shared" si="6"/>
        <v>197.5878788</v>
      </c>
    </row>
    <row r="68" ht="15.75" customHeight="1">
      <c r="A68" s="1">
        <v>0.65</v>
      </c>
      <c r="B68" s="1">
        <f t="shared" si="1"/>
        <v>-0.07666666667</v>
      </c>
      <c r="C68" s="1">
        <f t="shared" si="2"/>
        <v>166.2</v>
      </c>
      <c r="D68" s="1">
        <f t="shared" si="3"/>
        <v>0.32</v>
      </c>
      <c r="E68" s="1">
        <f t="shared" si="4"/>
        <v>237.6</v>
      </c>
      <c r="F68" s="1">
        <f t="shared" si="5"/>
        <v>0.4949494949</v>
      </c>
      <c r="G68" s="1">
        <f t="shared" si="6"/>
        <v>202.2606061</v>
      </c>
    </row>
    <row r="69" ht="15.75" customHeight="1">
      <c r="A69" s="1">
        <v>0.66</v>
      </c>
      <c r="B69" s="1">
        <f t="shared" si="1"/>
        <v>-0.1466666667</v>
      </c>
      <c r="C69" s="1">
        <f t="shared" si="2"/>
        <v>153.6</v>
      </c>
      <c r="D69" s="1">
        <f t="shared" si="3"/>
        <v>-0.2966666667</v>
      </c>
      <c r="E69" s="1">
        <f t="shared" si="4"/>
        <v>126.6</v>
      </c>
      <c r="F69" s="1">
        <f t="shared" si="5"/>
        <v>0.4949494949</v>
      </c>
      <c r="G69" s="1">
        <f t="shared" si="6"/>
        <v>139.9636364</v>
      </c>
    </row>
    <row r="70" ht="15.75" customHeight="1">
      <c r="A70" s="1">
        <v>0.67</v>
      </c>
      <c r="B70" s="1">
        <f t="shared" si="1"/>
        <v>-0.006666666667</v>
      </c>
      <c r="C70" s="1">
        <f t="shared" si="2"/>
        <v>178.8</v>
      </c>
      <c r="D70" s="1">
        <f t="shared" si="3"/>
        <v>-0.1466666667</v>
      </c>
      <c r="E70" s="1">
        <f t="shared" si="4"/>
        <v>153.6</v>
      </c>
      <c r="F70" s="1">
        <f t="shared" si="5"/>
        <v>0.4949494949</v>
      </c>
      <c r="G70" s="1">
        <f t="shared" si="6"/>
        <v>166.0727273</v>
      </c>
    </row>
    <row r="71" ht="15.75" customHeight="1">
      <c r="A71" s="1">
        <v>0.68</v>
      </c>
      <c r="B71" s="1">
        <f t="shared" si="1"/>
        <v>0.33</v>
      </c>
      <c r="C71" s="1">
        <f t="shared" si="2"/>
        <v>239.4</v>
      </c>
      <c r="D71" s="1">
        <f t="shared" si="3"/>
        <v>-0.1066666667</v>
      </c>
      <c r="E71" s="1">
        <f t="shared" si="4"/>
        <v>160.8</v>
      </c>
      <c r="F71" s="1">
        <f t="shared" si="5"/>
        <v>0.4949494949</v>
      </c>
      <c r="G71" s="1">
        <f t="shared" si="6"/>
        <v>199.7030303</v>
      </c>
    </row>
    <row r="72" ht="15.75" customHeight="1">
      <c r="A72" s="1">
        <v>0.69</v>
      </c>
      <c r="B72" s="1">
        <f t="shared" si="1"/>
        <v>-0.02666666667</v>
      </c>
      <c r="C72" s="1">
        <f t="shared" si="2"/>
        <v>175.2</v>
      </c>
      <c r="D72" s="1">
        <f t="shared" si="3"/>
        <v>-0.33</v>
      </c>
      <c r="E72" s="1">
        <f t="shared" si="4"/>
        <v>120.6</v>
      </c>
      <c r="F72" s="1">
        <f t="shared" si="5"/>
        <v>0.4949494949</v>
      </c>
      <c r="G72" s="1">
        <f t="shared" si="6"/>
        <v>147.6242424</v>
      </c>
    </row>
    <row r="73" ht="15.75" customHeight="1">
      <c r="A73" s="1">
        <v>0.7</v>
      </c>
      <c r="B73" s="1">
        <f t="shared" si="1"/>
        <v>-0.03</v>
      </c>
      <c r="C73" s="1">
        <f t="shared" si="2"/>
        <v>174.6</v>
      </c>
      <c r="D73" s="1">
        <f t="shared" si="3"/>
        <v>0.02333333333</v>
      </c>
      <c r="E73" s="1">
        <f t="shared" si="4"/>
        <v>184.2</v>
      </c>
      <c r="F73" s="1">
        <f t="shared" si="5"/>
        <v>0.4949494949</v>
      </c>
      <c r="G73" s="1">
        <f t="shared" si="6"/>
        <v>179.4484848</v>
      </c>
    </row>
    <row r="74" ht="15.75" customHeight="1">
      <c r="A74" s="1">
        <v>0.71</v>
      </c>
      <c r="B74" s="1">
        <f t="shared" si="1"/>
        <v>-0.07333333333</v>
      </c>
      <c r="C74" s="1">
        <f t="shared" si="2"/>
        <v>166.8</v>
      </c>
      <c r="D74" s="1">
        <f t="shared" si="3"/>
        <v>-0.1233333333</v>
      </c>
      <c r="E74" s="1">
        <f t="shared" si="4"/>
        <v>157.8</v>
      </c>
      <c r="F74" s="1">
        <f t="shared" si="5"/>
        <v>0.4949494949</v>
      </c>
      <c r="G74" s="1">
        <f t="shared" si="6"/>
        <v>162.2545455</v>
      </c>
    </row>
    <row r="75" ht="15.75" customHeight="1">
      <c r="A75" s="1">
        <v>0.72</v>
      </c>
      <c r="B75" s="1">
        <f t="shared" si="1"/>
        <v>0.2566666667</v>
      </c>
      <c r="C75" s="1">
        <f t="shared" si="2"/>
        <v>226.2</v>
      </c>
      <c r="D75" s="1">
        <f t="shared" si="3"/>
        <v>0.3333333333</v>
      </c>
      <c r="E75" s="1">
        <f t="shared" si="4"/>
        <v>240</v>
      </c>
      <c r="F75" s="1">
        <f t="shared" si="5"/>
        <v>0.4949494949</v>
      </c>
      <c r="G75" s="1">
        <f t="shared" si="6"/>
        <v>233.169697</v>
      </c>
    </row>
    <row r="76" ht="15.75" customHeight="1">
      <c r="A76" s="1">
        <v>0.73</v>
      </c>
      <c r="B76" s="1">
        <f t="shared" si="1"/>
        <v>-0.07333333333</v>
      </c>
      <c r="C76" s="1">
        <f t="shared" si="2"/>
        <v>166.8</v>
      </c>
      <c r="D76" s="1">
        <f t="shared" si="3"/>
        <v>-0.01666666667</v>
      </c>
      <c r="E76" s="1">
        <f t="shared" si="4"/>
        <v>177</v>
      </c>
      <c r="F76" s="1">
        <f t="shared" si="5"/>
        <v>0.4949494949</v>
      </c>
      <c r="G76" s="1">
        <f t="shared" si="6"/>
        <v>171.9515152</v>
      </c>
    </row>
    <row r="77" ht="15.75" customHeight="1">
      <c r="A77" s="1">
        <v>0.74</v>
      </c>
      <c r="B77" s="1">
        <f t="shared" si="1"/>
        <v>0.4833333333</v>
      </c>
      <c r="C77" s="1">
        <f t="shared" si="2"/>
        <v>267</v>
      </c>
      <c r="D77" s="1">
        <f t="shared" si="3"/>
        <v>-0.05666666667</v>
      </c>
      <c r="E77" s="1">
        <f t="shared" si="4"/>
        <v>169.8</v>
      </c>
      <c r="F77" s="1">
        <f t="shared" si="5"/>
        <v>0.4949494949</v>
      </c>
      <c r="G77" s="1">
        <f t="shared" si="6"/>
        <v>217.9090909</v>
      </c>
    </row>
    <row r="78" ht="15.75" customHeight="1">
      <c r="A78" s="1">
        <v>0.75</v>
      </c>
      <c r="B78" s="1">
        <f t="shared" si="1"/>
        <v>0.03666666667</v>
      </c>
      <c r="C78" s="1">
        <f t="shared" si="2"/>
        <v>186.6</v>
      </c>
      <c r="D78" s="1">
        <f t="shared" si="3"/>
        <v>0.2</v>
      </c>
      <c r="E78" s="1">
        <f t="shared" si="4"/>
        <v>216</v>
      </c>
      <c r="F78" s="1">
        <f t="shared" si="5"/>
        <v>0.4949494949</v>
      </c>
      <c r="G78" s="1">
        <f t="shared" si="6"/>
        <v>201.4484848</v>
      </c>
    </row>
    <row r="79" ht="15.75" customHeight="1">
      <c r="A79" s="1">
        <v>0.76</v>
      </c>
      <c r="B79" s="1">
        <f t="shared" si="1"/>
        <v>0.3466666667</v>
      </c>
      <c r="C79" s="1">
        <f t="shared" si="2"/>
        <v>242.4</v>
      </c>
      <c r="D79" s="1">
        <f t="shared" si="3"/>
        <v>-0.03333333333</v>
      </c>
      <c r="E79" s="1">
        <f t="shared" si="4"/>
        <v>174</v>
      </c>
      <c r="F79" s="1">
        <f t="shared" si="5"/>
        <v>0.4949494949</v>
      </c>
      <c r="G79" s="1">
        <f t="shared" si="6"/>
        <v>207.8545455</v>
      </c>
    </row>
    <row r="80" ht="15.75" customHeight="1">
      <c r="A80" s="1">
        <v>0.77</v>
      </c>
      <c r="B80" s="1">
        <f t="shared" si="1"/>
        <v>-0.003333333333</v>
      </c>
      <c r="C80" s="1">
        <f t="shared" si="2"/>
        <v>179.4</v>
      </c>
      <c r="D80" s="1">
        <f t="shared" si="3"/>
        <v>-0.1666666667</v>
      </c>
      <c r="E80" s="1">
        <f t="shared" si="4"/>
        <v>150</v>
      </c>
      <c r="F80" s="1">
        <f t="shared" si="5"/>
        <v>0.4949494949</v>
      </c>
      <c r="G80" s="1">
        <f t="shared" si="6"/>
        <v>164.5515152</v>
      </c>
    </row>
    <row r="81" ht="15.75" customHeight="1">
      <c r="A81" s="1">
        <v>0.78</v>
      </c>
      <c r="B81" s="1">
        <f t="shared" si="1"/>
        <v>-0.14</v>
      </c>
      <c r="C81" s="1">
        <f t="shared" si="2"/>
        <v>154.8</v>
      </c>
      <c r="D81" s="1">
        <f t="shared" si="3"/>
        <v>0.1333333333</v>
      </c>
      <c r="E81" s="1">
        <f t="shared" si="4"/>
        <v>204</v>
      </c>
      <c r="F81" s="1">
        <f t="shared" si="5"/>
        <v>0.4949494949</v>
      </c>
      <c r="G81" s="1">
        <f t="shared" si="6"/>
        <v>179.6484848</v>
      </c>
    </row>
    <row r="82" ht="15.75" customHeight="1">
      <c r="A82" s="1">
        <v>0.79</v>
      </c>
      <c r="B82" s="1">
        <f t="shared" si="1"/>
        <v>0.1633333333</v>
      </c>
      <c r="C82" s="1">
        <f t="shared" si="2"/>
        <v>209.4</v>
      </c>
      <c r="D82" s="1">
        <f t="shared" si="3"/>
        <v>0.2066666667</v>
      </c>
      <c r="E82" s="1">
        <f t="shared" si="4"/>
        <v>217.2</v>
      </c>
      <c r="F82" s="1">
        <f t="shared" si="5"/>
        <v>0.4949494949</v>
      </c>
      <c r="G82" s="1">
        <f t="shared" si="6"/>
        <v>213.3393939</v>
      </c>
    </row>
    <row r="83" ht="15.75" customHeight="1">
      <c r="A83" s="1">
        <v>0.8</v>
      </c>
      <c r="B83" s="1">
        <f t="shared" si="1"/>
        <v>0.3033333333</v>
      </c>
      <c r="C83" s="1">
        <f t="shared" si="2"/>
        <v>234.6</v>
      </c>
      <c r="D83" s="1">
        <f t="shared" si="3"/>
        <v>0.1233333333</v>
      </c>
      <c r="E83" s="1">
        <f t="shared" si="4"/>
        <v>202.2</v>
      </c>
      <c r="F83" s="1">
        <f t="shared" si="5"/>
        <v>0.4949494949</v>
      </c>
      <c r="G83" s="1">
        <f t="shared" si="6"/>
        <v>218.2363636</v>
      </c>
    </row>
    <row r="84" ht="15.75" customHeight="1">
      <c r="A84" s="1">
        <v>0.81</v>
      </c>
      <c r="B84" s="1">
        <f t="shared" si="1"/>
        <v>0.42</v>
      </c>
      <c r="C84" s="1">
        <f t="shared" si="2"/>
        <v>255.6</v>
      </c>
      <c r="D84" s="1">
        <f t="shared" si="3"/>
        <v>-0.25</v>
      </c>
      <c r="E84" s="1">
        <f t="shared" si="4"/>
        <v>135</v>
      </c>
      <c r="F84" s="1">
        <f t="shared" si="5"/>
        <v>0.4949494949</v>
      </c>
      <c r="G84" s="1">
        <f t="shared" si="6"/>
        <v>194.6909091</v>
      </c>
    </row>
    <row r="85" ht="15.75" customHeight="1">
      <c r="A85" s="1">
        <v>0.82</v>
      </c>
      <c r="B85" s="1">
        <f t="shared" si="1"/>
        <v>0.3066666667</v>
      </c>
      <c r="C85" s="1">
        <f t="shared" si="2"/>
        <v>235.2</v>
      </c>
      <c r="D85" s="1">
        <f t="shared" si="3"/>
        <v>-0.1533333333</v>
      </c>
      <c r="E85" s="1">
        <f t="shared" si="4"/>
        <v>152.4</v>
      </c>
      <c r="F85" s="1">
        <f t="shared" si="5"/>
        <v>0.4949494949</v>
      </c>
      <c r="G85" s="1">
        <f t="shared" si="6"/>
        <v>193.3818182</v>
      </c>
    </row>
    <row r="86" ht="15.75" customHeight="1">
      <c r="A86" s="1">
        <v>0.83</v>
      </c>
      <c r="B86" s="1">
        <f t="shared" si="1"/>
        <v>0.1133333333</v>
      </c>
      <c r="C86" s="1">
        <f t="shared" si="2"/>
        <v>200.4</v>
      </c>
      <c r="D86" s="1">
        <f t="shared" si="3"/>
        <v>0.19</v>
      </c>
      <c r="E86" s="1">
        <f t="shared" si="4"/>
        <v>214.2</v>
      </c>
      <c r="F86" s="1">
        <f t="shared" si="5"/>
        <v>0.4949494949</v>
      </c>
      <c r="G86" s="1">
        <f t="shared" si="6"/>
        <v>207.369697</v>
      </c>
    </row>
    <row r="87" ht="15.75" customHeight="1">
      <c r="A87" s="1">
        <v>0.84</v>
      </c>
      <c r="B87" s="1">
        <f t="shared" si="1"/>
        <v>0.3733333333</v>
      </c>
      <c r="C87" s="1">
        <f t="shared" si="2"/>
        <v>247.2</v>
      </c>
      <c r="D87" s="1">
        <f t="shared" si="3"/>
        <v>0.08666666667</v>
      </c>
      <c r="E87" s="1">
        <f t="shared" si="4"/>
        <v>195.6</v>
      </c>
      <c r="F87" s="1">
        <f t="shared" si="5"/>
        <v>0.4949494949</v>
      </c>
      <c r="G87" s="1">
        <f t="shared" si="6"/>
        <v>221.1393939</v>
      </c>
    </row>
    <row r="88" ht="15.75" customHeight="1">
      <c r="A88" s="1">
        <v>0.85</v>
      </c>
      <c r="B88" s="1">
        <f t="shared" si="1"/>
        <v>0.02666666667</v>
      </c>
      <c r="C88" s="1">
        <f t="shared" si="2"/>
        <v>184.8</v>
      </c>
      <c r="D88" s="1">
        <f t="shared" si="3"/>
        <v>0.1766666667</v>
      </c>
      <c r="E88" s="1">
        <f t="shared" si="4"/>
        <v>211.8</v>
      </c>
      <c r="F88" s="1">
        <f t="shared" si="5"/>
        <v>0.4949494949</v>
      </c>
      <c r="G88" s="1">
        <f t="shared" si="6"/>
        <v>198.4363636</v>
      </c>
    </row>
    <row r="89" ht="15.75" customHeight="1">
      <c r="A89" s="1">
        <v>0.860000000000001</v>
      </c>
      <c r="B89" s="1">
        <f t="shared" si="1"/>
        <v>0.4866666667</v>
      </c>
      <c r="C89" s="1">
        <f t="shared" si="2"/>
        <v>267.6</v>
      </c>
      <c r="D89" s="1">
        <f t="shared" si="3"/>
        <v>0.1466666667</v>
      </c>
      <c r="E89" s="1">
        <f t="shared" si="4"/>
        <v>206.4</v>
      </c>
      <c r="F89" s="1">
        <f t="shared" si="5"/>
        <v>0.4949494949</v>
      </c>
      <c r="G89" s="1">
        <f t="shared" si="6"/>
        <v>236.6909091</v>
      </c>
    </row>
    <row r="90" ht="15.75" customHeight="1">
      <c r="A90" s="1">
        <v>0.870000000000001</v>
      </c>
      <c r="B90" s="1">
        <f t="shared" si="1"/>
        <v>0.2366666667</v>
      </c>
      <c r="C90" s="1">
        <f t="shared" si="2"/>
        <v>222.6</v>
      </c>
      <c r="D90" s="1">
        <f t="shared" si="3"/>
        <v>0.2</v>
      </c>
      <c r="E90" s="1">
        <f t="shared" si="4"/>
        <v>216</v>
      </c>
      <c r="F90" s="1">
        <f t="shared" si="5"/>
        <v>0.4949494949</v>
      </c>
      <c r="G90" s="1">
        <f t="shared" si="6"/>
        <v>219.2666667</v>
      </c>
    </row>
    <row r="91" ht="15.75" customHeight="1">
      <c r="A91" s="1">
        <v>0.880000000000001</v>
      </c>
      <c r="B91" s="1">
        <f t="shared" si="1"/>
        <v>0.23</v>
      </c>
      <c r="C91" s="1">
        <f t="shared" si="2"/>
        <v>221.4</v>
      </c>
      <c r="D91" s="1">
        <f t="shared" si="3"/>
        <v>-0.2266666667</v>
      </c>
      <c r="E91" s="1">
        <f t="shared" si="4"/>
        <v>139.2</v>
      </c>
      <c r="F91" s="1">
        <f t="shared" si="5"/>
        <v>0.4949494949</v>
      </c>
      <c r="G91" s="1">
        <f t="shared" si="6"/>
        <v>179.8848485</v>
      </c>
    </row>
    <row r="92" ht="15.75" customHeight="1">
      <c r="A92" s="1">
        <v>0.890000000000001</v>
      </c>
      <c r="B92" s="1">
        <f t="shared" si="1"/>
        <v>-0.12</v>
      </c>
      <c r="C92" s="1">
        <f t="shared" si="2"/>
        <v>158.4</v>
      </c>
      <c r="D92" s="1">
        <f t="shared" si="3"/>
        <v>-0.3166666667</v>
      </c>
      <c r="E92" s="1">
        <f t="shared" si="4"/>
        <v>123</v>
      </c>
      <c r="F92" s="1">
        <f t="shared" si="5"/>
        <v>0.4949494949</v>
      </c>
      <c r="G92" s="1">
        <f t="shared" si="6"/>
        <v>140.5212121</v>
      </c>
    </row>
    <row r="93" ht="15.75" customHeight="1">
      <c r="A93" s="1">
        <v>0.900000000000001</v>
      </c>
      <c r="B93" s="1">
        <f t="shared" si="1"/>
        <v>0.5</v>
      </c>
      <c r="C93" s="1">
        <f t="shared" si="2"/>
        <v>270</v>
      </c>
      <c r="D93" s="1">
        <f t="shared" si="3"/>
        <v>0.3266666667</v>
      </c>
      <c r="E93" s="1">
        <f t="shared" si="4"/>
        <v>238.8</v>
      </c>
      <c r="F93" s="1">
        <f t="shared" si="5"/>
        <v>0.4949494949</v>
      </c>
      <c r="G93" s="1">
        <f t="shared" si="6"/>
        <v>254.2424242</v>
      </c>
    </row>
    <row r="94" ht="15.75" customHeight="1">
      <c r="A94" s="1">
        <v>0.910000000000001</v>
      </c>
      <c r="B94" s="1">
        <f t="shared" si="1"/>
        <v>0.3733333333</v>
      </c>
      <c r="C94" s="1">
        <f t="shared" si="2"/>
        <v>247.2</v>
      </c>
      <c r="D94" s="1">
        <f t="shared" si="3"/>
        <v>-0.1166666667</v>
      </c>
      <c r="E94" s="1">
        <f t="shared" si="4"/>
        <v>159</v>
      </c>
      <c r="F94" s="1">
        <f t="shared" si="5"/>
        <v>0.4949494949</v>
      </c>
      <c r="G94" s="1">
        <f t="shared" si="6"/>
        <v>202.6545455</v>
      </c>
    </row>
    <row r="95" ht="15.75" customHeight="1">
      <c r="A95" s="1">
        <v>0.920000000000001</v>
      </c>
      <c r="B95" s="1">
        <f t="shared" si="1"/>
        <v>0.3933333333</v>
      </c>
      <c r="C95" s="1">
        <f t="shared" si="2"/>
        <v>250.8</v>
      </c>
      <c r="D95" s="1">
        <f t="shared" si="3"/>
        <v>0.2866666667</v>
      </c>
      <c r="E95" s="1">
        <f t="shared" si="4"/>
        <v>231.6</v>
      </c>
      <c r="F95" s="1">
        <f t="shared" si="5"/>
        <v>0.4949494949</v>
      </c>
      <c r="G95" s="1">
        <f t="shared" si="6"/>
        <v>241.1030303</v>
      </c>
    </row>
    <row r="96" ht="15.75" customHeight="1">
      <c r="A96" s="1">
        <v>0.930000000000001</v>
      </c>
      <c r="B96" s="1">
        <f t="shared" si="1"/>
        <v>0.2966666667</v>
      </c>
      <c r="C96" s="1">
        <f t="shared" si="2"/>
        <v>233.4</v>
      </c>
      <c r="D96" s="1">
        <f t="shared" si="3"/>
        <v>0.16</v>
      </c>
      <c r="E96" s="1">
        <f t="shared" si="4"/>
        <v>208.8</v>
      </c>
      <c r="F96" s="1">
        <f t="shared" si="5"/>
        <v>0.4949494949</v>
      </c>
      <c r="G96" s="1">
        <f t="shared" si="6"/>
        <v>220.9757576</v>
      </c>
    </row>
    <row r="97" ht="15.75" customHeight="1">
      <c r="A97" s="1">
        <v>0.940000000000001</v>
      </c>
      <c r="B97" s="1">
        <f t="shared" si="1"/>
        <v>0.44</v>
      </c>
      <c r="C97" s="1">
        <f t="shared" si="2"/>
        <v>259.2</v>
      </c>
      <c r="D97" s="1">
        <f t="shared" si="3"/>
        <v>0.02666666667</v>
      </c>
      <c r="E97" s="1">
        <f t="shared" si="4"/>
        <v>184.8</v>
      </c>
      <c r="F97" s="1">
        <f t="shared" si="5"/>
        <v>0.4949494949</v>
      </c>
      <c r="G97" s="1">
        <f t="shared" si="6"/>
        <v>221.6242424</v>
      </c>
    </row>
    <row r="98" ht="15.75" customHeight="1">
      <c r="A98" s="1">
        <v>0.950000000000001</v>
      </c>
      <c r="B98" s="1">
        <f t="shared" si="1"/>
        <v>0.3333333333</v>
      </c>
      <c r="C98" s="1">
        <f t="shared" si="2"/>
        <v>240</v>
      </c>
      <c r="D98" s="1">
        <f t="shared" si="3"/>
        <v>0.3066666667</v>
      </c>
      <c r="E98" s="1">
        <f t="shared" si="4"/>
        <v>235.2</v>
      </c>
      <c r="F98" s="1">
        <f t="shared" si="5"/>
        <v>0.4949494949</v>
      </c>
      <c r="G98" s="1">
        <f t="shared" si="6"/>
        <v>237.5757576</v>
      </c>
    </row>
    <row r="99" ht="15.75" customHeight="1">
      <c r="A99" s="1">
        <v>0.960000000000001</v>
      </c>
      <c r="B99" s="1">
        <f t="shared" si="1"/>
        <v>0.4333333333</v>
      </c>
      <c r="C99" s="1">
        <f t="shared" si="2"/>
        <v>258</v>
      </c>
      <c r="D99" s="1">
        <f t="shared" si="3"/>
        <v>0.05</v>
      </c>
      <c r="E99" s="1">
        <f t="shared" si="4"/>
        <v>189</v>
      </c>
      <c r="F99" s="1">
        <f t="shared" si="5"/>
        <v>0.4949494949</v>
      </c>
      <c r="G99" s="1">
        <f t="shared" si="6"/>
        <v>223.1515152</v>
      </c>
    </row>
    <row r="100" ht="15.75" customHeight="1">
      <c r="A100" s="1">
        <v>0.970000000000001</v>
      </c>
      <c r="B100" s="1">
        <f t="shared" si="1"/>
        <v>-0.01</v>
      </c>
      <c r="C100" s="1">
        <f t="shared" si="2"/>
        <v>178.2</v>
      </c>
      <c r="D100" s="1">
        <f t="shared" si="3"/>
        <v>0.04333333333</v>
      </c>
      <c r="E100" s="1">
        <f t="shared" si="4"/>
        <v>187.8</v>
      </c>
      <c r="F100" s="1">
        <f t="shared" si="5"/>
        <v>0.4949494949</v>
      </c>
      <c r="G100" s="1">
        <f t="shared" si="6"/>
        <v>183.0484848</v>
      </c>
    </row>
    <row r="101" ht="15.75" customHeight="1">
      <c r="A101" s="1">
        <v>0.980000000000001</v>
      </c>
      <c r="B101" s="1">
        <f t="shared" si="1"/>
        <v>-0.06</v>
      </c>
      <c r="C101" s="1">
        <f t="shared" si="2"/>
        <v>169.2</v>
      </c>
      <c r="D101" s="1">
        <f t="shared" si="3"/>
        <v>-0.1266666667</v>
      </c>
      <c r="E101" s="1">
        <f t="shared" si="4"/>
        <v>157.2</v>
      </c>
      <c r="F101" s="1">
        <f t="shared" si="5"/>
        <v>0.4949494949</v>
      </c>
      <c r="G101" s="1">
        <f t="shared" si="6"/>
        <v>163.1393939</v>
      </c>
    </row>
    <row r="102" ht="15.75" customHeight="1">
      <c r="A102" s="1">
        <v>0.990000000000001</v>
      </c>
      <c r="B102" s="1">
        <f t="shared" si="1"/>
        <v>0.07666666667</v>
      </c>
      <c r="C102" s="1">
        <f t="shared" si="2"/>
        <v>193.8</v>
      </c>
      <c r="D102" s="1">
        <f t="shared" si="3"/>
        <v>0.1366666667</v>
      </c>
      <c r="E102" s="1">
        <f t="shared" si="4"/>
        <v>204.6</v>
      </c>
      <c r="F102" s="1">
        <f t="shared" si="5"/>
        <v>0.4949494949</v>
      </c>
      <c r="G102" s="1">
        <f t="shared" si="6"/>
        <v>199.2545455</v>
      </c>
    </row>
    <row r="103" ht="15.75" customHeight="1">
      <c r="A103" s="1">
        <v>1.0</v>
      </c>
      <c r="B103" s="1">
        <f t="shared" si="1"/>
        <v>0.2733333333</v>
      </c>
      <c r="C103" s="1">
        <f t="shared" si="2"/>
        <v>229.2</v>
      </c>
      <c r="D103" s="1">
        <f t="shared" si="3"/>
        <v>-0.05</v>
      </c>
      <c r="E103" s="1">
        <f t="shared" si="4"/>
        <v>171</v>
      </c>
      <c r="F103" s="1">
        <f t="shared" si="5"/>
        <v>0.4949494949</v>
      </c>
      <c r="G103" s="1">
        <f t="shared" si="6"/>
        <v>199.8060606</v>
      </c>
    </row>
    <row r="104" ht="15.75" customHeight="1">
      <c r="A104" s="1">
        <v>1.01</v>
      </c>
      <c r="B104" s="1">
        <f t="shared" si="1"/>
        <v>0.4833333333</v>
      </c>
      <c r="C104" s="1">
        <f t="shared" si="2"/>
        <v>267</v>
      </c>
      <c r="D104" s="1">
        <f t="shared" si="3"/>
        <v>0.2766666667</v>
      </c>
      <c r="E104" s="1">
        <f t="shared" si="4"/>
        <v>229.8</v>
      </c>
      <c r="F104" s="1">
        <f t="shared" si="5"/>
        <v>0.4949494949</v>
      </c>
      <c r="G104" s="1">
        <f t="shared" si="6"/>
        <v>248.2121212</v>
      </c>
    </row>
    <row r="105" ht="15.75" customHeight="1">
      <c r="A105" s="1">
        <v>1.02</v>
      </c>
      <c r="B105" s="1">
        <f t="shared" si="1"/>
        <v>-0.01666666667</v>
      </c>
      <c r="C105" s="1">
        <f t="shared" si="2"/>
        <v>177</v>
      </c>
      <c r="D105" s="1">
        <f t="shared" si="3"/>
        <v>0.2366666667</v>
      </c>
      <c r="E105" s="1">
        <f t="shared" si="4"/>
        <v>222.6</v>
      </c>
      <c r="F105" s="1">
        <f t="shared" si="5"/>
        <v>0.4949494949</v>
      </c>
      <c r="G105" s="1">
        <f t="shared" si="6"/>
        <v>200.030303</v>
      </c>
    </row>
    <row r="106" ht="15.75" customHeight="1">
      <c r="A106" s="1">
        <v>1.03</v>
      </c>
      <c r="B106" s="1">
        <f t="shared" si="1"/>
        <v>0.18</v>
      </c>
      <c r="C106" s="1">
        <f t="shared" si="2"/>
        <v>212.4</v>
      </c>
      <c r="D106" s="1">
        <f t="shared" si="3"/>
        <v>0.09333333333</v>
      </c>
      <c r="E106" s="1">
        <f t="shared" si="4"/>
        <v>196.8</v>
      </c>
      <c r="F106" s="1">
        <f t="shared" si="5"/>
        <v>0.4949494949</v>
      </c>
      <c r="G106" s="1">
        <f t="shared" si="6"/>
        <v>204.5212121</v>
      </c>
    </row>
    <row r="107" ht="15.75" customHeight="1">
      <c r="A107" s="1">
        <v>1.04</v>
      </c>
      <c r="B107" s="1">
        <f t="shared" si="1"/>
        <v>0.19</v>
      </c>
      <c r="C107" s="1">
        <f t="shared" si="2"/>
        <v>214.2</v>
      </c>
      <c r="D107" s="1">
        <f t="shared" si="3"/>
        <v>0.33</v>
      </c>
      <c r="E107" s="1">
        <f t="shared" si="4"/>
        <v>239.4</v>
      </c>
      <c r="F107" s="1">
        <f t="shared" si="5"/>
        <v>0.4949494949</v>
      </c>
      <c r="G107" s="1">
        <f t="shared" si="6"/>
        <v>226.9272727</v>
      </c>
    </row>
    <row r="108" ht="15.75" customHeight="1">
      <c r="A108" s="1">
        <v>1.05</v>
      </c>
      <c r="B108" s="1">
        <f t="shared" si="1"/>
        <v>0.1</v>
      </c>
      <c r="C108" s="1">
        <f t="shared" si="2"/>
        <v>198</v>
      </c>
      <c r="D108" s="1">
        <f t="shared" si="3"/>
        <v>-0.2966666667</v>
      </c>
      <c r="E108" s="1">
        <f t="shared" si="4"/>
        <v>126.6</v>
      </c>
      <c r="F108" s="1">
        <f t="shared" si="5"/>
        <v>0.4949494949</v>
      </c>
      <c r="G108" s="1">
        <f t="shared" si="6"/>
        <v>161.9393939</v>
      </c>
    </row>
    <row r="109" ht="15.75" customHeight="1">
      <c r="A109" s="1">
        <v>1.06</v>
      </c>
      <c r="B109" s="1">
        <f t="shared" si="1"/>
        <v>0.09</v>
      </c>
      <c r="C109" s="1">
        <f t="shared" si="2"/>
        <v>196.2</v>
      </c>
      <c r="D109" s="1">
        <f t="shared" si="3"/>
        <v>-0.2666666667</v>
      </c>
      <c r="E109" s="1">
        <f t="shared" si="4"/>
        <v>132</v>
      </c>
      <c r="F109" s="1">
        <f t="shared" si="5"/>
        <v>0.4949494949</v>
      </c>
      <c r="G109" s="1">
        <f t="shared" si="6"/>
        <v>163.7757576</v>
      </c>
    </row>
    <row r="110" ht="15.75" customHeight="1">
      <c r="A110" s="1">
        <v>1.07</v>
      </c>
      <c r="B110" s="1">
        <f t="shared" si="1"/>
        <v>0.2566666667</v>
      </c>
      <c r="C110" s="1">
        <f t="shared" si="2"/>
        <v>226.2</v>
      </c>
      <c r="D110" s="1">
        <f t="shared" si="3"/>
        <v>0.28</v>
      </c>
      <c r="E110" s="1">
        <f t="shared" si="4"/>
        <v>230.4</v>
      </c>
      <c r="F110" s="1">
        <f t="shared" si="5"/>
        <v>0.4949494949</v>
      </c>
      <c r="G110" s="1">
        <f t="shared" si="6"/>
        <v>228.3212121</v>
      </c>
    </row>
    <row r="111" ht="15.75" customHeight="1">
      <c r="A111" s="1">
        <v>1.08</v>
      </c>
      <c r="B111" s="1">
        <f t="shared" si="1"/>
        <v>0.2366666667</v>
      </c>
      <c r="C111" s="1">
        <f t="shared" si="2"/>
        <v>222.6</v>
      </c>
      <c r="D111" s="1">
        <f t="shared" si="3"/>
        <v>-0.1966666667</v>
      </c>
      <c r="E111" s="1">
        <f t="shared" si="4"/>
        <v>144.6</v>
      </c>
      <c r="F111" s="1">
        <f t="shared" si="5"/>
        <v>0.4949494949</v>
      </c>
      <c r="G111" s="1">
        <f t="shared" si="6"/>
        <v>183.2060606</v>
      </c>
    </row>
    <row r="112" ht="15.75" customHeight="1">
      <c r="A112" s="1">
        <v>1.09</v>
      </c>
      <c r="B112" s="1">
        <f t="shared" si="1"/>
        <v>-0.1166666667</v>
      </c>
      <c r="C112" s="1">
        <f t="shared" si="2"/>
        <v>159</v>
      </c>
      <c r="D112" s="1">
        <f t="shared" si="3"/>
        <v>0.1733333333</v>
      </c>
      <c r="E112" s="1">
        <f t="shared" si="4"/>
        <v>211.2</v>
      </c>
      <c r="F112" s="1">
        <f t="shared" si="5"/>
        <v>0.4949494949</v>
      </c>
      <c r="G112" s="1">
        <f t="shared" si="6"/>
        <v>185.3636364</v>
      </c>
    </row>
    <row r="113" ht="15.75" customHeight="1">
      <c r="A113" s="1">
        <v>1.1</v>
      </c>
      <c r="B113" s="1">
        <f t="shared" si="1"/>
        <v>0.4433333333</v>
      </c>
      <c r="C113" s="1">
        <f t="shared" si="2"/>
        <v>259.8</v>
      </c>
      <c r="D113" s="1">
        <f t="shared" si="3"/>
        <v>0.03333333333</v>
      </c>
      <c r="E113" s="1">
        <f t="shared" si="4"/>
        <v>186</v>
      </c>
      <c r="F113" s="1">
        <f t="shared" si="5"/>
        <v>0.4949494949</v>
      </c>
      <c r="G113" s="1">
        <f t="shared" si="6"/>
        <v>222.5272727</v>
      </c>
    </row>
    <row r="114" ht="15.75" customHeight="1">
      <c r="A114" s="1">
        <v>1.11</v>
      </c>
      <c r="B114" s="1">
        <f t="shared" si="1"/>
        <v>0.4166666667</v>
      </c>
      <c r="C114" s="1">
        <f t="shared" si="2"/>
        <v>255</v>
      </c>
      <c r="D114" s="1">
        <f t="shared" si="3"/>
        <v>0.24</v>
      </c>
      <c r="E114" s="1">
        <f t="shared" si="4"/>
        <v>223.2</v>
      </c>
      <c r="F114" s="1">
        <f t="shared" si="5"/>
        <v>0.4949494949</v>
      </c>
      <c r="G114" s="1">
        <f t="shared" si="6"/>
        <v>238.9393939</v>
      </c>
    </row>
    <row r="115" ht="15.75" customHeight="1">
      <c r="A115" s="1">
        <v>1.12</v>
      </c>
      <c r="B115" s="1">
        <f t="shared" si="1"/>
        <v>0.5133333333</v>
      </c>
      <c r="C115" s="1">
        <f t="shared" si="2"/>
        <v>272.4</v>
      </c>
      <c r="D115" s="1">
        <f t="shared" si="3"/>
        <v>-0.2466666667</v>
      </c>
      <c r="E115" s="1">
        <f t="shared" si="4"/>
        <v>135.6</v>
      </c>
      <c r="F115" s="1">
        <f t="shared" si="5"/>
        <v>0.4949494949</v>
      </c>
      <c r="G115" s="1">
        <f t="shared" si="6"/>
        <v>203.3090909</v>
      </c>
    </row>
    <row r="116" ht="15.75" customHeight="1">
      <c r="A116" s="1">
        <v>1.13</v>
      </c>
      <c r="B116" s="1">
        <f t="shared" si="1"/>
        <v>0.49</v>
      </c>
      <c r="C116" s="1">
        <f t="shared" si="2"/>
        <v>268.2</v>
      </c>
      <c r="D116" s="1">
        <f t="shared" si="3"/>
        <v>0.21</v>
      </c>
      <c r="E116" s="1">
        <f t="shared" si="4"/>
        <v>217.8</v>
      </c>
      <c r="F116" s="1">
        <f t="shared" si="5"/>
        <v>0.4949494949</v>
      </c>
      <c r="G116" s="1">
        <f t="shared" si="6"/>
        <v>242.7454545</v>
      </c>
    </row>
    <row r="117" ht="15.75" customHeight="1">
      <c r="A117" s="1">
        <v>1.14</v>
      </c>
      <c r="B117" s="1">
        <f t="shared" si="1"/>
        <v>0.2166666667</v>
      </c>
      <c r="C117" s="1">
        <f t="shared" si="2"/>
        <v>219</v>
      </c>
      <c r="D117" s="1">
        <f t="shared" si="3"/>
        <v>0.2766666667</v>
      </c>
      <c r="E117" s="1">
        <f t="shared" si="4"/>
        <v>229.8</v>
      </c>
      <c r="F117" s="1">
        <f t="shared" si="5"/>
        <v>0.4949494949</v>
      </c>
      <c r="G117" s="1">
        <f t="shared" si="6"/>
        <v>224.4545455</v>
      </c>
    </row>
    <row r="118" ht="15.75" customHeight="1">
      <c r="A118" s="1">
        <v>1.15</v>
      </c>
      <c r="B118" s="1">
        <f t="shared" si="1"/>
        <v>0.1533333333</v>
      </c>
      <c r="C118" s="1">
        <f t="shared" si="2"/>
        <v>207.6</v>
      </c>
      <c r="D118" s="1">
        <f t="shared" si="3"/>
        <v>0.2933333333</v>
      </c>
      <c r="E118" s="1">
        <f t="shared" si="4"/>
        <v>232.8</v>
      </c>
      <c r="F118" s="1">
        <f t="shared" si="5"/>
        <v>0.4949494949</v>
      </c>
      <c r="G118" s="1">
        <f t="shared" si="6"/>
        <v>220.3272727</v>
      </c>
    </row>
    <row r="119" ht="15.75" customHeight="1">
      <c r="A119" s="1">
        <v>1.16</v>
      </c>
      <c r="B119" s="1">
        <f t="shared" si="1"/>
        <v>0.5066666667</v>
      </c>
      <c r="C119" s="1">
        <f t="shared" si="2"/>
        <v>271.2</v>
      </c>
      <c r="D119" s="1">
        <f t="shared" si="3"/>
        <v>0.1433333333</v>
      </c>
      <c r="E119" s="1">
        <f t="shared" si="4"/>
        <v>205.8</v>
      </c>
      <c r="F119" s="1">
        <f t="shared" si="5"/>
        <v>0.4949494949</v>
      </c>
      <c r="G119" s="1">
        <f t="shared" si="6"/>
        <v>238.169697</v>
      </c>
    </row>
    <row r="120" ht="15.75" customHeight="1">
      <c r="A120" s="1">
        <v>1.17</v>
      </c>
      <c r="B120" s="1">
        <f t="shared" si="1"/>
        <v>-0.01</v>
      </c>
      <c r="C120" s="1">
        <f t="shared" si="2"/>
        <v>178.2</v>
      </c>
      <c r="D120" s="1">
        <f t="shared" si="3"/>
        <v>0.2133333333</v>
      </c>
      <c r="E120" s="1">
        <f t="shared" si="4"/>
        <v>218.4</v>
      </c>
      <c r="F120" s="1">
        <f t="shared" si="5"/>
        <v>0.4949494949</v>
      </c>
      <c r="G120" s="1">
        <f t="shared" si="6"/>
        <v>198.5030303</v>
      </c>
    </row>
    <row r="121" ht="15.75" customHeight="1">
      <c r="A121" s="1">
        <v>1.18</v>
      </c>
      <c r="B121" s="1">
        <f t="shared" si="1"/>
        <v>0.3666666667</v>
      </c>
      <c r="C121" s="1">
        <f t="shared" si="2"/>
        <v>246</v>
      </c>
      <c r="D121" s="1">
        <f t="shared" si="3"/>
        <v>-0.2066666667</v>
      </c>
      <c r="E121" s="1">
        <f t="shared" si="4"/>
        <v>142.8</v>
      </c>
      <c r="F121" s="1">
        <f t="shared" si="5"/>
        <v>0.4949494949</v>
      </c>
      <c r="G121" s="1">
        <f t="shared" si="6"/>
        <v>193.8787879</v>
      </c>
    </row>
    <row r="122" ht="15.75" customHeight="1">
      <c r="A122" s="1">
        <v>1.19</v>
      </c>
      <c r="B122" s="1">
        <f t="shared" si="1"/>
        <v>0.49</v>
      </c>
      <c r="C122" s="1">
        <f t="shared" si="2"/>
        <v>268.2</v>
      </c>
      <c r="D122" s="1">
        <f t="shared" si="3"/>
        <v>-0.2</v>
      </c>
      <c r="E122" s="1">
        <f t="shared" si="4"/>
        <v>144</v>
      </c>
      <c r="F122" s="1">
        <f t="shared" si="5"/>
        <v>0.4949494949</v>
      </c>
      <c r="G122" s="1">
        <f t="shared" si="6"/>
        <v>205.4727273</v>
      </c>
    </row>
    <row r="123" ht="15.75" customHeight="1">
      <c r="A123" s="1">
        <v>1.2</v>
      </c>
      <c r="B123" s="1">
        <f t="shared" si="1"/>
        <v>0.45</v>
      </c>
      <c r="C123" s="1">
        <f t="shared" si="2"/>
        <v>261</v>
      </c>
      <c r="D123" s="1">
        <f t="shared" si="3"/>
        <v>-0.23</v>
      </c>
      <c r="E123" s="1">
        <f t="shared" si="4"/>
        <v>138.6</v>
      </c>
      <c r="F123" s="1">
        <f t="shared" si="5"/>
        <v>0.4949494949</v>
      </c>
      <c r="G123" s="1">
        <f t="shared" si="6"/>
        <v>199.1818182</v>
      </c>
    </row>
    <row r="124" ht="15.75" customHeight="1">
      <c r="A124" s="1">
        <v>1.21</v>
      </c>
      <c r="B124" s="1">
        <f t="shared" si="1"/>
        <v>0.15</v>
      </c>
      <c r="C124" s="1">
        <f t="shared" si="2"/>
        <v>207</v>
      </c>
      <c r="D124" s="1">
        <f t="shared" si="3"/>
        <v>-0.08666666667</v>
      </c>
      <c r="E124" s="1">
        <f t="shared" si="4"/>
        <v>164.4</v>
      </c>
      <c r="F124" s="1">
        <f t="shared" si="5"/>
        <v>0.4949494949</v>
      </c>
      <c r="G124" s="1">
        <f t="shared" si="6"/>
        <v>185.4848485</v>
      </c>
    </row>
    <row r="125" ht="15.75" customHeight="1">
      <c r="A125" s="1">
        <v>1.22</v>
      </c>
      <c r="B125" s="1">
        <f t="shared" si="1"/>
        <v>0.01666666667</v>
      </c>
      <c r="C125" s="1">
        <f t="shared" si="2"/>
        <v>183</v>
      </c>
      <c r="D125" s="1">
        <f t="shared" si="3"/>
        <v>-0.003333333333</v>
      </c>
      <c r="E125" s="1">
        <f t="shared" si="4"/>
        <v>179.4</v>
      </c>
      <c r="F125" s="1">
        <f t="shared" si="5"/>
        <v>0.4949494949</v>
      </c>
      <c r="G125" s="1">
        <f t="shared" si="6"/>
        <v>181.1818182</v>
      </c>
    </row>
    <row r="126" ht="15.75" customHeight="1">
      <c r="A126" s="1">
        <v>1.23</v>
      </c>
      <c r="B126" s="1">
        <f t="shared" si="1"/>
        <v>0.26</v>
      </c>
      <c r="C126" s="1">
        <f t="shared" si="2"/>
        <v>226.8</v>
      </c>
      <c r="D126" s="1">
        <f t="shared" si="3"/>
        <v>-0.1433333333</v>
      </c>
      <c r="E126" s="1">
        <f t="shared" si="4"/>
        <v>154.2</v>
      </c>
      <c r="F126" s="1">
        <f t="shared" si="5"/>
        <v>0.4949494949</v>
      </c>
      <c r="G126" s="1">
        <f t="shared" si="6"/>
        <v>190.1333333</v>
      </c>
    </row>
    <row r="127" ht="15.75" customHeight="1">
      <c r="A127" s="1">
        <v>1.24</v>
      </c>
      <c r="B127" s="1">
        <f t="shared" si="1"/>
        <v>0.23</v>
      </c>
      <c r="C127" s="1">
        <f t="shared" si="2"/>
        <v>221.4</v>
      </c>
      <c r="D127" s="1">
        <f t="shared" si="3"/>
        <v>0.1933333333</v>
      </c>
      <c r="E127" s="1">
        <f t="shared" si="4"/>
        <v>214.8</v>
      </c>
      <c r="F127" s="1">
        <f t="shared" si="5"/>
        <v>0.4949494949</v>
      </c>
      <c r="G127" s="1">
        <f t="shared" si="6"/>
        <v>218.0666667</v>
      </c>
    </row>
    <row r="128" ht="15.75" customHeight="1">
      <c r="A128" s="1">
        <v>1.25</v>
      </c>
      <c r="B128" s="1">
        <f t="shared" si="1"/>
        <v>0.3866666667</v>
      </c>
      <c r="C128" s="1">
        <f t="shared" si="2"/>
        <v>249.6</v>
      </c>
      <c r="D128" s="1">
        <f t="shared" si="3"/>
        <v>0.1</v>
      </c>
      <c r="E128" s="1">
        <f t="shared" si="4"/>
        <v>198</v>
      </c>
      <c r="F128" s="1">
        <f t="shared" si="5"/>
        <v>0.4949494949</v>
      </c>
      <c r="G128" s="1">
        <f t="shared" si="6"/>
        <v>223.5393939</v>
      </c>
    </row>
    <row r="129" ht="15.75" customHeight="1">
      <c r="A129" s="1">
        <v>1.26</v>
      </c>
      <c r="B129" s="1">
        <f t="shared" si="1"/>
        <v>-0.15</v>
      </c>
      <c r="C129" s="1">
        <f t="shared" si="2"/>
        <v>153</v>
      </c>
      <c r="D129" s="1">
        <f t="shared" si="3"/>
        <v>-0.2266666667</v>
      </c>
      <c r="E129" s="1">
        <f t="shared" si="4"/>
        <v>139.2</v>
      </c>
      <c r="F129" s="1">
        <f t="shared" si="5"/>
        <v>0.4949494949</v>
      </c>
      <c r="G129" s="1">
        <f t="shared" si="6"/>
        <v>146.030303</v>
      </c>
    </row>
    <row r="130" ht="15.75" customHeight="1">
      <c r="A130" s="1">
        <v>1.27</v>
      </c>
      <c r="B130" s="1">
        <f t="shared" si="1"/>
        <v>0.3466666667</v>
      </c>
      <c r="C130" s="1">
        <f t="shared" si="2"/>
        <v>242.4</v>
      </c>
      <c r="D130" s="1">
        <f t="shared" si="3"/>
        <v>0.2366666667</v>
      </c>
      <c r="E130" s="1">
        <f t="shared" si="4"/>
        <v>222.6</v>
      </c>
      <c r="F130" s="1">
        <f t="shared" si="5"/>
        <v>0.4949494949</v>
      </c>
      <c r="G130" s="1">
        <f t="shared" si="6"/>
        <v>232.4</v>
      </c>
    </row>
    <row r="131" ht="15.75" customHeight="1">
      <c r="A131" s="1">
        <v>1.28</v>
      </c>
      <c r="B131" s="1">
        <f t="shared" si="1"/>
        <v>0.03</v>
      </c>
      <c r="C131" s="1">
        <f t="shared" si="2"/>
        <v>185.4</v>
      </c>
      <c r="D131" s="1">
        <f t="shared" si="3"/>
        <v>0.06</v>
      </c>
      <c r="E131" s="1">
        <f t="shared" si="4"/>
        <v>190.8</v>
      </c>
      <c r="F131" s="1">
        <f t="shared" si="5"/>
        <v>0.4949494949</v>
      </c>
      <c r="G131" s="1">
        <f t="shared" si="6"/>
        <v>188.1272727</v>
      </c>
    </row>
    <row r="132" ht="15.75" customHeight="1">
      <c r="A132" s="1">
        <v>1.29</v>
      </c>
      <c r="B132" s="1">
        <f t="shared" si="1"/>
        <v>-0.07666666667</v>
      </c>
      <c r="C132" s="1">
        <f t="shared" si="2"/>
        <v>166.2</v>
      </c>
      <c r="D132" s="1">
        <f t="shared" si="3"/>
        <v>-0.3133333333</v>
      </c>
      <c r="E132" s="1">
        <f t="shared" si="4"/>
        <v>123.6</v>
      </c>
      <c r="F132" s="1">
        <f t="shared" si="5"/>
        <v>0.4949494949</v>
      </c>
      <c r="G132" s="1">
        <f t="shared" si="6"/>
        <v>144.6848485</v>
      </c>
    </row>
    <row r="133" ht="15.75" customHeight="1">
      <c r="A133" s="1">
        <v>1.3</v>
      </c>
      <c r="B133" s="1">
        <f t="shared" si="1"/>
        <v>-0.02666666667</v>
      </c>
      <c r="C133" s="1">
        <f t="shared" si="2"/>
        <v>175.2</v>
      </c>
      <c r="D133" s="1">
        <f t="shared" si="3"/>
        <v>0.05333333333</v>
      </c>
      <c r="E133" s="1">
        <f t="shared" si="4"/>
        <v>189.6</v>
      </c>
      <c r="F133" s="1">
        <f t="shared" si="5"/>
        <v>0.4949494949</v>
      </c>
      <c r="G133" s="1">
        <f t="shared" si="6"/>
        <v>182.4727273</v>
      </c>
    </row>
    <row r="134" ht="15.75" customHeight="1">
      <c r="A134" s="1">
        <v>1.31</v>
      </c>
      <c r="B134" s="1">
        <f t="shared" si="1"/>
        <v>0.1566666667</v>
      </c>
      <c r="C134" s="1">
        <f t="shared" si="2"/>
        <v>208.2</v>
      </c>
      <c r="D134" s="1">
        <f t="shared" si="3"/>
        <v>0.24</v>
      </c>
      <c r="E134" s="1">
        <f t="shared" si="4"/>
        <v>223.2</v>
      </c>
      <c r="F134" s="1">
        <f t="shared" si="5"/>
        <v>0.4949494949</v>
      </c>
      <c r="G134" s="1">
        <f t="shared" si="6"/>
        <v>215.7757576</v>
      </c>
    </row>
    <row r="135" ht="15.75" customHeight="1">
      <c r="A135" s="1">
        <v>1.32</v>
      </c>
      <c r="B135" s="1">
        <f t="shared" si="1"/>
        <v>-0.02666666667</v>
      </c>
      <c r="C135" s="1">
        <f t="shared" si="2"/>
        <v>175.2</v>
      </c>
      <c r="D135" s="1">
        <f t="shared" si="3"/>
        <v>-0.3066666667</v>
      </c>
      <c r="E135" s="1">
        <f t="shared" si="4"/>
        <v>124.8</v>
      </c>
      <c r="F135" s="1">
        <f t="shared" si="5"/>
        <v>0.4949494949</v>
      </c>
      <c r="G135" s="1">
        <f t="shared" si="6"/>
        <v>149.7454545</v>
      </c>
    </row>
    <row r="136" ht="15.75" customHeight="1">
      <c r="A136" s="1">
        <v>1.33</v>
      </c>
      <c r="B136" s="1">
        <f t="shared" si="1"/>
        <v>0.47</v>
      </c>
      <c r="C136" s="1">
        <f t="shared" si="2"/>
        <v>264.6</v>
      </c>
      <c r="D136" s="1">
        <f t="shared" si="3"/>
        <v>0.3166666667</v>
      </c>
      <c r="E136" s="1">
        <f t="shared" si="4"/>
        <v>237</v>
      </c>
      <c r="F136" s="1">
        <f t="shared" si="5"/>
        <v>0.4949494949</v>
      </c>
      <c r="G136" s="1">
        <f t="shared" si="6"/>
        <v>250.6606061</v>
      </c>
    </row>
    <row r="137" ht="15.75" customHeight="1">
      <c r="A137" s="1">
        <v>1.34</v>
      </c>
      <c r="B137" s="1">
        <f t="shared" si="1"/>
        <v>0.4333333333</v>
      </c>
      <c r="C137" s="1">
        <f t="shared" si="2"/>
        <v>258</v>
      </c>
      <c r="D137" s="1">
        <f t="shared" si="3"/>
        <v>-0.02666666667</v>
      </c>
      <c r="E137" s="1">
        <f t="shared" si="4"/>
        <v>175.2</v>
      </c>
      <c r="F137" s="1">
        <f t="shared" si="5"/>
        <v>0.4949494949</v>
      </c>
      <c r="G137" s="1">
        <f t="shared" si="6"/>
        <v>216.1818182</v>
      </c>
    </row>
    <row r="138" ht="15.75" customHeight="1">
      <c r="A138" s="1">
        <v>1.35</v>
      </c>
      <c r="B138" s="1">
        <f t="shared" si="1"/>
        <v>-0.08666666667</v>
      </c>
      <c r="C138" s="1">
        <f t="shared" si="2"/>
        <v>164.4</v>
      </c>
      <c r="D138" s="1">
        <f t="shared" si="3"/>
        <v>-0.1933333333</v>
      </c>
      <c r="E138" s="1">
        <f t="shared" si="4"/>
        <v>145.2</v>
      </c>
      <c r="F138" s="1">
        <f t="shared" si="5"/>
        <v>0.4949494949</v>
      </c>
      <c r="G138" s="1">
        <f t="shared" si="6"/>
        <v>154.7030303</v>
      </c>
    </row>
    <row r="139" ht="15.75" customHeight="1">
      <c r="A139" s="1">
        <v>1.36</v>
      </c>
      <c r="B139" s="1">
        <f t="shared" si="1"/>
        <v>-0.07666666667</v>
      </c>
      <c r="C139" s="1">
        <f t="shared" si="2"/>
        <v>166.2</v>
      </c>
      <c r="D139" s="1">
        <f t="shared" si="3"/>
        <v>0.12</v>
      </c>
      <c r="E139" s="1">
        <f t="shared" si="4"/>
        <v>201.6</v>
      </c>
      <c r="F139" s="1">
        <f t="shared" si="5"/>
        <v>0.4949494949</v>
      </c>
      <c r="G139" s="1">
        <f t="shared" si="6"/>
        <v>184.0787879</v>
      </c>
    </row>
    <row r="140" ht="15.75" customHeight="1">
      <c r="A140" s="1">
        <v>1.37</v>
      </c>
      <c r="B140" s="1">
        <f t="shared" si="1"/>
        <v>0.49</v>
      </c>
      <c r="C140" s="1">
        <f t="shared" si="2"/>
        <v>268.2</v>
      </c>
      <c r="D140" s="1">
        <f t="shared" si="3"/>
        <v>0.2566666667</v>
      </c>
      <c r="E140" s="1">
        <f t="shared" si="4"/>
        <v>226.2</v>
      </c>
      <c r="F140" s="1">
        <f t="shared" si="5"/>
        <v>0.4949494949</v>
      </c>
      <c r="G140" s="1">
        <f t="shared" si="6"/>
        <v>246.9878788</v>
      </c>
    </row>
    <row r="141" ht="15.75" customHeight="1">
      <c r="A141" s="1">
        <v>1.38</v>
      </c>
      <c r="B141" s="1">
        <f t="shared" si="1"/>
        <v>0.04</v>
      </c>
      <c r="C141" s="1">
        <f t="shared" si="2"/>
        <v>187.2</v>
      </c>
      <c r="D141" s="1">
        <f t="shared" si="3"/>
        <v>0.01666666667</v>
      </c>
      <c r="E141" s="1">
        <f t="shared" si="4"/>
        <v>183</v>
      </c>
      <c r="F141" s="1">
        <f t="shared" si="5"/>
        <v>0.4949494949</v>
      </c>
      <c r="G141" s="1">
        <f t="shared" si="6"/>
        <v>185.0787879</v>
      </c>
    </row>
    <row r="142" ht="15.75" customHeight="1">
      <c r="A142" s="1">
        <v>1.39</v>
      </c>
      <c r="B142" s="1">
        <f t="shared" si="1"/>
        <v>0.3066666667</v>
      </c>
      <c r="C142" s="1">
        <f t="shared" si="2"/>
        <v>235.2</v>
      </c>
      <c r="D142" s="1">
        <f t="shared" si="3"/>
        <v>-0.2933333333</v>
      </c>
      <c r="E142" s="1">
        <f t="shared" si="4"/>
        <v>127.2</v>
      </c>
      <c r="F142" s="1">
        <f t="shared" si="5"/>
        <v>0.4949494949</v>
      </c>
      <c r="G142" s="1">
        <f t="shared" si="6"/>
        <v>180.6545455</v>
      </c>
    </row>
    <row r="143" ht="15.75" customHeight="1">
      <c r="A143" s="1">
        <v>1.4</v>
      </c>
      <c r="B143" s="1">
        <f t="shared" si="1"/>
        <v>0.2433333333</v>
      </c>
      <c r="C143" s="1">
        <f t="shared" si="2"/>
        <v>223.8</v>
      </c>
      <c r="D143" s="1">
        <f t="shared" si="3"/>
        <v>0.02666666667</v>
      </c>
      <c r="E143" s="1">
        <f t="shared" si="4"/>
        <v>184.8</v>
      </c>
      <c r="F143" s="1">
        <f t="shared" si="5"/>
        <v>0.4949494949</v>
      </c>
      <c r="G143" s="1">
        <f t="shared" si="6"/>
        <v>204.1030303</v>
      </c>
    </row>
    <row r="144" ht="15.75" customHeight="1">
      <c r="A144" s="1">
        <v>1.41</v>
      </c>
      <c r="B144" s="1">
        <f t="shared" si="1"/>
        <v>0.3133333333</v>
      </c>
      <c r="C144" s="1">
        <f t="shared" si="2"/>
        <v>236.4</v>
      </c>
      <c r="D144" s="1">
        <f t="shared" si="3"/>
        <v>-0.3166666667</v>
      </c>
      <c r="E144" s="1">
        <f t="shared" si="4"/>
        <v>123</v>
      </c>
      <c r="F144" s="1">
        <f t="shared" si="5"/>
        <v>0.4949494949</v>
      </c>
      <c r="G144" s="1">
        <f t="shared" si="6"/>
        <v>179.1272727</v>
      </c>
    </row>
    <row r="145" ht="15.75" customHeight="1">
      <c r="A145" s="1">
        <v>1.42</v>
      </c>
      <c r="B145" s="1">
        <f t="shared" si="1"/>
        <v>0.23</v>
      </c>
      <c r="C145" s="1">
        <f t="shared" si="2"/>
        <v>221.4</v>
      </c>
      <c r="D145" s="1">
        <f t="shared" si="3"/>
        <v>-0.08333333333</v>
      </c>
      <c r="E145" s="1">
        <f t="shared" si="4"/>
        <v>165</v>
      </c>
      <c r="F145" s="1">
        <f t="shared" si="5"/>
        <v>0.4949494949</v>
      </c>
      <c r="G145" s="1">
        <f t="shared" si="6"/>
        <v>192.9151515</v>
      </c>
    </row>
    <row r="146" ht="15.75" customHeight="1">
      <c r="A146" s="1">
        <v>1.43</v>
      </c>
      <c r="B146" s="1">
        <f t="shared" si="1"/>
        <v>0.49</v>
      </c>
      <c r="C146" s="1">
        <f t="shared" si="2"/>
        <v>268.2</v>
      </c>
      <c r="D146" s="1">
        <f t="shared" si="3"/>
        <v>0.2433333333</v>
      </c>
      <c r="E146" s="1">
        <f t="shared" si="4"/>
        <v>223.8</v>
      </c>
      <c r="F146" s="1">
        <f t="shared" si="5"/>
        <v>0.4949494949</v>
      </c>
      <c r="G146" s="1">
        <f t="shared" si="6"/>
        <v>245.7757576</v>
      </c>
    </row>
    <row r="147" ht="15.75" customHeight="1">
      <c r="A147" s="1">
        <v>1.44</v>
      </c>
      <c r="B147" s="1">
        <f t="shared" si="1"/>
        <v>-0.03</v>
      </c>
      <c r="C147" s="1">
        <f t="shared" si="2"/>
        <v>174.6</v>
      </c>
      <c r="D147" s="1">
        <f t="shared" si="3"/>
        <v>0.09666666667</v>
      </c>
      <c r="E147" s="1">
        <f t="shared" si="4"/>
        <v>197.4</v>
      </c>
      <c r="F147" s="1">
        <f t="shared" si="5"/>
        <v>0.4949494949</v>
      </c>
      <c r="G147" s="1">
        <f t="shared" si="6"/>
        <v>186.1151515</v>
      </c>
    </row>
    <row r="148" ht="15.75" customHeight="1">
      <c r="A148" s="1">
        <v>1.45</v>
      </c>
      <c r="B148" s="1">
        <f t="shared" si="1"/>
        <v>0.25</v>
      </c>
      <c r="C148" s="1">
        <f t="shared" si="2"/>
        <v>225</v>
      </c>
      <c r="D148" s="1">
        <f t="shared" si="3"/>
        <v>0.33</v>
      </c>
      <c r="E148" s="1">
        <f t="shared" si="4"/>
        <v>239.4</v>
      </c>
      <c r="F148" s="1">
        <f t="shared" si="5"/>
        <v>0.4949494949</v>
      </c>
      <c r="G148" s="1">
        <f t="shared" si="6"/>
        <v>232.2727273</v>
      </c>
    </row>
    <row r="149" ht="15.75" customHeight="1">
      <c r="A149" s="1">
        <v>1.46</v>
      </c>
      <c r="B149" s="1">
        <f t="shared" si="1"/>
        <v>0.06</v>
      </c>
      <c r="C149" s="1">
        <f t="shared" si="2"/>
        <v>190.8</v>
      </c>
      <c r="D149" s="1">
        <f t="shared" si="3"/>
        <v>0.07333333333</v>
      </c>
      <c r="E149" s="1">
        <f t="shared" si="4"/>
        <v>193.2</v>
      </c>
      <c r="F149" s="1">
        <f t="shared" si="5"/>
        <v>0.4949494949</v>
      </c>
      <c r="G149" s="1">
        <f t="shared" si="6"/>
        <v>192.0121212</v>
      </c>
    </row>
    <row r="150" ht="15.75" customHeight="1">
      <c r="A150" s="1">
        <v>1.47</v>
      </c>
      <c r="B150" s="1">
        <f t="shared" si="1"/>
        <v>0.34</v>
      </c>
      <c r="C150" s="1">
        <f t="shared" si="2"/>
        <v>241.2</v>
      </c>
      <c r="D150" s="1">
        <f t="shared" si="3"/>
        <v>0.09</v>
      </c>
      <c r="E150" s="1">
        <f t="shared" si="4"/>
        <v>196.2</v>
      </c>
      <c r="F150" s="1">
        <f t="shared" si="5"/>
        <v>0.4949494949</v>
      </c>
      <c r="G150" s="1">
        <f t="shared" si="6"/>
        <v>218.4727273</v>
      </c>
    </row>
    <row r="151" ht="15.75" customHeight="1">
      <c r="A151" s="1">
        <v>1.48</v>
      </c>
      <c r="B151" s="1">
        <f t="shared" si="1"/>
        <v>-0.05666666667</v>
      </c>
      <c r="C151" s="1">
        <f t="shared" si="2"/>
        <v>169.8</v>
      </c>
      <c r="D151" s="1">
        <f t="shared" si="3"/>
        <v>0.2266666667</v>
      </c>
      <c r="E151" s="1">
        <f t="shared" si="4"/>
        <v>220.8</v>
      </c>
      <c r="F151" s="1">
        <f t="shared" si="5"/>
        <v>0.4949494949</v>
      </c>
      <c r="G151" s="1">
        <f t="shared" si="6"/>
        <v>195.5575758</v>
      </c>
    </row>
    <row r="152" ht="15.75" customHeight="1">
      <c r="A152" s="1">
        <v>1.49</v>
      </c>
      <c r="B152" s="1">
        <f t="shared" si="1"/>
        <v>0.09</v>
      </c>
      <c r="C152" s="1">
        <f t="shared" si="2"/>
        <v>196.2</v>
      </c>
      <c r="D152" s="1">
        <f t="shared" si="3"/>
        <v>-0.18</v>
      </c>
      <c r="E152" s="1">
        <f t="shared" si="4"/>
        <v>147.6</v>
      </c>
      <c r="F152" s="1">
        <f t="shared" si="5"/>
        <v>0.4949494949</v>
      </c>
      <c r="G152" s="1">
        <f t="shared" si="6"/>
        <v>171.6545455</v>
      </c>
    </row>
    <row r="153" ht="15.75" customHeight="1">
      <c r="A153" s="1">
        <v>1.5</v>
      </c>
      <c r="B153" s="1">
        <f t="shared" si="1"/>
        <v>0.2033333333</v>
      </c>
      <c r="C153" s="1">
        <f t="shared" si="2"/>
        <v>216.6</v>
      </c>
      <c r="D153" s="1">
        <f t="shared" si="3"/>
        <v>-0.01</v>
      </c>
      <c r="E153" s="1">
        <f t="shared" si="4"/>
        <v>178.2</v>
      </c>
      <c r="F153" s="1">
        <f t="shared" si="5"/>
        <v>0.4949494949</v>
      </c>
      <c r="G153" s="1">
        <f t="shared" si="6"/>
        <v>197.2060606</v>
      </c>
    </row>
    <row r="154" ht="15.75" customHeight="1">
      <c r="A154" s="1">
        <v>1.51</v>
      </c>
      <c r="B154" s="1">
        <f t="shared" si="1"/>
        <v>0.4666666667</v>
      </c>
      <c r="C154" s="1">
        <f t="shared" si="2"/>
        <v>264</v>
      </c>
      <c r="D154" s="1">
        <f t="shared" si="3"/>
        <v>0.2766666667</v>
      </c>
      <c r="E154" s="1">
        <f t="shared" si="4"/>
        <v>229.8</v>
      </c>
      <c r="F154" s="1">
        <f t="shared" si="5"/>
        <v>0.4949494949</v>
      </c>
      <c r="G154" s="1">
        <f t="shared" si="6"/>
        <v>246.7272727</v>
      </c>
    </row>
    <row r="155" ht="15.75" customHeight="1">
      <c r="A155" s="1">
        <v>1.52</v>
      </c>
      <c r="B155" s="1">
        <f t="shared" si="1"/>
        <v>0.2966666667</v>
      </c>
      <c r="C155" s="1">
        <f t="shared" si="2"/>
        <v>233.4</v>
      </c>
      <c r="D155" s="1">
        <f t="shared" si="3"/>
        <v>0.07</v>
      </c>
      <c r="E155" s="1">
        <f t="shared" si="4"/>
        <v>192.6</v>
      </c>
      <c r="F155" s="1">
        <f t="shared" si="5"/>
        <v>0.4949494949</v>
      </c>
      <c r="G155" s="1">
        <f t="shared" si="6"/>
        <v>212.7939394</v>
      </c>
    </row>
    <row r="156" ht="15.75" customHeight="1">
      <c r="A156" s="1">
        <v>1.53</v>
      </c>
      <c r="B156" s="1">
        <f t="shared" si="1"/>
        <v>0.42</v>
      </c>
      <c r="C156" s="1">
        <f t="shared" si="2"/>
        <v>255.6</v>
      </c>
      <c r="D156" s="1">
        <f t="shared" si="3"/>
        <v>-0.02666666667</v>
      </c>
      <c r="E156" s="1">
        <f t="shared" si="4"/>
        <v>175.2</v>
      </c>
      <c r="F156" s="1">
        <f t="shared" si="5"/>
        <v>0.4949494949</v>
      </c>
      <c r="G156" s="1">
        <f t="shared" si="6"/>
        <v>214.9939394</v>
      </c>
    </row>
    <row r="157" ht="15.75" customHeight="1">
      <c r="A157" s="1">
        <v>1.54</v>
      </c>
      <c r="B157" s="1">
        <f t="shared" si="1"/>
        <v>0.1733333333</v>
      </c>
      <c r="C157" s="1">
        <f t="shared" si="2"/>
        <v>211.2</v>
      </c>
      <c r="D157" s="1">
        <f t="shared" si="3"/>
        <v>-0.25</v>
      </c>
      <c r="E157" s="1">
        <f t="shared" si="4"/>
        <v>135</v>
      </c>
      <c r="F157" s="1">
        <f t="shared" si="5"/>
        <v>0.4949494949</v>
      </c>
      <c r="G157" s="1">
        <f t="shared" si="6"/>
        <v>172.7151515</v>
      </c>
    </row>
    <row r="158" ht="15.75" customHeight="1">
      <c r="A158" s="1">
        <v>1.55</v>
      </c>
      <c r="B158" s="1">
        <f t="shared" si="1"/>
        <v>-0.01</v>
      </c>
      <c r="C158" s="1">
        <f t="shared" si="2"/>
        <v>178.2</v>
      </c>
      <c r="D158" s="1">
        <f t="shared" si="3"/>
        <v>0.16</v>
      </c>
      <c r="E158" s="1">
        <f t="shared" si="4"/>
        <v>208.8</v>
      </c>
      <c r="F158" s="1">
        <f t="shared" si="5"/>
        <v>0.4949494949</v>
      </c>
      <c r="G158" s="1">
        <f t="shared" si="6"/>
        <v>193.6545455</v>
      </c>
    </row>
    <row r="159" ht="15.75" customHeight="1">
      <c r="A159" s="1">
        <v>1.56</v>
      </c>
      <c r="B159" s="1">
        <f t="shared" si="1"/>
        <v>0.3066666667</v>
      </c>
      <c r="C159" s="1">
        <f t="shared" si="2"/>
        <v>235.2</v>
      </c>
      <c r="D159" s="1">
        <f t="shared" si="3"/>
        <v>0.2233333333</v>
      </c>
      <c r="E159" s="1">
        <f t="shared" si="4"/>
        <v>220.2</v>
      </c>
      <c r="F159" s="1">
        <f t="shared" si="5"/>
        <v>0.4949494949</v>
      </c>
      <c r="G159" s="1">
        <f t="shared" si="6"/>
        <v>227.6242424</v>
      </c>
    </row>
    <row r="160" ht="15.75" customHeight="1">
      <c r="A160" s="1">
        <v>1.57</v>
      </c>
      <c r="B160" s="1">
        <f t="shared" si="1"/>
        <v>0.4333333333</v>
      </c>
      <c r="C160" s="1">
        <f t="shared" si="2"/>
        <v>258</v>
      </c>
      <c r="D160" s="1">
        <f t="shared" si="3"/>
        <v>0.1133333333</v>
      </c>
      <c r="E160" s="1">
        <f t="shared" si="4"/>
        <v>200.4</v>
      </c>
      <c r="F160" s="1">
        <f t="shared" si="5"/>
        <v>0.4949494949</v>
      </c>
      <c r="G160" s="1">
        <f t="shared" si="6"/>
        <v>228.9090909</v>
      </c>
    </row>
    <row r="161" ht="15.75" customHeight="1">
      <c r="A161" s="1">
        <v>1.58</v>
      </c>
      <c r="B161" s="1">
        <f t="shared" si="1"/>
        <v>0.15</v>
      </c>
      <c r="C161" s="1">
        <f t="shared" si="2"/>
        <v>207</v>
      </c>
      <c r="D161" s="1">
        <f t="shared" si="3"/>
        <v>0.09333333333</v>
      </c>
      <c r="E161" s="1">
        <f t="shared" si="4"/>
        <v>196.8</v>
      </c>
      <c r="F161" s="1">
        <f t="shared" si="5"/>
        <v>0.4949494949</v>
      </c>
      <c r="G161" s="1">
        <f t="shared" si="6"/>
        <v>201.8484848</v>
      </c>
    </row>
    <row r="162" ht="15.75" customHeight="1">
      <c r="A162" s="1">
        <v>1.59</v>
      </c>
      <c r="B162" s="1">
        <f t="shared" si="1"/>
        <v>-0.1366666667</v>
      </c>
      <c r="C162" s="1">
        <f t="shared" si="2"/>
        <v>155.4</v>
      </c>
      <c r="D162" s="1">
        <f t="shared" si="3"/>
        <v>0.2466666667</v>
      </c>
      <c r="E162" s="1">
        <f t="shared" si="4"/>
        <v>224.4</v>
      </c>
      <c r="F162" s="1">
        <f t="shared" si="5"/>
        <v>0.4949494949</v>
      </c>
      <c r="G162" s="1">
        <f t="shared" si="6"/>
        <v>190.2484848</v>
      </c>
    </row>
    <row r="163" ht="15.75" customHeight="1">
      <c r="A163" s="1">
        <v>1.6</v>
      </c>
      <c r="B163" s="1">
        <f t="shared" si="1"/>
        <v>0.2366666667</v>
      </c>
      <c r="C163" s="1">
        <f t="shared" si="2"/>
        <v>222.6</v>
      </c>
      <c r="D163" s="1">
        <f t="shared" si="3"/>
        <v>-0.1533333333</v>
      </c>
      <c r="E163" s="1">
        <f t="shared" si="4"/>
        <v>152.4</v>
      </c>
      <c r="F163" s="1">
        <f t="shared" si="5"/>
        <v>0.4949494949</v>
      </c>
      <c r="G163" s="1">
        <f t="shared" si="6"/>
        <v>187.1454545</v>
      </c>
    </row>
    <row r="164" ht="15.75" customHeight="1">
      <c r="A164" s="1">
        <v>1.61</v>
      </c>
      <c r="B164" s="1">
        <f t="shared" si="1"/>
        <v>-0.09</v>
      </c>
      <c r="C164" s="1">
        <f t="shared" si="2"/>
        <v>163.8</v>
      </c>
      <c r="D164" s="1">
        <f t="shared" si="3"/>
        <v>-0.04</v>
      </c>
      <c r="E164" s="1">
        <f t="shared" si="4"/>
        <v>172.8</v>
      </c>
      <c r="F164" s="1">
        <f t="shared" si="5"/>
        <v>0.4949494949</v>
      </c>
      <c r="G164" s="1">
        <f t="shared" si="6"/>
        <v>168.3454545</v>
      </c>
    </row>
    <row r="165" ht="15.75" customHeight="1">
      <c r="A165" s="1">
        <v>1.62</v>
      </c>
      <c r="B165" s="1">
        <f t="shared" si="1"/>
        <v>0.2666666667</v>
      </c>
      <c r="C165" s="1">
        <f t="shared" si="2"/>
        <v>228</v>
      </c>
      <c r="D165" s="1">
        <f t="shared" si="3"/>
        <v>0.04333333333</v>
      </c>
      <c r="E165" s="1">
        <f t="shared" si="4"/>
        <v>187.8</v>
      </c>
      <c r="F165" s="1">
        <f t="shared" si="5"/>
        <v>0.4949494949</v>
      </c>
      <c r="G165" s="1">
        <f t="shared" si="6"/>
        <v>207.6969697</v>
      </c>
    </row>
    <row r="166" ht="15.75" customHeight="1">
      <c r="A166" s="1">
        <v>1.63</v>
      </c>
      <c r="B166" s="1">
        <f t="shared" si="1"/>
        <v>0.2333333333</v>
      </c>
      <c r="C166" s="1">
        <f t="shared" si="2"/>
        <v>222</v>
      </c>
      <c r="D166" s="1">
        <f t="shared" si="3"/>
        <v>-0.1433333333</v>
      </c>
      <c r="E166" s="1">
        <f t="shared" si="4"/>
        <v>154.2</v>
      </c>
      <c r="F166" s="1">
        <f t="shared" si="5"/>
        <v>0.4949494949</v>
      </c>
      <c r="G166" s="1">
        <f t="shared" si="6"/>
        <v>187.7575758</v>
      </c>
    </row>
    <row r="167" ht="15.75" customHeight="1">
      <c r="A167" s="1">
        <v>1.64</v>
      </c>
      <c r="B167" s="1">
        <f t="shared" si="1"/>
        <v>0.48</v>
      </c>
      <c r="C167" s="1">
        <f t="shared" si="2"/>
        <v>266.4</v>
      </c>
      <c r="D167" s="1">
        <f t="shared" si="3"/>
        <v>-0.3133333333</v>
      </c>
      <c r="E167" s="1">
        <f t="shared" si="4"/>
        <v>123.6</v>
      </c>
      <c r="F167" s="1">
        <f t="shared" si="5"/>
        <v>0.4949494949</v>
      </c>
      <c r="G167" s="1">
        <f t="shared" si="6"/>
        <v>194.2787879</v>
      </c>
    </row>
    <row r="168" ht="15.75" customHeight="1">
      <c r="A168" s="1">
        <v>1.65</v>
      </c>
      <c r="B168" s="1">
        <f t="shared" si="1"/>
        <v>0.13</v>
      </c>
      <c r="C168" s="1">
        <f t="shared" si="2"/>
        <v>203.4</v>
      </c>
      <c r="D168" s="1">
        <f t="shared" si="3"/>
        <v>0.3333333333</v>
      </c>
      <c r="E168" s="1">
        <f t="shared" si="4"/>
        <v>240</v>
      </c>
      <c r="F168" s="1">
        <f t="shared" si="5"/>
        <v>0.4949494949</v>
      </c>
      <c r="G168" s="1">
        <f t="shared" si="6"/>
        <v>221.8848485</v>
      </c>
    </row>
    <row r="169" ht="15.75" customHeight="1">
      <c r="A169" s="1">
        <v>1.66</v>
      </c>
      <c r="B169" s="1">
        <f t="shared" si="1"/>
        <v>-0.08333333333</v>
      </c>
      <c r="C169" s="1">
        <f t="shared" si="2"/>
        <v>165</v>
      </c>
      <c r="D169" s="1">
        <f t="shared" si="3"/>
        <v>0.3066666667</v>
      </c>
      <c r="E169" s="1">
        <f t="shared" si="4"/>
        <v>235.2</v>
      </c>
      <c r="F169" s="1">
        <f t="shared" si="5"/>
        <v>0.4949494949</v>
      </c>
      <c r="G169" s="1">
        <f t="shared" si="6"/>
        <v>200.4545455</v>
      </c>
    </row>
    <row r="170" ht="15.75" customHeight="1">
      <c r="A170" s="1">
        <v>1.67</v>
      </c>
      <c r="B170" s="1">
        <f t="shared" si="1"/>
        <v>0.3466666667</v>
      </c>
      <c r="C170" s="1">
        <f t="shared" si="2"/>
        <v>242.4</v>
      </c>
      <c r="D170" s="1">
        <f t="shared" si="3"/>
        <v>0.05333333333</v>
      </c>
      <c r="E170" s="1">
        <f t="shared" si="4"/>
        <v>189.6</v>
      </c>
      <c r="F170" s="1">
        <f t="shared" si="5"/>
        <v>0.4949494949</v>
      </c>
      <c r="G170" s="1">
        <f t="shared" si="6"/>
        <v>215.7333333</v>
      </c>
    </row>
    <row r="171" ht="15.75" customHeight="1">
      <c r="A171" s="1">
        <v>1.68</v>
      </c>
      <c r="B171" s="1">
        <f t="shared" si="1"/>
        <v>0.4033333333</v>
      </c>
      <c r="C171" s="1">
        <f t="shared" si="2"/>
        <v>252.6</v>
      </c>
      <c r="D171" s="1">
        <f t="shared" si="3"/>
        <v>0.02</v>
      </c>
      <c r="E171" s="1">
        <f t="shared" si="4"/>
        <v>183.6</v>
      </c>
      <c r="F171" s="1">
        <f t="shared" si="5"/>
        <v>0.4949494949</v>
      </c>
      <c r="G171" s="1">
        <f t="shared" si="6"/>
        <v>217.7515152</v>
      </c>
    </row>
    <row r="172" ht="15.75" customHeight="1">
      <c r="A172" s="1">
        <v>1.69</v>
      </c>
      <c r="B172" s="1">
        <f t="shared" si="1"/>
        <v>0.35</v>
      </c>
      <c r="C172" s="1">
        <f t="shared" si="2"/>
        <v>243</v>
      </c>
      <c r="D172" s="1">
        <f t="shared" si="3"/>
        <v>-0.05333333333</v>
      </c>
      <c r="E172" s="1">
        <f t="shared" si="4"/>
        <v>170.4</v>
      </c>
      <c r="F172" s="1">
        <f t="shared" si="5"/>
        <v>0.4949494949</v>
      </c>
      <c r="G172" s="1">
        <f t="shared" si="6"/>
        <v>206.3333333</v>
      </c>
    </row>
    <row r="173" ht="15.75" customHeight="1">
      <c r="A173" s="1">
        <v>1.7</v>
      </c>
      <c r="B173" s="1">
        <f t="shared" si="1"/>
        <v>0.39</v>
      </c>
      <c r="C173" s="1">
        <f t="shared" si="2"/>
        <v>250.2</v>
      </c>
      <c r="D173" s="1">
        <f t="shared" si="3"/>
        <v>-0.03333333333</v>
      </c>
      <c r="E173" s="1">
        <f t="shared" si="4"/>
        <v>174</v>
      </c>
      <c r="F173" s="1">
        <f t="shared" si="5"/>
        <v>0.4949494949</v>
      </c>
      <c r="G173" s="1">
        <f t="shared" si="6"/>
        <v>211.7151515</v>
      </c>
    </row>
    <row r="174" ht="15.75" customHeight="1">
      <c r="A174" s="1">
        <v>1.71</v>
      </c>
      <c r="B174" s="1">
        <f t="shared" si="1"/>
        <v>0.3933333333</v>
      </c>
      <c r="C174" s="1">
        <f t="shared" si="2"/>
        <v>250.8</v>
      </c>
      <c r="D174" s="1">
        <f t="shared" si="3"/>
        <v>-0.03</v>
      </c>
      <c r="E174" s="1">
        <f t="shared" si="4"/>
        <v>174.6</v>
      </c>
      <c r="F174" s="1">
        <f t="shared" si="5"/>
        <v>0.4949494949</v>
      </c>
      <c r="G174" s="1">
        <f t="shared" si="6"/>
        <v>212.3151515</v>
      </c>
    </row>
    <row r="175" ht="15.75" customHeight="1">
      <c r="A175" s="1">
        <v>1.72</v>
      </c>
      <c r="B175" s="1">
        <f t="shared" si="1"/>
        <v>-0.05666666667</v>
      </c>
      <c r="C175" s="1">
        <f t="shared" si="2"/>
        <v>169.8</v>
      </c>
      <c r="D175" s="1">
        <f t="shared" si="3"/>
        <v>-0.2133333333</v>
      </c>
      <c r="E175" s="1">
        <f t="shared" si="4"/>
        <v>141.6</v>
      </c>
      <c r="F175" s="1">
        <f t="shared" si="5"/>
        <v>0.4949494949</v>
      </c>
      <c r="G175" s="1">
        <f t="shared" si="6"/>
        <v>155.5575758</v>
      </c>
    </row>
    <row r="176" ht="15.75" customHeight="1">
      <c r="A176" s="1">
        <v>1.73</v>
      </c>
      <c r="B176" s="1">
        <f t="shared" si="1"/>
        <v>-0.1466666667</v>
      </c>
      <c r="C176" s="1">
        <f t="shared" si="2"/>
        <v>153.6</v>
      </c>
      <c r="D176" s="1">
        <f t="shared" si="3"/>
        <v>0.1366666667</v>
      </c>
      <c r="E176" s="1">
        <f t="shared" si="4"/>
        <v>204.6</v>
      </c>
      <c r="F176" s="1">
        <f t="shared" si="5"/>
        <v>0.4949494949</v>
      </c>
      <c r="G176" s="1">
        <f t="shared" si="6"/>
        <v>179.3575758</v>
      </c>
    </row>
    <row r="177" ht="15.75" customHeight="1">
      <c r="A177" s="1">
        <v>1.74</v>
      </c>
      <c r="B177" s="1">
        <f t="shared" si="1"/>
        <v>0.22</v>
      </c>
      <c r="C177" s="1">
        <f t="shared" si="2"/>
        <v>219.6</v>
      </c>
      <c r="D177" s="1">
        <f t="shared" si="3"/>
        <v>-0.3166666667</v>
      </c>
      <c r="E177" s="1">
        <f t="shared" si="4"/>
        <v>123</v>
      </c>
      <c r="F177" s="1">
        <f t="shared" si="5"/>
        <v>0.4949494949</v>
      </c>
      <c r="G177" s="1">
        <f t="shared" si="6"/>
        <v>170.8121212</v>
      </c>
    </row>
    <row r="178" ht="15.75" customHeight="1">
      <c r="A178" s="1">
        <v>1.75</v>
      </c>
      <c r="B178" s="1">
        <f t="shared" si="1"/>
        <v>0.25</v>
      </c>
      <c r="C178" s="1">
        <f t="shared" si="2"/>
        <v>225</v>
      </c>
      <c r="D178" s="1">
        <f t="shared" si="3"/>
        <v>-0.32</v>
      </c>
      <c r="E178" s="1">
        <f t="shared" si="4"/>
        <v>122.4</v>
      </c>
      <c r="F178" s="1">
        <f t="shared" si="5"/>
        <v>0.4949494949</v>
      </c>
      <c r="G178" s="1">
        <f t="shared" si="6"/>
        <v>173.1818182</v>
      </c>
    </row>
    <row r="179" ht="15.75" customHeight="1">
      <c r="A179" s="1">
        <v>1.76</v>
      </c>
      <c r="B179" s="1">
        <f t="shared" si="1"/>
        <v>0.12</v>
      </c>
      <c r="C179" s="1">
        <f t="shared" si="2"/>
        <v>201.6</v>
      </c>
      <c r="D179" s="1">
        <f t="shared" si="3"/>
        <v>0.08</v>
      </c>
      <c r="E179" s="1">
        <f t="shared" si="4"/>
        <v>194.4</v>
      </c>
      <c r="F179" s="1">
        <f t="shared" si="5"/>
        <v>0.4949494949</v>
      </c>
      <c r="G179" s="1">
        <f t="shared" si="6"/>
        <v>197.9636364</v>
      </c>
    </row>
    <row r="180" ht="15.75" customHeight="1">
      <c r="A180" s="1">
        <v>1.77</v>
      </c>
      <c r="B180" s="1">
        <f t="shared" si="1"/>
        <v>0.21</v>
      </c>
      <c r="C180" s="1">
        <f t="shared" si="2"/>
        <v>217.8</v>
      </c>
      <c r="D180" s="1">
        <f t="shared" si="3"/>
        <v>-0.1233333333</v>
      </c>
      <c r="E180" s="1">
        <f t="shared" si="4"/>
        <v>157.8</v>
      </c>
      <c r="F180" s="1">
        <f t="shared" si="5"/>
        <v>0.4949494949</v>
      </c>
      <c r="G180" s="1">
        <f t="shared" si="6"/>
        <v>187.4969697</v>
      </c>
    </row>
    <row r="181" ht="15.75" customHeight="1">
      <c r="A181" s="1">
        <v>1.78</v>
      </c>
      <c r="B181" s="1">
        <f t="shared" si="1"/>
        <v>0.2166666667</v>
      </c>
      <c r="C181" s="1">
        <f t="shared" si="2"/>
        <v>219</v>
      </c>
      <c r="D181" s="1">
        <f t="shared" si="3"/>
        <v>0.14</v>
      </c>
      <c r="E181" s="1">
        <f t="shared" si="4"/>
        <v>205.2</v>
      </c>
      <c r="F181" s="1">
        <f t="shared" si="5"/>
        <v>0.4949494949</v>
      </c>
      <c r="G181" s="1">
        <f t="shared" si="6"/>
        <v>212.030303</v>
      </c>
    </row>
    <row r="182" ht="15.75" customHeight="1">
      <c r="A182" s="1">
        <v>1.79</v>
      </c>
      <c r="B182" s="1">
        <f t="shared" si="1"/>
        <v>0.5133333333</v>
      </c>
      <c r="C182" s="1">
        <f t="shared" si="2"/>
        <v>272.4</v>
      </c>
      <c r="D182" s="1">
        <f t="shared" si="3"/>
        <v>0.2933333333</v>
      </c>
      <c r="E182" s="1">
        <f t="shared" si="4"/>
        <v>232.8</v>
      </c>
      <c r="F182" s="1">
        <f t="shared" si="5"/>
        <v>0.4949494949</v>
      </c>
      <c r="G182" s="1">
        <f t="shared" si="6"/>
        <v>252.4</v>
      </c>
    </row>
    <row r="183" ht="15.75" customHeight="1">
      <c r="A183" s="1">
        <v>1.8</v>
      </c>
      <c r="B183" s="1">
        <f t="shared" si="1"/>
        <v>0.4033333333</v>
      </c>
      <c r="C183" s="1">
        <f t="shared" si="2"/>
        <v>252.6</v>
      </c>
      <c r="D183" s="1">
        <f t="shared" si="3"/>
        <v>-0.1033333333</v>
      </c>
      <c r="E183" s="1">
        <f t="shared" si="4"/>
        <v>161.4</v>
      </c>
      <c r="F183" s="1">
        <f t="shared" si="5"/>
        <v>0.4949494949</v>
      </c>
      <c r="G183" s="1">
        <f t="shared" si="6"/>
        <v>206.5393939</v>
      </c>
    </row>
    <row r="184" ht="15.75" customHeight="1">
      <c r="A184" s="1">
        <v>1.81</v>
      </c>
      <c r="B184" s="1">
        <f t="shared" si="1"/>
        <v>0.02333333333</v>
      </c>
      <c r="C184" s="1">
        <f t="shared" si="2"/>
        <v>184.2</v>
      </c>
      <c r="D184" s="1">
        <f t="shared" si="3"/>
        <v>0.3233333333</v>
      </c>
      <c r="E184" s="1">
        <f t="shared" si="4"/>
        <v>238.2</v>
      </c>
      <c r="F184" s="1">
        <f t="shared" si="5"/>
        <v>0.4949494949</v>
      </c>
      <c r="G184" s="1">
        <f t="shared" si="6"/>
        <v>211.4727273</v>
      </c>
    </row>
    <row r="185" ht="15.75" customHeight="1">
      <c r="A185" s="1">
        <v>1.82</v>
      </c>
      <c r="B185" s="1">
        <f t="shared" si="1"/>
        <v>0.1266666667</v>
      </c>
      <c r="C185" s="1">
        <f t="shared" si="2"/>
        <v>202.8</v>
      </c>
      <c r="D185" s="1">
        <f t="shared" si="3"/>
        <v>0.13</v>
      </c>
      <c r="E185" s="1">
        <f t="shared" si="4"/>
        <v>203.4</v>
      </c>
      <c r="F185" s="1">
        <f t="shared" si="5"/>
        <v>0.4949494949</v>
      </c>
      <c r="G185" s="1">
        <f t="shared" si="6"/>
        <v>203.1030303</v>
      </c>
    </row>
    <row r="186" ht="15.75" customHeight="1">
      <c r="A186" s="1">
        <v>1.83</v>
      </c>
      <c r="B186" s="1">
        <f t="shared" si="1"/>
        <v>0.3066666667</v>
      </c>
      <c r="C186" s="1">
        <f t="shared" si="2"/>
        <v>235.2</v>
      </c>
      <c r="D186" s="1">
        <f t="shared" si="3"/>
        <v>0.21</v>
      </c>
      <c r="E186" s="1">
        <f t="shared" si="4"/>
        <v>217.8</v>
      </c>
      <c r="F186" s="1">
        <f t="shared" si="5"/>
        <v>0.4949494949</v>
      </c>
      <c r="G186" s="1">
        <f t="shared" si="6"/>
        <v>226.4121212</v>
      </c>
    </row>
    <row r="187" ht="15.75" customHeight="1">
      <c r="A187" s="1">
        <v>1.84</v>
      </c>
      <c r="B187" s="1">
        <f t="shared" si="1"/>
        <v>-0.08</v>
      </c>
      <c r="C187" s="1">
        <f t="shared" si="2"/>
        <v>165.6</v>
      </c>
      <c r="D187" s="1">
        <f t="shared" si="3"/>
        <v>-0.006666666667</v>
      </c>
      <c r="E187" s="1">
        <f t="shared" si="4"/>
        <v>178.8</v>
      </c>
      <c r="F187" s="1">
        <f t="shared" si="5"/>
        <v>0.4949494949</v>
      </c>
      <c r="G187" s="1">
        <f t="shared" si="6"/>
        <v>172.2666667</v>
      </c>
    </row>
    <row r="188" ht="15.75" customHeight="1">
      <c r="A188" s="1">
        <v>1.85</v>
      </c>
      <c r="B188" s="1">
        <f t="shared" si="1"/>
        <v>-0.02333333333</v>
      </c>
      <c r="C188" s="1">
        <f t="shared" si="2"/>
        <v>175.8</v>
      </c>
      <c r="D188" s="1">
        <f t="shared" si="3"/>
        <v>-0.23</v>
      </c>
      <c r="E188" s="1">
        <f t="shared" si="4"/>
        <v>138.6</v>
      </c>
      <c r="F188" s="1">
        <f t="shared" si="5"/>
        <v>0.4949494949</v>
      </c>
      <c r="G188" s="1">
        <f t="shared" si="6"/>
        <v>157.0121212</v>
      </c>
    </row>
    <row r="189" ht="15.75" customHeight="1">
      <c r="A189" s="1">
        <v>1.86</v>
      </c>
      <c r="B189" s="1">
        <f t="shared" si="1"/>
        <v>0.4566666667</v>
      </c>
      <c r="C189" s="1">
        <f t="shared" si="2"/>
        <v>262.2</v>
      </c>
      <c r="D189" s="1">
        <f t="shared" si="3"/>
        <v>0.09333333333</v>
      </c>
      <c r="E189" s="1">
        <f t="shared" si="4"/>
        <v>196.8</v>
      </c>
      <c r="F189" s="1">
        <f t="shared" si="5"/>
        <v>0.4949494949</v>
      </c>
      <c r="G189" s="1">
        <f t="shared" si="6"/>
        <v>229.169697</v>
      </c>
    </row>
    <row r="190" ht="15.75" customHeight="1">
      <c r="A190" s="1">
        <v>1.87</v>
      </c>
      <c r="B190" s="1">
        <f t="shared" si="1"/>
        <v>0.38</v>
      </c>
      <c r="C190" s="1">
        <f t="shared" si="2"/>
        <v>248.4</v>
      </c>
      <c r="D190" s="1">
        <f t="shared" si="3"/>
        <v>-0.11</v>
      </c>
      <c r="E190" s="1">
        <f t="shared" si="4"/>
        <v>160.2</v>
      </c>
      <c r="F190" s="1">
        <f t="shared" si="5"/>
        <v>0.4949494949</v>
      </c>
      <c r="G190" s="1">
        <f t="shared" si="6"/>
        <v>203.8545455</v>
      </c>
    </row>
    <row r="191" ht="15.75" customHeight="1">
      <c r="A191" s="1">
        <v>1.88</v>
      </c>
      <c r="B191" s="1">
        <f t="shared" si="1"/>
        <v>0.5</v>
      </c>
      <c r="C191" s="1">
        <f t="shared" si="2"/>
        <v>270</v>
      </c>
      <c r="D191" s="1">
        <f t="shared" si="3"/>
        <v>0.2433333333</v>
      </c>
      <c r="E191" s="1">
        <f t="shared" si="4"/>
        <v>223.8</v>
      </c>
      <c r="F191" s="1">
        <f t="shared" si="5"/>
        <v>0.4949494949</v>
      </c>
      <c r="G191" s="1">
        <f t="shared" si="6"/>
        <v>246.6666667</v>
      </c>
    </row>
    <row r="192" ht="15.75" customHeight="1">
      <c r="A192" s="1">
        <v>1.89</v>
      </c>
      <c r="B192" s="1">
        <f t="shared" si="1"/>
        <v>0.46</v>
      </c>
      <c r="C192" s="1">
        <f t="shared" si="2"/>
        <v>262.8</v>
      </c>
      <c r="D192" s="1">
        <f t="shared" si="3"/>
        <v>0.01333333333</v>
      </c>
      <c r="E192" s="1">
        <f t="shared" si="4"/>
        <v>182.4</v>
      </c>
      <c r="F192" s="1">
        <f t="shared" si="5"/>
        <v>0.4949494949</v>
      </c>
      <c r="G192" s="1">
        <f t="shared" si="6"/>
        <v>222.1939394</v>
      </c>
    </row>
    <row r="193" ht="15.75" customHeight="1">
      <c r="A193" s="1">
        <v>1.9</v>
      </c>
      <c r="B193" s="1">
        <f t="shared" si="1"/>
        <v>-0.03</v>
      </c>
      <c r="C193" s="1">
        <f t="shared" si="2"/>
        <v>174.6</v>
      </c>
      <c r="D193" s="1">
        <f t="shared" si="3"/>
        <v>-0.1633333333</v>
      </c>
      <c r="E193" s="1">
        <f t="shared" si="4"/>
        <v>150.6</v>
      </c>
      <c r="F193" s="1">
        <f t="shared" si="5"/>
        <v>0.4949494949</v>
      </c>
      <c r="G193" s="1">
        <f t="shared" si="6"/>
        <v>162.4787879</v>
      </c>
    </row>
    <row r="194" ht="15.75" customHeight="1">
      <c r="A194" s="1">
        <v>1.91</v>
      </c>
      <c r="B194" s="1">
        <f t="shared" si="1"/>
        <v>-0.12</v>
      </c>
      <c r="C194" s="1">
        <f t="shared" si="2"/>
        <v>158.4</v>
      </c>
      <c r="D194" s="1">
        <f t="shared" si="3"/>
        <v>0.21</v>
      </c>
      <c r="E194" s="1">
        <f t="shared" si="4"/>
        <v>217.8</v>
      </c>
      <c r="F194" s="1">
        <f t="shared" si="5"/>
        <v>0.4949494949</v>
      </c>
      <c r="G194" s="1">
        <f t="shared" si="6"/>
        <v>188.4</v>
      </c>
    </row>
    <row r="195" ht="15.75" customHeight="1">
      <c r="A195" s="1">
        <v>1.92</v>
      </c>
      <c r="B195" s="1">
        <f t="shared" si="1"/>
        <v>0.2766666667</v>
      </c>
      <c r="C195" s="1">
        <f t="shared" si="2"/>
        <v>229.8</v>
      </c>
      <c r="D195" s="1">
        <f t="shared" si="3"/>
        <v>0.01</v>
      </c>
      <c r="E195" s="1">
        <f t="shared" si="4"/>
        <v>181.8</v>
      </c>
      <c r="F195" s="1">
        <f t="shared" si="5"/>
        <v>0.4949494949</v>
      </c>
      <c r="G195" s="1">
        <f t="shared" si="6"/>
        <v>205.5575758</v>
      </c>
    </row>
    <row r="196" ht="15.75" customHeight="1">
      <c r="A196" s="1">
        <v>1.93</v>
      </c>
      <c r="B196" s="1">
        <f t="shared" si="1"/>
        <v>0.42</v>
      </c>
      <c r="C196" s="1">
        <f t="shared" si="2"/>
        <v>255.6</v>
      </c>
      <c r="D196" s="1">
        <f t="shared" si="3"/>
        <v>-0.04666666667</v>
      </c>
      <c r="E196" s="1">
        <f t="shared" si="4"/>
        <v>171.6</v>
      </c>
      <c r="F196" s="1">
        <f t="shared" si="5"/>
        <v>0.4949494949</v>
      </c>
      <c r="G196" s="1">
        <f t="shared" si="6"/>
        <v>213.1757576</v>
      </c>
    </row>
    <row r="197" ht="15.75" customHeight="1">
      <c r="A197" s="1">
        <v>1.94</v>
      </c>
      <c r="B197" s="1">
        <f t="shared" si="1"/>
        <v>-0.07333333333</v>
      </c>
      <c r="C197" s="1">
        <f t="shared" si="2"/>
        <v>166.8</v>
      </c>
      <c r="D197" s="1">
        <f t="shared" si="3"/>
        <v>0.1966666667</v>
      </c>
      <c r="E197" s="1">
        <f t="shared" si="4"/>
        <v>215.4</v>
      </c>
      <c r="F197" s="1">
        <f t="shared" si="5"/>
        <v>0.4949494949</v>
      </c>
      <c r="G197" s="1">
        <f t="shared" si="6"/>
        <v>191.3454545</v>
      </c>
    </row>
    <row r="198" ht="15.75" customHeight="1">
      <c r="A198" s="1">
        <v>1.95</v>
      </c>
      <c r="B198" s="1">
        <f t="shared" si="1"/>
        <v>0.1666666667</v>
      </c>
      <c r="C198" s="1">
        <f t="shared" si="2"/>
        <v>210</v>
      </c>
      <c r="D198" s="1">
        <f t="shared" si="3"/>
        <v>0.1866666667</v>
      </c>
      <c r="E198" s="1">
        <f t="shared" si="4"/>
        <v>213.6</v>
      </c>
      <c r="F198" s="1">
        <f t="shared" si="5"/>
        <v>0.4949494949</v>
      </c>
      <c r="G198" s="1">
        <f t="shared" si="6"/>
        <v>211.8181818</v>
      </c>
    </row>
    <row r="199" ht="15.75" customHeight="1">
      <c r="A199" s="1">
        <v>1.96</v>
      </c>
      <c r="B199" s="1">
        <f t="shared" si="1"/>
        <v>0.43</v>
      </c>
      <c r="C199" s="1">
        <f t="shared" si="2"/>
        <v>257.4</v>
      </c>
      <c r="D199" s="1">
        <f t="shared" si="3"/>
        <v>0.2366666667</v>
      </c>
      <c r="E199" s="1">
        <f t="shared" si="4"/>
        <v>222.6</v>
      </c>
      <c r="F199" s="1">
        <f t="shared" si="5"/>
        <v>0.4949494949</v>
      </c>
      <c r="G199" s="1">
        <f t="shared" si="6"/>
        <v>239.8242424</v>
      </c>
    </row>
    <row r="200" ht="15.75" customHeight="1">
      <c r="A200" s="1">
        <v>1.97</v>
      </c>
      <c r="B200" s="1">
        <f t="shared" si="1"/>
        <v>0.28</v>
      </c>
      <c r="C200" s="1">
        <f t="shared" si="2"/>
        <v>230.4</v>
      </c>
      <c r="D200" s="1">
        <f t="shared" si="3"/>
        <v>0.31</v>
      </c>
      <c r="E200" s="1">
        <f t="shared" si="4"/>
        <v>235.8</v>
      </c>
      <c r="F200" s="1">
        <f t="shared" si="5"/>
        <v>0.4949494949</v>
      </c>
      <c r="G200" s="1">
        <f t="shared" si="6"/>
        <v>233.1272727</v>
      </c>
    </row>
    <row r="201" ht="15.75" customHeight="1">
      <c r="A201" s="1">
        <v>1.98</v>
      </c>
      <c r="B201" s="1">
        <f t="shared" si="1"/>
        <v>0.4633333333</v>
      </c>
      <c r="C201" s="1">
        <f t="shared" si="2"/>
        <v>263.4</v>
      </c>
      <c r="D201" s="1">
        <f t="shared" si="3"/>
        <v>0.3033333333</v>
      </c>
      <c r="E201" s="1">
        <f t="shared" si="4"/>
        <v>234.6</v>
      </c>
      <c r="F201" s="1">
        <f t="shared" si="5"/>
        <v>0.4949494949</v>
      </c>
      <c r="G201" s="1">
        <f t="shared" si="6"/>
        <v>248.8545455</v>
      </c>
    </row>
    <row r="202" ht="15.75" customHeight="1">
      <c r="A202" s="1">
        <v>1.99</v>
      </c>
      <c r="B202" s="1">
        <f t="shared" si="1"/>
        <v>0.4366666667</v>
      </c>
      <c r="C202" s="1">
        <f t="shared" si="2"/>
        <v>258.6</v>
      </c>
      <c r="D202" s="1">
        <f t="shared" si="3"/>
        <v>-0.1966666667</v>
      </c>
      <c r="E202" s="1">
        <f t="shared" si="4"/>
        <v>144.6</v>
      </c>
      <c r="F202" s="1">
        <f t="shared" si="5"/>
        <v>0.4949494949</v>
      </c>
      <c r="G202" s="1">
        <f t="shared" si="6"/>
        <v>201.0242424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