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marau/University/Teaching/LiveSystems/PacoAutomationScript/example/"/>
    </mc:Choice>
  </mc:AlternateContent>
  <xr:revisionPtr revIDLastSave="0" documentId="13_ncr:1_{DBC47BC7-C8FD-9447-93F3-D9FAF8C196E0}" xr6:coauthVersionLast="47" xr6:coauthVersionMax="47" xr10:uidLastSave="{00000000-0000-0000-0000-000000000000}"/>
  <bookViews>
    <workbookView xWindow="0" yWindow="500" windowWidth="25600" windowHeight="15500" tabRatio="664" xr2:uid="{00000000-000D-0000-FFFF-FFFF00000000}"/>
  </bookViews>
  <sheets>
    <sheet name="PacoDump" sheetId="2" r:id="rId1"/>
    <sheet name="Planeamento" sheetId="3" r:id="rId2"/>
    <sheet name="PresençaAulas" sheetId="4" r:id="rId3"/>
  </sheets>
  <externalReferences>
    <externalReference r:id="rId4"/>
    <externalReference r:id="rId5"/>
  </externalReferences>
  <definedNames>
    <definedName name="APCD" localSheetId="2">'[1]APC-D'!$G$4:$BP$35</definedName>
    <definedName name="APCD">#REF!</definedName>
    <definedName name="APCN" localSheetId="2">'[1]APC-N'!$G$4:$BP$19</definedName>
    <definedName name="APCN">#REF!</definedName>
    <definedName name="NOTAS">[2]Avaliação!$B$4:$BS$13</definedName>
    <definedName name="PACO">[2]Paco!$A$1:$J$8</definedName>
    <definedName name="_xlnm.Print_Titles" localSheetId="2">PresençaAulas!$1:$3,PresençaAulas!$A:$B</definedName>
    <definedName name="topo" localSheetId="0">PacoDump!#REF!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2" l="1"/>
  <c r="K3" i="2"/>
  <c r="G1" i="4"/>
  <c r="I1" i="4" s="1"/>
  <c r="K1" i="4" s="1"/>
  <c r="M1" i="4" s="1"/>
  <c r="O1" i="4" s="1"/>
  <c r="Q1" i="4" s="1"/>
  <c r="S1" i="4" s="1"/>
  <c r="U1" i="4" s="1"/>
  <c r="W1" i="4" s="1"/>
  <c r="Y1" i="4" s="1"/>
  <c r="AA1" i="4" s="1"/>
  <c r="AC1" i="4" s="1"/>
  <c r="AE1" i="4" s="1"/>
  <c r="F1" i="4"/>
  <c r="H1" i="4" s="1"/>
  <c r="J1" i="4" s="1"/>
  <c r="L1" i="4" s="1"/>
  <c r="N1" i="4" s="1"/>
  <c r="P1" i="4" s="1"/>
  <c r="R1" i="4" s="1"/>
  <c r="T1" i="4" s="1"/>
  <c r="V1" i="4" s="1"/>
  <c r="X1" i="4" s="1"/>
  <c r="Z1" i="4" s="1"/>
  <c r="AB1" i="4" s="1"/>
  <c r="AD1" i="4" s="1"/>
  <c r="AF1" i="4" s="1"/>
  <c r="E1" i="4"/>
  <c r="B45" i="3"/>
  <c r="A8" i="3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C7" i="3"/>
  <c r="K2" i="2"/>
  <c r="C8" i="3" l="1"/>
  <c r="C9" i="3" s="1"/>
  <c r="B4" i="4"/>
  <c r="B5" i="4"/>
  <c r="B6" i="4"/>
  <c r="C10" i="3" l="1"/>
  <c r="C11" i="3"/>
  <c r="C12" i="3" l="1"/>
  <c r="C13" i="3" s="1"/>
  <c r="C14" i="3" s="1"/>
  <c r="C15" i="3" l="1"/>
  <c r="C18" i="3" s="1"/>
  <c r="C19" i="3" l="1"/>
  <c r="C22" i="3" s="1"/>
  <c r="C23" i="3" s="1"/>
  <c r="C24" i="3" l="1"/>
  <c r="C25" i="3" l="1"/>
  <c r="C26" i="3" s="1"/>
  <c r="C27" i="3" l="1"/>
  <c r="C28" i="3" l="1"/>
  <c r="C29" i="3" l="1"/>
  <c r="C30" i="3" s="1"/>
  <c r="C31" i="3" l="1"/>
  <c r="C32" i="3" s="1"/>
  <c r="C33" i="3" l="1"/>
  <c r="C36" i="3" s="1"/>
  <c r="C37" i="3" l="1"/>
  <c r="C38" i="3" s="1"/>
  <c r="C39" i="3" l="1"/>
  <c r="C40" i="3" l="1"/>
  <c r="C41" i="3" s="1"/>
</calcChain>
</file>

<file path=xl/sharedStrings.xml><?xml version="1.0" encoding="utf-8"?>
<sst xmlns="http://schemas.openxmlformats.org/spreadsheetml/2006/main" count="237" uniqueCount="50">
  <si>
    <t>D_Turma</t>
  </si>
  <si>
    <t>Nome</t>
  </si>
  <si>
    <t>SEXO</t>
  </si>
  <si>
    <t>Lotacao</t>
  </si>
  <si>
    <t>Opcao</t>
  </si>
  <si>
    <t>email</t>
  </si>
  <si>
    <t>NMecAluno</t>
  </si>
  <si>
    <t>CodCurso</t>
  </si>
  <si>
    <t>Regime</t>
  </si>
  <si>
    <t>DescRegime</t>
  </si>
  <si>
    <t>TP1</t>
  </si>
  <si>
    <t>M</t>
  </si>
  <si>
    <t>O</t>
  </si>
  <si>
    <t>Ordinário</t>
  </si>
  <si>
    <t>PACO UC Code</t>
  </si>
  <si>
    <t>PACO TP Code</t>
  </si>
  <si>
    <t>Data</t>
  </si>
  <si>
    <t>Horas</t>
  </si>
  <si>
    <t>Aula</t>
  </si>
  <si>
    <t>Sala</t>
  </si>
  <si>
    <t>Satus PACO</t>
  </si>
  <si>
    <t>Sumário</t>
  </si>
  <si>
    <t>Bibliografia</t>
  </si>
  <si>
    <t>Comment</t>
  </si>
  <si>
    <t>5.1.12</t>
  </si>
  <si>
    <t>PUBLISHED</t>
  </si>
  <si>
    <t>Páscoa</t>
  </si>
  <si>
    <t>Semana Académica</t>
  </si>
  <si>
    <t>Feriado</t>
  </si>
  <si>
    <t>Total Horas</t>
  </si>
  <si>
    <t>Presenças</t>
  </si>
  <si>
    <t>N. Mec.</t>
  </si>
  <si>
    <t>14h00</t>
  </si>
  <si>
    <t>16h00</t>
  </si>
  <si>
    <t>09h00</t>
  </si>
  <si>
    <t>11h00</t>
  </si>
  <si>
    <t>DRY RUN</t>
  </si>
  <si>
    <t>NOME DE FULANO</t>
  </si>
  <si>
    <t>NOME DE SICRANO</t>
  </si>
  <si>
    <t>NOME DE BELTRANO</t>
  </si>
  <si>
    <t>fulano@ua.pt</t>
  </si>
  <si>
    <t>sicrano@ua.pt</t>
  </si>
  <si>
    <t>beltrano@ua.pt</t>
  </si>
  <si>
    <t>10010</t>
  </si>
  <si>
    <t>135400</t>
  </si>
  <si>
    <t>Sumário 1
 - tópico 1
 - tópico 2</t>
  </si>
  <si>
    <t xml:space="preserve"> - Livro 1
 - Sebenta 2</t>
  </si>
  <si>
    <t>P</t>
  </si>
  <si>
    <t>Comentário 1</t>
  </si>
  <si>
    <t>Comentário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</si>
</sst>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6]d\-mmm\-yy;@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14" fontId="0" fillId="0" borderId="0" xfId="0" applyNumberFormat="1"/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0" fillId="0" borderId="3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quotePrefix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quotePrefix="1" applyFill="1" applyAlignment="1">
      <alignment vertical="center" wrapText="1"/>
    </xf>
    <xf numFmtId="0" fontId="0" fillId="4" borderId="0" xfId="0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/>
    <xf numFmtId="164" fontId="0" fillId="0" borderId="1" xfId="0" applyNumberFormat="1" applyBorder="1" applyAlignment="1">
      <alignment horizontal="center" vertical="center"/>
    </xf>
    <xf numFmtId="0" fontId="0" fillId="0" borderId="0" xfId="0"/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/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5" borderId="0" xfId="0" quotePrefix="1" applyFill="1"/>
    <xf numFmtId="0" fontId="3" fillId="2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164" fontId="0" fillId="0" borderId="0" xfId="0" applyNumberFormat="1" applyAlignment="1">
      <alignment horizontal="center" vertical="center"/>
    </xf>
  </cellXfs>
  <cellStyles count="3">
    <cellStyle name="Hiperligação" xfId="1" builtinId="8" hidden="1"/>
    <cellStyle name="Hiperligação Visitada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arau/University/Teaching/ESTGA16-17/APC/Presen&#231;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arau/University/Teaching/ESTGA17-18/APC/Grel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S"/>
      <sheetName val="APC-D"/>
      <sheetName val="APC - Diurno"/>
      <sheetName val="APC-N"/>
      <sheetName val="APC - Nocturno"/>
      <sheetName val="Acesso Salas"/>
      <sheetName val="Presenças Exame"/>
      <sheetName val="Notas Provisórias"/>
      <sheetName val="LançamentoNotas"/>
    </sheetNames>
    <sheetDataSet>
      <sheetData sheetId="0" refreshError="1"/>
      <sheetData sheetId="1">
        <row r="4">
          <cell r="G4">
            <v>78186</v>
          </cell>
          <cell r="H4">
            <v>2100</v>
          </cell>
          <cell r="I4" t="str">
            <v>O</v>
          </cell>
          <cell r="T4">
            <v>0</v>
          </cell>
          <cell r="V4" t="str">
            <v>G10</v>
          </cell>
          <cell r="W4">
            <v>0.3</v>
          </cell>
          <cell r="X4">
            <v>0.5</v>
          </cell>
          <cell r="Y4">
            <v>0.5</v>
          </cell>
          <cell r="Z4">
            <v>0.5</v>
          </cell>
          <cell r="AA4">
            <v>0</v>
          </cell>
          <cell r="AB4">
            <v>0</v>
          </cell>
          <cell r="AC4">
            <v>0.5</v>
          </cell>
          <cell r="AD4">
            <v>7.2</v>
          </cell>
          <cell r="AE4">
            <v>1</v>
          </cell>
          <cell r="AF4">
            <v>12</v>
          </cell>
          <cell r="AG4">
            <v>9.6</v>
          </cell>
          <cell r="AH4">
            <v>7.68</v>
          </cell>
          <cell r="AI4">
            <v>0.76</v>
          </cell>
          <cell r="AJ4">
            <v>0</v>
          </cell>
          <cell r="AK4">
            <v>0.25</v>
          </cell>
          <cell r="AL4">
            <v>0</v>
          </cell>
          <cell r="AM4">
            <v>0.75</v>
          </cell>
          <cell r="AN4">
            <v>0</v>
          </cell>
          <cell r="AO4">
            <v>0.7</v>
          </cell>
          <cell r="AP4">
            <v>1</v>
          </cell>
          <cell r="AQ4">
            <v>0.3</v>
          </cell>
          <cell r="AR4">
            <v>0.3</v>
          </cell>
          <cell r="AS4">
            <v>0</v>
          </cell>
          <cell r="AT4">
            <v>1</v>
          </cell>
          <cell r="AU4">
            <v>0.5</v>
          </cell>
          <cell r="AV4">
            <v>0</v>
          </cell>
          <cell r="AW4">
            <v>0</v>
          </cell>
          <cell r="AX4">
            <v>6.8</v>
          </cell>
          <cell r="AY4">
            <v>7.24</v>
          </cell>
          <cell r="AZ4">
            <v>7</v>
          </cell>
          <cell r="BA4">
            <v>0</v>
          </cell>
          <cell r="BB4">
            <v>0.5</v>
          </cell>
          <cell r="BC4">
            <v>0</v>
          </cell>
          <cell r="BD4">
            <v>0.9</v>
          </cell>
          <cell r="BE4">
            <v>0.3</v>
          </cell>
          <cell r="BF4">
            <v>0</v>
          </cell>
          <cell r="BG4">
            <v>0</v>
          </cell>
          <cell r="BH4">
            <v>0.2</v>
          </cell>
          <cell r="BI4">
            <v>0.9</v>
          </cell>
          <cell r="BJ4">
            <v>0</v>
          </cell>
          <cell r="BK4">
            <v>0.5</v>
          </cell>
          <cell r="BL4">
            <v>0</v>
          </cell>
          <cell r="BM4">
            <v>0</v>
          </cell>
          <cell r="BN4">
            <v>0.5</v>
          </cell>
          <cell r="BO4">
            <v>5.9</v>
          </cell>
          <cell r="BP4">
            <v>6</v>
          </cell>
        </row>
        <row r="5">
          <cell r="G5">
            <v>81455</v>
          </cell>
          <cell r="H5">
            <v>2100</v>
          </cell>
          <cell r="I5" t="str">
            <v>O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P5">
            <v>1</v>
          </cell>
          <cell r="T5">
            <v>0.55555555555555558</v>
          </cell>
          <cell r="V5" t="str">
            <v>G8</v>
          </cell>
          <cell r="W5">
            <v>0.5</v>
          </cell>
          <cell r="X5">
            <v>0.7</v>
          </cell>
          <cell r="Y5">
            <v>0.7</v>
          </cell>
          <cell r="Z5">
            <v>0.7</v>
          </cell>
          <cell r="AA5">
            <v>0</v>
          </cell>
          <cell r="AB5">
            <v>0.8</v>
          </cell>
          <cell r="AC5">
            <v>0.8</v>
          </cell>
          <cell r="AD5">
            <v>13.1</v>
          </cell>
          <cell r="AE5">
            <v>1</v>
          </cell>
          <cell r="AF5">
            <v>12</v>
          </cell>
          <cell r="AG5">
            <v>12.55</v>
          </cell>
          <cell r="AH5">
            <v>12.262222222222224</v>
          </cell>
          <cell r="AI5">
            <v>0.86</v>
          </cell>
          <cell r="AJ5">
            <v>0.5</v>
          </cell>
          <cell r="AK5">
            <v>0.5</v>
          </cell>
          <cell r="AL5">
            <v>0</v>
          </cell>
          <cell r="AM5">
            <v>0.5</v>
          </cell>
          <cell r="AN5">
            <v>0.3</v>
          </cell>
          <cell r="AO5">
            <v>0.5</v>
          </cell>
          <cell r="AP5">
            <v>0.5</v>
          </cell>
          <cell r="AQ5">
            <v>0.3</v>
          </cell>
          <cell r="AR5">
            <v>0.3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4.6999999999999993</v>
          </cell>
          <cell r="AY5">
            <v>8.4811111111111117</v>
          </cell>
          <cell r="AZ5">
            <v>8</v>
          </cell>
          <cell r="BA5">
            <v>1</v>
          </cell>
          <cell r="BB5">
            <v>0.5</v>
          </cell>
          <cell r="BC5">
            <v>0</v>
          </cell>
          <cell r="BD5">
            <v>1</v>
          </cell>
          <cell r="BE5">
            <v>0.3</v>
          </cell>
          <cell r="BF5">
            <v>1</v>
          </cell>
          <cell r="BG5">
            <v>1</v>
          </cell>
          <cell r="BH5">
            <v>0.5</v>
          </cell>
          <cell r="BI5">
            <v>1</v>
          </cell>
          <cell r="BJ5">
            <v>0.8</v>
          </cell>
          <cell r="BK5">
            <v>0.7</v>
          </cell>
          <cell r="BL5">
            <v>0.5</v>
          </cell>
          <cell r="BM5">
            <v>0.7</v>
          </cell>
          <cell r="BN5">
            <v>0</v>
          </cell>
          <cell r="BO5">
            <v>13.3</v>
          </cell>
          <cell r="BP5">
            <v>13</v>
          </cell>
        </row>
        <row r="6">
          <cell r="G6">
            <v>81493</v>
          </cell>
          <cell r="H6">
            <v>2100</v>
          </cell>
          <cell r="I6" t="str">
            <v>O</v>
          </cell>
          <cell r="K6">
            <v>1</v>
          </cell>
          <cell r="M6">
            <v>1</v>
          </cell>
          <cell r="P6">
            <v>1</v>
          </cell>
          <cell r="T6">
            <v>0.33333333333333331</v>
          </cell>
          <cell r="V6" t="str">
            <v>G8</v>
          </cell>
          <cell r="W6">
            <v>0.5</v>
          </cell>
          <cell r="X6">
            <v>0.7</v>
          </cell>
          <cell r="Y6">
            <v>0.7</v>
          </cell>
          <cell r="Z6">
            <v>0.7</v>
          </cell>
          <cell r="AA6">
            <v>0</v>
          </cell>
          <cell r="AB6">
            <v>0.8</v>
          </cell>
          <cell r="AC6">
            <v>0.8</v>
          </cell>
          <cell r="AD6">
            <v>13.1</v>
          </cell>
          <cell r="AE6">
            <v>2</v>
          </cell>
          <cell r="AF6">
            <v>14</v>
          </cell>
          <cell r="AG6">
            <v>13.55</v>
          </cell>
          <cell r="AH6">
            <v>12.173333333333336</v>
          </cell>
          <cell r="AI6">
            <v>0.93</v>
          </cell>
          <cell r="AJ6">
            <v>1</v>
          </cell>
          <cell r="AK6">
            <v>1</v>
          </cell>
          <cell r="AL6">
            <v>0</v>
          </cell>
          <cell r="AM6">
            <v>1</v>
          </cell>
          <cell r="AN6">
            <v>0.1</v>
          </cell>
          <cell r="AO6">
            <v>0.7</v>
          </cell>
          <cell r="AP6">
            <v>0.5</v>
          </cell>
          <cell r="AQ6">
            <v>0.3</v>
          </cell>
          <cell r="AR6">
            <v>0.5</v>
          </cell>
          <cell r="AS6">
            <v>0.7</v>
          </cell>
          <cell r="AT6">
            <v>0.5</v>
          </cell>
          <cell r="AU6">
            <v>0.9</v>
          </cell>
          <cell r="AV6">
            <v>0.5</v>
          </cell>
          <cell r="AW6">
            <v>1</v>
          </cell>
          <cell r="AX6">
            <v>12.9</v>
          </cell>
          <cell r="AY6">
            <v>12.536666666666669</v>
          </cell>
          <cell r="AZ6">
            <v>13</v>
          </cell>
          <cell r="BP6">
            <v>0</v>
          </cell>
        </row>
        <row r="7">
          <cell r="G7">
            <v>81510</v>
          </cell>
          <cell r="H7">
            <v>2100</v>
          </cell>
          <cell r="I7" t="str">
            <v>O</v>
          </cell>
          <cell r="K7">
            <v>1</v>
          </cell>
          <cell r="T7">
            <v>0.1111111111111111</v>
          </cell>
          <cell r="V7" t="str">
            <v>G8</v>
          </cell>
          <cell r="W7">
            <v>0.5</v>
          </cell>
          <cell r="X7">
            <v>0.7</v>
          </cell>
          <cell r="Y7">
            <v>0.7</v>
          </cell>
          <cell r="Z7">
            <v>0.7</v>
          </cell>
          <cell r="AA7">
            <v>0</v>
          </cell>
          <cell r="AB7">
            <v>0.8</v>
          </cell>
          <cell r="AC7">
            <v>0.8</v>
          </cell>
          <cell r="AD7">
            <v>13.1</v>
          </cell>
          <cell r="AE7">
            <v>2</v>
          </cell>
          <cell r="AF7">
            <v>14</v>
          </cell>
          <cell r="AG7">
            <v>13.55</v>
          </cell>
          <cell r="AH7">
            <v>11.284444444444446</v>
          </cell>
          <cell r="AI7">
            <v>0.86</v>
          </cell>
          <cell r="AJ7">
            <v>0.5</v>
          </cell>
          <cell r="AK7">
            <v>1</v>
          </cell>
          <cell r="AL7">
            <v>0</v>
          </cell>
          <cell r="AM7">
            <v>0.4</v>
          </cell>
          <cell r="AN7">
            <v>0.4</v>
          </cell>
          <cell r="AO7">
            <v>0.1</v>
          </cell>
          <cell r="AP7">
            <v>1</v>
          </cell>
          <cell r="AQ7">
            <v>0.1</v>
          </cell>
          <cell r="AR7">
            <v>0.3</v>
          </cell>
          <cell r="AS7">
            <v>0.7</v>
          </cell>
          <cell r="AT7">
            <v>0.5</v>
          </cell>
          <cell r="AU7">
            <v>0.5</v>
          </cell>
          <cell r="AV7">
            <v>0.7</v>
          </cell>
          <cell r="AW7">
            <v>0.5</v>
          </cell>
          <cell r="AX7">
            <v>9.7999999999999989</v>
          </cell>
          <cell r="AY7">
            <v>10.542222222222222</v>
          </cell>
          <cell r="AZ7">
            <v>11</v>
          </cell>
          <cell r="BP7">
            <v>0</v>
          </cell>
        </row>
        <row r="8">
          <cell r="G8">
            <v>81531</v>
          </cell>
          <cell r="H8">
            <v>2100</v>
          </cell>
          <cell r="I8" t="str">
            <v>O</v>
          </cell>
          <cell r="T8">
            <v>0</v>
          </cell>
          <cell r="V8" t="str">
            <v>G10</v>
          </cell>
          <cell r="W8">
            <v>0.3</v>
          </cell>
          <cell r="X8">
            <v>0.5</v>
          </cell>
          <cell r="Y8">
            <v>0.5</v>
          </cell>
          <cell r="Z8">
            <v>0.5</v>
          </cell>
          <cell r="AA8">
            <v>0</v>
          </cell>
          <cell r="AB8">
            <v>0</v>
          </cell>
          <cell r="AC8">
            <v>0.5</v>
          </cell>
          <cell r="AD8">
            <v>7.2</v>
          </cell>
          <cell r="AE8">
            <v>1</v>
          </cell>
          <cell r="AF8">
            <v>12</v>
          </cell>
          <cell r="AG8">
            <v>9.6</v>
          </cell>
          <cell r="AH8">
            <v>7.68</v>
          </cell>
          <cell r="AI8">
            <v>0.73</v>
          </cell>
          <cell r="AJ8">
            <v>0</v>
          </cell>
          <cell r="AK8">
            <v>0.75</v>
          </cell>
          <cell r="AL8">
            <v>0</v>
          </cell>
          <cell r="AM8">
            <v>0.4</v>
          </cell>
          <cell r="AN8">
            <v>0.1</v>
          </cell>
          <cell r="AO8">
            <v>0.5</v>
          </cell>
          <cell r="AP8">
            <v>1</v>
          </cell>
          <cell r="AQ8">
            <v>0.3</v>
          </cell>
          <cell r="AR8">
            <v>0.3</v>
          </cell>
          <cell r="AS8">
            <v>0.8</v>
          </cell>
          <cell r="AT8">
            <v>1</v>
          </cell>
          <cell r="AU8">
            <v>0</v>
          </cell>
          <cell r="AV8">
            <v>0</v>
          </cell>
          <cell r="AW8">
            <v>0</v>
          </cell>
          <cell r="AX8">
            <v>6.85</v>
          </cell>
          <cell r="AY8">
            <v>7.2649999999999997</v>
          </cell>
          <cell r="AZ8">
            <v>7</v>
          </cell>
          <cell r="BA8">
            <v>0.8</v>
          </cell>
          <cell r="BB8">
            <v>0.5</v>
          </cell>
          <cell r="BC8">
            <v>0.2</v>
          </cell>
          <cell r="BD8">
            <v>0.5</v>
          </cell>
          <cell r="BE8">
            <v>0.5</v>
          </cell>
          <cell r="BF8">
            <v>0</v>
          </cell>
          <cell r="BG8">
            <v>1</v>
          </cell>
          <cell r="BH8">
            <v>0.9</v>
          </cell>
          <cell r="BI8">
            <v>0.4</v>
          </cell>
          <cell r="BJ8">
            <v>0.8</v>
          </cell>
          <cell r="BK8">
            <v>1</v>
          </cell>
          <cell r="BL8">
            <v>0</v>
          </cell>
          <cell r="BM8">
            <v>0.9</v>
          </cell>
          <cell r="BN8">
            <v>0</v>
          </cell>
          <cell r="BO8">
            <v>10.7</v>
          </cell>
          <cell r="BP8">
            <v>11</v>
          </cell>
        </row>
        <row r="9">
          <cell r="G9">
            <v>81539</v>
          </cell>
          <cell r="H9">
            <v>2100</v>
          </cell>
          <cell r="I9" t="str">
            <v>O</v>
          </cell>
          <cell r="T9">
            <v>0</v>
          </cell>
          <cell r="AD9">
            <v>0</v>
          </cell>
          <cell r="AF9">
            <v>0</v>
          </cell>
          <cell r="AG9">
            <v>0</v>
          </cell>
          <cell r="AH9">
            <v>0</v>
          </cell>
          <cell r="AI9">
            <v>0.03</v>
          </cell>
          <cell r="AY9">
            <v>0</v>
          </cell>
          <cell r="AZ9">
            <v>0</v>
          </cell>
          <cell r="BP9">
            <v>0</v>
          </cell>
        </row>
        <row r="10">
          <cell r="G10">
            <v>81592</v>
          </cell>
          <cell r="H10">
            <v>2100</v>
          </cell>
          <cell r="I10" t="str">
            <v>O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S10">
            <v>1</v>
          </cell>
          <cell r="T10">
            <v>0.77777777777777779</v>
          </cell>
          <cell r="V10" t="str">
            <v>G7</v>
          </cell>
          <cell r="W10">
            <v>0.5</v>
          </cell>
          <cell r="X10">
            <v>0.5</v>
          </cell>
          <cell r="Y10">
            <v>0.7</v>
          </cell>
          <cell r="Z10">
            <v>0.7</v>
          </cell>
          <cell r="AA10">
            <v>0</v>
          </cell>
          <cell r="AB10">
            <v>0.7</v>
          </cell>
          <cell r="AC10">
            <v>0.7</v>
          </cell>
          <cell r="AD10">
            <v>12.1</v>
          </cell>
          <cell r="AE10">
            <v>2</v>
          </cell>
          <cell r="AF10">
            <v>14</v>
          </cell>
          <cell r="AG10">
            <v>13.05</v>
          </cell>
          <cell r="AH10">
            <v>13.551111111111112</v>
          </cell>
          <cell r="AI10">
            <v>0.83</v>
          </cell>
          <cell r="AJ10">
            <v>0.5</v>
          </cell>
          <cell r="AK10">
            <v>1</v>
          </cell>
          <cell r="AL10">
            <v>0.25</v>
          </cell>
          <cell r="AM10">
            <v>0.7</v>
          </cell>
          <cell r="AN10">
            <v>0.75</v>
          </cell>
          <cell r="AO10">
            <v>0.9</v>
          </cell>
          <cell r="AP10">
            <v>0.5</v>
          </cell>
          <cell r="AQ10">
            <v>0.7</v>
          </cell>
          <cell r="AR10">
            <v>0.9</v>
          </cell>
          <cell r="AS10">
            <v>0.3</v>
          </cell>
          <cell r="AT10">
            <v>0.5</v>
          </cell>
          <cell r="AU10">
            <v>0.5</v>
          </cell>
          <cell r="AV10">
            <v>1</v>
          </cell>
          <cell r="AW10">
            <v>0</v>
          </cell>
          <cell r="AX10">
            <v>12.45</v>
          </cell>
          <cell r="AY10">
            <v>13.000555555555556</v>
          </cell>
          <cell r="AZ10">
            <v>13</v>
          </cell>
          <cell r="BP10">
            <v>0</v>
          </cell>
        </row>
        <row r="11">
          <cell r="G11">
            <v>81603</v>
          </cell>
          <cell r="H11">
            <v>2100</v>
          </cell>
          <cell r="I11" t="str">
            <v>O</v>
          </cell>
          <cell r="K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T11">
            <v>0.55555555555555558</v>
          </cell>
          <cell r="V11" t="str">
            <v>G8</v>
          </cell>
          <cell r="W11">
            <v>0.5</v>
          </cell>
          <cell r="X11">
            <v>0.7</v>
          </cell>
          <cell r="Y11">
            <v>0.7</v>
          </cell>
          <cell r="Z11">
            <v>0.7</v>
          </cell>
          <cell r="AA11">
            <v>0</v>
          </cell>
          <cell r="AB11">
            <v>0.8</v>
          </cell>
          <cell r="AC11">
            <v>0.8</v>
          </cell>
          <cell r="AD11">
            <v>13.1</v>
          </cell>
          <cell r="AE11">
            <v>2</v>
          </cell>
          <cell r="AF11">
            <v>14</v>
          </cell>
          <cell r="AG11">
            <v>13.55</v>
          </cell>
          <cell r="AH11">
            <v>13.062222222222225</v>
          </cell>
          <cell r="AI11">
            <v>0.93</v>
          </cell>
          <cell r="AJ11">
            <v>0</v>
          </cell>
          <cell r="AK11">
            <v>0.75</v>
          </cell>
          <cell r="AL11">
            <v>0.25</v>
          </cell>
          <cell r="AM11">
            <v>0.4</v>
          </cell>
          <cell r="AN11">
            <v>0.7</v>
          </cell>
          <cell r="AO11">
            <v>1</v>
          </cell>
          <cell r="AP11">
            <v>0.5</v>
          </cell>
          <cell r="AQ11">
            <v>0.3</v>
          </cell>
          <cell r="AR11">
            <v>1</v>
          </cell>
          <cell r="AS11">
            <v>0</v>
          </cell>
          <cell r="AT11">
            <v>0.5</v>
          </cell>
          <cell r="AU11">
            <v>0</v>
          </cell>
          <cell r="AV11">
            <v>0</v>
          </cell>
          <cell r="AW11">
            <v>0</v>
          </cell>
          <cell r="AX11">
            <v>6.8999999999999995</v>
          </cell>
          <cell r="AY11">
            <v>9.9811111111111117</v>
          </cell>
          <cell r="AZ11">
            <v>10</v>
          </cell>
          <cell r="BP11">
            <v>0</v>
          </cell>
        </row>
        <row r="12">
          <cell r="G12">
            <v>83525</v>
          </cell>
          <cell r="H12">
            <v>2100</v>
          </cell>
          <cell r="I12" t="str">
            <v>O</v>
          </cell>
          <cell r="T12">
            <v>0</v>
          </cell>
          <cell r="V12" t="str">
            <v>G11</v>
          </cell>
          <cell r="W12">
            <v>0.7</v>
          </cell>
          <cell r="X12">
            <v>0.5</v>
          </cell>
          <cell r="Y12">
            <v>0.2</v>
          </cell>
          <cell r="Z12">
            <v>0</v>
          </cell>
          <cell r="AA12">
            <v>0</v>
          </cell>
          <cell r="AB12">
            <v>0.2</v>
          </cell>
          <cell r="AC12">
            <v>0</v>
          </cell>
          <cell r="AD12">
            <v>5.1999999999999993</v>
          </cell>
          <cell r="AE12">
            <v>1</v>
          </cell>
          <cell r="AF12">
            <v>12</v>
          </cell>
          <cell r="AG12">
            <v>8.6</v>
          </cell>
          <cell r="AH12">
            <v>6.88</v>
          </cell>
          <cell r="AI12">
            <v>0.8</v>
          </cell>
          <cell r="AJ12">
            <v>0</v>
          </cell>
          <cell r="AK12">
            <v>0.75</v>
          </cell>
          <cell r="AL12">
            <v>0.25</v>
          </cell>
          <cell r="AM12">
            <v>0</v>
          </cell>
          <cell r="AN12">
            <v>0</v>
          </cell>
          <cell r="AO12">
            <v>0</v>
          </cell>
          <cell r="AP12">
            <v>1</v>
          </cell>
          <cell r="AQ12">
            <v>0.3</v>
          </cell>
          <cell r="AR12">
            <v>0.3</v>
          </cell>
          <cell r="AS12">
            <v>0.3</v>
          </cell>
          <cell r="AT12">
            <v>0.9</v>
          </cell>
          <cell r="AU12">
            <v>0</v>
          </cell>
          <cell r="AV12">
            <v>0.8</v>
          </cell>
          <cell r="AW12">
            <v>1</v>
          </cell>
          <cell r="AX12">
            <v>6.6999999999999993</v>
          </cell>
          <cell r="AY12">
            <v>6.7899999999999991</v>
          </cell>
          <cell r="AZ12">
            <v>7</v>
          </cell>
          <cell r="BP12">
            <v>0</v>
          </cell>
        </row>
        <row r="13">
          <cell r="G13">
            <v>83564</v>
          </cell>
          <cell r="H13">
            <v>2100</v>
          </cell>
          <cell r="I13" t="str">
            <v>O</v>
          </cell>
          <cell r="K13">
            <v>1</v>
          </cell>
          <cell r="P13">
            <v>1</v>
          </cell>
          <cell r="T13">
            <v>0.22222222222222221</v>
          </cell>
          <cell r="V13" t="str">
            <v>G9</v>
          </cell>
          <cell r="W13">
            <v>0.5</v>
          </cell>
          <cell r="X13">
            <v>0.5</v>
          </cell>
          <cell r="Y13">
            <v>0.6</v>
          </cell>
          <cell r="Z13">
            <v>0.4</v>
          </cell>
          <cell r="AA13">
            <v>0</v>
          </cell>
          <cell r="AB13">
            <v>0.4</v>
          </cell>
          <cell r="AC13">
            <v>0.6</v>
          </cell>
          <cell r="AD13">
            <v>9.6000000000000014</v>
          </cell>
          <cell r="AE13">
            <v>1</v>
          </cell>
          <cell r="AF13">
            <v>12</v>
          </cell>
          <cell r="AG13">
            <v>10.8</v>
          </cell>
          <cell r="AH13">
            <v>9.5288888888888899</v>
          </cell>
          <cell r="AI13">
            <v>1</v>
          </cell>
          <cell r="AJ13">
            <v>0</v>
          </cell>
          <cell r="AK13">
            <v>0.5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0.5</v>
          </cell>
          <cell r="AQ13">
            <v>0.3</v>
          </cell>
          <cell r="AR13">
            <v>0</v>
          </cell>
          <cell r="AS13">
            <v>0.7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2.7</v>
          </cell>
          <cell r="AY13">
            <v>6.1144444444444446</v>
          </cell>
          <cell r="AZ13">
            <v>6</v>
          </cell>
          <cell r="BA13">
            <v>0.8</v>
          </cell>
          <cell r="BB13">
            <v>0.5</v>
          </cell>
          <cell r="BC13">
            <v>0</v>
          </cell>
          <cell r="BD13">
            <v>0.1</v>
          </cell>
          <cell r="BE13">
            <v>0.2</v>
          </cell>
          <cell r="BF13">
            <v>0</v>
          </cell>
          <cell r="BG13">
            <v>0.7</v>
          </cell>
          <cell r="BH13">
            <v>0.2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2.9</v>
          </cell>
          <cell r="BP13">
            <v>3</v>
          </cell>
        </row>
        <row r="14">
          <cell r="G14">
            <v>83660</v>
          </cell>
          <cell r="H14">
            <v>2100</v>
          </cell>
          <cell r="I14" t="str">
            <v>O</v>
          </cell>
          <cell r="T14">
            <v>0</v>
          </cell>
          <cell r="V14" t="str">
            <v>G11</v>
          </cell>
          <cell r="W14">
            <v>0.7</v>
          </cell>
          <cell r="X14">
            <v>0.5</v>
          </cell>
          <cell r="Y14">
            <v>0.2</v>
          </cell>
          <cell r="Z14">
            <v>0</v>
          </cell>
          <cell r="AA14">
            <v>0</v>
          </cell>
          <cell r="AB14">
            <v>0.2</v>
          </cell>
          <cell r="AC14">
            <v>0</v>
          </cell>
          <cell r="AD14">
            <v>5.1999999999999993</v>
          </cell>
          <cell r="AE14">
            <v>1</v>
          </cell>
          <cell r="AF14">
            <v>12</v>
          </cell>
          <cell r="AG14">
            <v>8.6</v>
          </cell>
          <cell r="AH14">
            <v>6.88</v>
          </cell>
          <cell r="AI14">
            <v>0.86</v>
          </cell>
          <cell r="AJ14">
            <v>0</v>
          </cell>
          <cell r="AK14">
            <v>1</v>
          </cell>
          <cell r="AL14">
            <v>0</v>
          </cell>
          <cell r="AM14">
            <v>0.3</v>
          </cell>
          <cell r="AN14">
            <v>0</v>
          </cell>
          <cell r="AO14">
            <v>0.75</v>
          </cell>
          <cell r="AP14">
            <v>0.5</v>
          </cell>
          <cell r="AQ14">
            <v>0.4</v>
          </cell>
          <cell r="AR14">
            <v>0.5</v>
          </cell>
          <cell r="AS14">
            <v>0</v>
          </cell>
          <cell r="AT14">
            <v>0.5</v>
          </cell>
          <cell r="AU14">
            <v>0</v>
          </cell>
          <cell r="AV14">
            <v>0</v>
          </cell>
          <cell r="AW14">
            <v>0</v>
          </cell>
          <cell r="AX14">
            <v>4.55</v>
          </cell>
          <cell r="AY14">
            <v>5.7149999999999999</v>
          </cell>
          <cell r="AZ14">
            <v>6</v>
          </cell>
          <cell r="BA14">
            <v>0.8</v>
          </cell>
          <cell r="BB14">
            <v>1</v>
          </cell>
          <cell r="BC14">
            <v>0</v>
          </cell>
          <cell r="BD14">
            <v>0.3</v>
          </cell>
          <cell r="BE14">
            <v>0</v>
          </cell>
          <cell r="BF14">
            <v>0</v>
          </cell>
          <cell r="BG14">
            <v>0.1</v>
          </cell>
          <cell r="BH14">
            <v>0.2</v>
          </cell>
          <cell r="BI14">
            <v>0.8</v>
          </cell>
          <cell r="BJ14">
            <v>0</v>
          </cell>
          <cell r="BK14">
            <v>0.5</v>
          </cell>
          <cell r="BL14">
            <v>0</v>
          </cell>
          <cell r="BM14">
            <v>0</v>
          </cell>
          <cell r="BN14">
            <v>0</v>
          </cell>
          <cell r="BO14">
            <v>4.3</v>
          </cell>
          <cell r="BP14">
            <v>4</v>
          </cell>
        </row>
        <row r="15">
          <cell r="G15">
            <v>83806</v>
          </cell>
          <cell r="H15">
            <v>2100</v>
          </cell>
          <cell r="I15" t="str">
            <v>O</v>
          </cell>
          <cell r="K15">
            <v>1</v>
          </cell>
          <cell r="T15">
            <v>0.1111111111111111</v>
          </cell>
          <cell r="V15" t="str">
            <v>G9</v>
          </cell>
          <cell r="W15">
            <v>0.5</v>
          </cell>
          <cell r="X15">
            <v>0.5</v>
          </cell>
          <cell r="Y15">
            <v>0.6</v>
          </cell>
          <cell r="Z15">
            <v>0.4</v>
          </cell>
          <cell r="AA15">
            <v>0</v>
          </cell>
          <cell r="AB15">
            <v>0.4</v>
          </cell>
          <cell r="AC15">
            <v>0.6</v>
          </cell>
          <cell r="AD15">
            <v>9.6000000000000014</v>
          </cell>
          <cell r="AE15">
            <v>1</v>
          </cell>
          <cell r="AF15">
            <v>12</v>
          </cell>
          <cell r="AG15">
            <v>10.8</v>
          </cell>
          <cell r="AH15">
            <v>9.0844444444444452</v>
          </cell>
          <cell r="AI15">
            <v>1</v>
          </cell>
          <cell r="AJ15">
            <v>0</v>
          </cell>
          <cell r="AK15">
            <v>1</v>
          </cell>
          <cell r="AL15">
            <v>0.25</v>
          </cell>
          <cell r="AM15">
            <v>0.1</v>
          </cell>
          <cell r="AN15">
            <v>0</v>
          </cell>
          <cell r="AO15">
            <v>0</v>
          </cell>
          <cell r="AP15">
            <v>0</v>
          </cell>
          <cell r="AQ15">
            <v>0.3</v>
          </cell>
          <cell r="AR15">
            <v>0</v>
          </cell>
          <cell r="AS15">
            <v>0.4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2.6500000000000004</v>
          </cell>
          <cell r="AY15">
            <v>5.8672222222222228</v>
          </cell>
          <cell r="AZ15">
            <v>6</v>
          </cell>
          <cell r="BA15">
            <v>0</v>
          </cell>
          <cell r="BB15">
            <v>0.8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0.4</v>
          </cell>
          <cell r="BH15">
            <v>0.2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1.4</v>
          </cell>
          <cell r="BP15">
            <v>1</v>
          </cell>
        </row>
        <row r="16">
          <cell r="G16">
            <v>83810</v>
          </cell>
          <cell r="H16">
            <v>2100</v>
          </cell>
          <cell r="I16" t="str">
            <v>O</v>
          </cell>
          <cell r="K16">
            <v>1</v>
          </cell>
          <cell r="L16">
            <v>1</v>
          </cell>
          <cell r="T16">
            <v>0.22222222222222221</v>
          </cell>
          <cell r="V16" t="str">
            <v>G10</v>
          </cell>
          <cell r="W16">
            <v>0.3</v>
          </cell>
          <cell r="X16">
            <v>0.5</v>
          </cell>
          <cell r="Y16">
            <v>0.5</v>
          </cell>
          <cell r="Z16">
            <v>0.5</v>
          </cell>
          <cell r="AA16">
            <v>0</v>
          </cell>
          <cell r="AB16">
            <v>0</v>
          </cell>
          <cell r="AC16">
            <v>0.5</v>
          </cell>
          <cell r="AD16">
            <v>7.2</v>
          </cell>
          <cell r="AE16">
            <v>1</v>
          </cell>
          <cell r="AF16">
            <v>12</v>
          </cell>
          <cell r="AG16">
            <v>9.6</v>
          </cell>
          <cell r="AH16">
            <v>8.568888888888889</v>
          </cell>
          <cell r="AI16">
            <v>1</v>
          </cell>
          <cell r="AJ16">
            <v>0</v>
          </cell>
          <cell r="AK16">
            <v>0.5</v>
          </cell>
          <cell r="AL16">
            <v>0</v>
          </cell>
          <cell r="AM16">
            <v>0.7</v>
          </cell>
          <cell r="AN16">
            <v>0</v>
          </cell>
          <cell r="AO16">
            <v>0.4</v>
          </cell>
          <cell r="AP16">
            <v>0.7</v>
          </cell>
          <cell r="AQ16">
            <v>0.5</v>
          </cell>
          <cell r="AR16">
            <v>0.8</v>
          </cell>
          <cell r="AS16">
            <v>0.5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5.9999999999999991</v>
          </cell>
          <cell r="AY16">
            <v>7.2844444444444445</v>
          </cell>
          <cell r="AZ16">
            <v>7</v>
          </cell>
          <cell r="BA16">
            <v>0</v>
          </cell>
          <cell r="BB16">
            <v>0</v>
          </cell>
          <cell r="BC16">
            <v>0</v>
          </cell>
          <cell r="BD16">
            <v>0.7</v>
          </cell>
          <cell r="BE16">
            <v>0.2</v>
          </cell>
          <cell r="BF16">
            <v>0</v>
          </cell>
          <cell r="BG16">
            <v>1</v>
          </cell>
          <cell r="BH16">
            <v>0.8</v>
          </cell>
          <cell r="BI16">
            <v>0.9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0.5</v>
          </cell>
          <cell r="BO16">
            <v>5.7</v>
          </cell>
          <cell r="BP16">
            <v>6</v>
          </cell>
        </row>
        <row r="17">
          <cell r="G17">
            <v>83813</v>
          </cell>
          <cell r="H17">
            <v>2100</v>
          </cell>
          <cell r="I17" t="str">
            <v>O</v>
          </cell>
          <cell r="T17">
            <v>0</v>
          </cell>
          <cell r="AD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0.46</v>
          </cell>
          <cell r="AY17">
            <v>0</v>
          </cell>
          <cell r="AZ17">
            <v>0</v>
          </cell>
          <cell r="BP17">
            <v>0</v>
          </cell>
        </row>
        <row r="18">
          <cell r="G18">
            <v>83816</v>
          </cell>
          <cell r="H18">
            <v>2100</v>
          </cell>
          <cell r="I18" t="str">
            <v>O</v>
          </cell>
          <cell r="K18">
            <v>1</v>
          </cell>
          <cell r="P18">
            <v>1</v>
          </cell>
          <cell r="Q18">
            <v>1</v>
          </cell>
          <cell r="T18">
            <v>0.33333333333333331</v>
          </cell>
          <cell r="V18" t="str">
            <v>G9</v>
          </cell>
          <cell r="W18">
            <v>0.5</v>
          </cell>
          <cell r="X18">
            <v>0.5</v>
          </cell>
          <cell r="Y18">
            <v>0.6</v>
          </cell>
          <cell r="Z18">
            <v>0.4</v>
          </cell>
          <cell r="AA18">
            <v>0</v>
          </cell>
          <cell r="AB18">
            <v>0.4</v>
          </cell>
          <cell r="AC18">
            <v>0.6</v>
          </cell>
          <cell r="AD18">
            <v>9.6000000000000014</v>
          </cell>
          <cell r="AE18">
            <v>1</v>
          </cell>
          <cell r="AF18">
            <v>12</v>
          </cell>
          <cell r="AG18">
            <v>10.8</v>
          </cell>
          <cell r="AH18">
            <v>9.9733333333333345</v>
          </cell>
          <cell r="AI18">
            <v>1</v>
          </cell>
          <cell r="AJ18">
            <v>0.5</v>
          </cell>
          <cell r="AK18">
            <v>0.5</v>
          </cell>
          <cell r="AL18">
            <v>0.5</v>
          </cell>
          <cell r="AM18">
            <v>0.5</v>
          </cell>
          <cell r="AN18">
            <v>0.6</v>
          </cell>
          <cell r="AO18">
            <v>0.7</v>
          </cell>
          <cell r="AP18">
            <v>1</v>
          </cell>
          <cell r="AQ18">
            <v>0.5</v>
          </cell>
          <cell r="AR18">
            <v>0</v>
          </cell>
          <cell r="AS18">
            <v>0.7</v>
          </cell>
          <cell r="AT18">
            <v>1</v>
          </cell>
          <cell r="AU18">
            <v>0</v>
          </cell>
          <cell r="AV18">
            <v>0</v>
          </cell>
          <cell r="AW18">
            <v>1</v>
          </cell>
          <cell r="AX18">
            <v>9.8000000000000007</v>
          </cell>
          <cell r="AY18">
            <v>9.8866666666666667</v>
          </cell>
          <cell r="AZ18">
            <v>10</v>
          </cell>
          <cell r="BP18">
            <v>0</v>
          </cell>
        </row>
        <row r="19">
          <cell r="G19">
            <v>83830</v>
          </cell>
          <cell r="H19">
            <v>2100</v>
          </cell>
          <cell r="I19" t="str">
            <v>O</v>
          </cell>
          <cell r="P19">
            <v>1</v>
          </cell>
          <cell r="T19">
            <v>0.1111111111111111</v>
          </cell>
          <cell r="AD19">
            <v>0</v>
          </cell>
          <cell r="AF19">
            <v>0</v>
          </cell>
          <cell r="AG19">
            <v>0</v>
          </cell>
          <cell r="AH19">
            <v>0.44444444444444448</v>
          </cell>
          <cell r="AI19">
            <v>0.26</v>
          </cell>
          <cell r="AY19">
            <v>0.22222222222222224</v>
          </cell>
          <cell r="AZ19">
            <v>0</v>
          </cell>
          <cell r="BP19">
            <v>0</v>
          </cell>
        </row>
        <row r="20">
          <cell r="G20">
            <v>83854</v>
          </cell>
          <cell r="H20">
            <v>2100</v>
          </cell>
          <cell r="I20" t="str">
            <v>O</v>
          </cell>
          <cell r="K20">
            <v>1</v>
          </cell>
          <cell r="T20">
            <v>0.1111111111111111</v>
          </cell>
          <cell r="V20" t="str">
            <v>G7</v>
          </cell>
          <cell r="W20">
            <v>0.5</v>
          </cell>
          <cell r="X20">
            <v>0.5</v>
          </cell>
          <cell r="Y20">
            <v>0.7</v>
          </cell>
          <cell r="Z20">
            <v>0.7</v>
          </cell>
          <cell r="AA20">
            <v>0</v>
          </cell>
          <cell r="AB20">
            <v>0.7</v>
          </cell>
          <cell r="AC20">
            <v>0.7</v>
          </cell>
          <cell r="AD20">
            <v>12.1</v>
          </cell>
          <cell r="AE20">
            <v>2</v>
          </cell>
          <cell r="AF20">
            <v>14</v>
          </cell>
          <cell r="AG20">
            <v>13.05</v>
          </cell>
          <cell r="AH20">
            <v>10.884444444444446</v>
          </cell>
          <cell r="AI20">
            <v>1</v>
          </cell>
          <cell r="AJ20">
            <v>1</v>
          </cell>
          <cell r="AK20">
            <v>0.5</v>
          </cell>
          <cell r="AL20">
            <v>0</v>
          </cell>
          <cell r="AM20">
            <v>0.7</v>
          </cell>
          <cell r="AN20">
            <v>0.3</v>
          </cell>
          <cell r="AO20">
            <v>0.7</v>
          </cell>
          <cell r="AP20">
            <v>1</v>
          </cell>
          <cell r="AQ20">
            <v>0.5</v>
          </cell>
          <cell r="AR20">
            <v>0</v>
          </cell>
          <cell r="AS20">
            <v>0</v>
          </cell>
          <cell r="AT20">
            <v>0.7</v>
          </cell>
          <cell r="AU20">
            <v>0.1</v>
          </cell>
          <cell r="AV20">
            <v>0.9</v>
          </cell>
          <cell r="AW20">
            <v>0.8</v>
          </cell>
          <cell r="AX20">
            <v>9.9</v>
          </cell>
          <cell r="AY20">
            <v>10.392222222222223</v>
          </cell>
          <cell r="AZ20">
            <v>10</v>
          </cell>
          <cell r="BP20">
            <v>0</v>
          </cell>
        </row>
        <row r="21">
          <cell r="G21">
            <v>83968</v>
          </cell>
          <cell r="H21">
            <v>2100</v>
          </cell>
          <cell r="I21" t="str">
            <v>O</v>
          </cell>
          <cell r="T21">
            <v>0</v>
          </cell>
          <cell r="V21" t="str">
            <v>G10</v>
          </cell>
          <cell r="W21">
            <v>0.3</v>
          </cell>
          <cell r="X21">
            <v>0.5</v>
          </cell>
          <cell r="Y21">
            <v>0.5</v>
          </cell>
          <cell r="Z21">
            <v>0.5</v>
          </cell>
          <cell r="AA21">
            <v>0</v>
          </cell>
          <cell r="AB21">
            <v>0</v>
          </cell>
          <cell r="AC21">
            <v>0.5</v>
          </cell>
          <cell r="AD21">
            <v>7.2</v>
          </cell>
          <cell r="AE21">
            <v>1</v>
          </cell>
          <cell r="AF21">
            <v>12</v>
          </cell>
          <cell r="AG21">
            <v>9.6</v>
          </cell>
          <cell r="AH21">
            <v>7.68</v>
          </cell>
          <cell r="AI21">
            <v>0.8</v>
          </cell>
          <cell r="AJ21">
            <v>0.5</v>
          </cell>
          <cell r="AK21">
            <v>0.75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0.3</v>
          </cell>
          <cell r="AS21">
            <v>0.5</v>
          </cell>
          <cell r="AT21">
            <v>0.3</v>
          </cell>
          <cell r="AU21">
            <v>0</v>
          </cell>
          <cell r="AV21">
            <v>0</v>
          </cell>
          <cell r="AW21">
            <v>0</v>
          </cell>
          <cell r="AX21">
            <v>2.8499999999999996</v>
          </cell>
          <cell r="AY21">
            <v>5.2649999999999997</v>
          </cell>
          <cell r="AZ21">
            <v>5</v>
          </cell>
          <cell r="BP21">
            <v>0</v>
          </cell>
        </row>
        <row r="22">
          <cell r="G22">
            <v>84014</v>
          </cell>
          <cell r="H22">
            <v>2100</v>
          </cell>
          <cell r="I22" t="str">
            <v>O</v>
          </cell>
          <cell r="K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T22">
            <v>0.55555555555555558</v>
          </cell>
          <cell r="V22" t="str">
            <v>G6</v>
          </cell>
          <cell r="W22">
            <v>0.5</v>
          </cell>
          <cell r="X22">
            <v>0.5</v>
          </cell>
          <cell r="Y22">
            <v>0.6</v>
          </cell>
          <cell r="Z22">
            <v>0.6</v>
          </cell>
          <cell r="AA22">
            <v>0</v>
          </cell>
          <cell r="AB22">
            <v>0</v>
          </cell>
          <cell r="AC22">
            <v>0.5</v>
          </cell>
          <cell r="AD22">
            <v>8.6999999999999993</v>
          </cell>
          <cell r="AE22">
            <v>3</v>
          </cell>
          <cell r="AF22">
            <v>16</v>
          </cell>
          <cell r="AG22">
            <v>12.35</v>
          </cell>
          <cell r="AH22">
            <v>12.102222222222224</v>
          </cell>
          <cell r="AI22">
            <v>0.93</v>
          </cell>
          <cell r="AJ22">
            <v>0.5</v>
          </cell>
          <cell r="AK22">
            <v>1</v>
          </cell>
          <cell r="AL22">
            <v>0</v>
          </cell>
          <cell r="AM22">
            <v>0.7</v>
          </cell>
          <cell r="AN22">
            <v>0.75</v>
          </cell>
          <cell r="AO22">
            <v>1</v>
          </cell>
          <cell r="AP22">
            <v>1</v>
          </cell>
          <cell r="AQ22">
            <v>0.3</v>
          </cell>
          <cell r="AR22">
            <v>0</v>
          </cell>
          <cell r="AS22">
            <v>0.5</v>
          </cell>
          <cell r="AT22">
            <v>1</v>
          </cell>
          <cell r="AU22">
            <v>0.5</v>
          </cell>
          <cell r="AV22">
            <v>0.5</v>
          </cell>
          <cell r="AW22">
            <v>1</v>
          </cell>
          <cell r="AX22">
            <v>12.399999999999999</v>
          </cell>
          <cell r="AY22">
            <v>12.251111111111111</v>
          </cell>
          <cell r="AZ22">
            <v>12</v>
          </cell>
          <cell r="BP22">
            <v>0</v>
          </cell>
        </row>
        <row r="23">
          <cell r="G23">
            <v>84025</v>
          </cell>
          <cell r="H23">
            <v>2100</v>
          </cell>
          <cell r="I23" t="str">
            <v>O</v>
          </cell>
          <cell r="K23">
            <v>1</v>
          </cell>
          <cell r="T23">
            <v>0.1111111111111111</v>
          </cell>
          <cell r="V23" t="str">
            <v>G7</v>
          </cell>
          <cell r="W23">
            <v>0.5</v>
          </cell>
          <cell r="X23">
            <v>0.5</v>
          </cell>
          <cell r="Y23">
            <v>0.7</v>
          </cell>
          <cell r="Z23">
            <v>0.7</v>
          </cell>
          <cell r="AA23">
            <v>0</v>
          </cell>
          <cell r="AB23">
            <v>0.7</v>
          </cell>
          <cell r="AC23">
            <v>0.7</v>
          </cell>
          <cell r="AD23">
            <v>12.1</v>
          </cell>
          <cell r="AE23">
            <v>0</v>
          </cell>
          <cell r="AF23">
            <v>10</v>
          </cell>
          <cell r="AG23">
            <v>11.05</v>
          </cell>
          <cell r="AH23">
            <v>9.2844444444444463</v>
          </cell>
          <cell r="AI23">
            <v>1</v>
          </cell>
          <cell r="AJ23">
            <v>0.5</v>
          </cell>
          <cell r="AK23">
            <v>0</v>
          </cell>
          <cell r="AL23">
            <v>0.75</v>
          </cell>
          <cell r="AM23">
            <v>0.5</v>
          </cell>
          <cell r="AN23">
            <v>0</v>
          </cell>
          <cell r="AO23">
            <v>0.1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2.85</v>
          </cell>
          <cell r="AY23">
            <v>6.067222222222223</v>
          </cell>
          <cell r="AZ23">
            <v>6</v>
          </cell>
          <cell r="BA23">
            <v>1</v>
          </cell>
          <cell r="BB23">
            <v>0.25</v>
          </cell>
          <cell r="BC23">
            <v>0</v>
          </cell>
          <cell r="BD23">
            <v>0.1</v>
          </cell>
          <cell r="BE23">
            <v>0</v>
          </cell>
          <cell r="BF23">
            <v>0</v>
          </cell>
          <cell r="BG23">
            <v>0</v>
          </cell>
          <cell r="BH23">
            <v>0.1</v>
          </cell>
          <cell r="BI23">
            <v>0.4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2.1</v>
          </cell>
          <cell r="BP23">
            <v>2</v>
          </cell>
        </row>
        <row r="24">
          <cell r="G24">
            <v>84115</v>
          </cell>
          <cell r="H24">
            <v>2100</v>
          </cell>
          <cell r="I24" t="str">
            <v>O</v>
          </cell>
          <cell r="K24">
            <v>1</v>
          </cell>
          <cell r="N24">
            <v>0</v>
          </cell>
          <cell r="T24">
            <v>0.1111111111111111</v>
          </cell>
          <cell r="V24" t="str">
            <v>G5</v>
          </cell>
          <cell r="W24">
            <v>0.3</v>
          </cell>
          <cell r="X24">
            <v>0.5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2.2000000000000002</v>
          </cell>
          <cell r="AE24">
            <v>0</v>
          </cell>
          <cell r="AF24">
            <v>10</v>
          </cell>
          <cell r="AG24">
            <v>6.1</v>
          </cell>
          <cell r="AH24">
            <v>5.3244444444444445</v>
          </cell>
          <cell r="AI24">
            <v>1</v>
          </cell>
          <cell r="AJ24">
            <v>0.5</v>
          </cell>
          <cell r="AK24">
            <v>0.75</v>
          </cell>
          <cell r="AL24">
            <v>0.25</v>
          </cell>
          <cell r="AM24">
            <v>0.8</v>
          </cell>
          <cell r="AN24">
            <v>0</v>
          </cell>
          <cell r="AO24">
            <v>0.7</v>
          </cell>
          <cell r="AP24">
            <v>1</v>
          </cell>
          <cell r="AQ24">
            <v>0.3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5.9</v>
          </cell>
          <cell r="AY24">
            <v>5.612222222222222</v>
          </cell>
          <cell r="AZ24">
            <v>6</v>
          </cell>
          <cell r="BA24">
            <v>0.8</v>
          </cell>
          <cell r="BB24">
            <v>0</v>
          </cell>
          <cell r="BC24">
            <v>0</v>
          </cell>
          <cell r="BD24">
            <v>0.9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0.8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4.3</v>
          </cell>
          <cell r="BP24">
            <v>4</v>
          </cell>
        </row>
        <row r="25">
          <cell r="G25">
            <v>84118</v>
          </cell>
          <cell r="H25">
            <v>2100</v>
          </cell>
          <cell r="I25" t="str">
            <v>O</v>
          </cell>
          <cell r="K25">
            <v>1</v>
          </cell>
          <cell r="T25">
            <v>0.1111111111111111</v>
          </cell>
          <cell r="V25" t="str">
            <v>G6</v>
          </cell>
          <cell r="W25">
            <v>0.5</v>
          </cell>
          <cell r="X25">
            <v>0.5</v>
          </cell>
          <cell r="Y25">
            <v>0.6</v>
          </cell>
          <cell r="Z25">
            <v>0.6</v>
          </cell>
          <cell r="AA25">
            <v>0</v>
          </cell>
          <cell r="AB25">
            <v>0</v>
          </cell>
          <cell r="AC25">
            <v>0.5</v>
          </cell>
          <cell r="AD25">
            <v>8.6999999999999993</v>
          </cell>
          <cell r="AE25">
            <v>1</v>
          </cell>
          <cell r="AF25">
            <v>12</v>
          </cell>
          <cell r="AG25">
            <v>10.35</v>
          </cell>
          <cell r="AH25">
            <v>8.724444444444444</v>
          </cell>
          <cell r="AI25">
            <v>1</v>
          </cell>
          <cell r="AJ25">
            <v>0</v>
          </cell>
          <cell r="AK25">
            <v>1</v>
          </cell>
          <cell r="AL25">
            <v>0</v>
          </cell>
          <cell r="AM25">
            <v>0.5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0.8</v>
          </cell>
          <cell r="AU25">
            <v>0</v>
          </cell>
          <cell r="AV25">
            <v>0</v>
          </cell>
          <cell r="AW25">
            <v>0</v>
          </cell>
          <cell r="AX25">
            <v>3.3</v>
          </cell>
          <cell r="AY25">
            <v>6.0122222222222224</v>
          </cell>
          <cell r="AZ25">
            <v>6</v>
          </cell>
          <cell r="BA25">
            <v>1</v>
          </cell>
          <cell r="BB25">
            <v>0.5</v>
          </cell>
          <cell r="BC25">
            <v>0</v>
          </cell>
          <cell r="BD25">
            <v>0.9</v>
          </cell>
          <cell r="BE25">
            <v>0</v>
          </cell>
          <cell r="BF25">
            <v>1</v>
          </cell>
          <cell r="BG25">
            <v>1</v>
          </cell>
          <cell r="BH25">
            <v>0.5</v>
          </cell>
          <cell r="BI25">
            <v>1</v>
          </cell>
          <cell r="BJ25">
            <v>0</v>
          </cell>
          <cell r="BK25">
            <v>0.7</v>
          </cell>
          <cell r="BL25">
            <v>0.5</v>
          </cell>
          <cell r="BM25">
            <v>0</v>
          </cell>
          <cell r="BN25">
            <v>0.5</v>
          </cell>
          <cell r="BO25">
            <v>9.9</v>
          </cell>
          <cell r="BP25">
            <v>10</v>
          </cell>
        </row>
        <row r="26">
          <cell r="G26">
            <v>84292</v>
          </cell>
          <cell r="H26">
            <v>2100</v>
          </cell>
          <cell r="I26" t="str">
            <v>O</v>
          </cell>
          <cell r="T26">
            <v>0</v>
          </cell>
          <cell r="V26" t="str">
            <v>G11</v>
          </cell>
          <cell r="W26">
            <v>0.7</v>
          </cell>
          <cell r="X26">
            <v>0.5</v>
          </cell>
          <cell r="Y26">
            <v>0.2</v>
          </cell>
          <cell r="Z26">
            <v>0</v>
          </cell>
          <cell r="AA26">
            <v>0</v>
          </cell>
          <cell r="AB26">
            <v>0.2</v>
          </cell>
          <cell r="AC26">
            <v>0</v>
          </cell>
          <cell r="AD26">
            <v>5.1999999999999993</v>
          </cell>
          <cell r="AF26">
            <v>0</v>
          </cell>
          <cell r="AG26">
            <v>2.5999999999999996</v>
          </cell>
          <cell r="AH26">
            <v>2.0799999999999996</v>
          </cell>
          <cell r="AI26">
            <v>0.86</v>
          </cell>
          <cell r="AY26">
            <v>1.0399999999999998</v>
          </cell>
          <cell r="AZ26">
            <v>1</v>
          </cell>
          <cell r="BP26">
            <v>0</v>
          </cell>
        </row>
        <row r="27">
          <cell r="G27">
            <v>84489</v>
          </cell>
          <cell r="H27">
            <v>2100</v>
          </cell>
          <cell r="I27" t="str">
            <v>O</v>
          </cell>
          <cell r="T27">
            <v>0</v>
          </cell>
          <cell r="V27" t="str">
            <v>G11</v>
          </cell>
          <cell r="W27">
            <v>0.7</v>
          </cell>
          <cell r="X27">
            <v>0.5</v>
          </cell>
          <cell r="Y27">
            <v>0.2</v>
          </cell>
          <cell r="Z27">
            <v>0</v>
          </cell>
          <cell r="AA27">
            <v>0</v>
          </cell>
          <cell r="AB27">
            <v>0.2</v>
          </cell>
          <cell r="AC27">
            <v>0</v>
          </cell>
          <cell r="AD27">
            <v>5.1999999999999993</v>
          </cell>
          <cell r="AE27">
            <v>1</v>
          </cell>
          <cell r="AF27">
            <v>12</v>
          </cell>
          <cell r="AG27">
            <v>8.6</v>
          </cell>
          <cell r="AH27">
            <v>6.88</v>
          </cell>
          <cell r="AI27">
            <v>0.93</v>
          </cell>
          <cell r="AJ27">
            <v>0.5</v>
          </cell>
          <cell r="AK27">
            <v>0.75</v>
          </cell>
          <cell r="AL27">
            <v>0</v>
          </cell>
          <cell r="AM27">
            <v>0</v>
          </cell>
          <cell r="AN27">
            <v>0</v>
          </cell>
          <cell r="AO27">
            <v>0.1</v>
          </cell>
          <cell r="AP27">
            <v>1</v>
          </cell>
          <cell r="AQ27">
            <v>0</v>
          </cell>
          <cell r="AR27">
            <v>0</v>
          </cell>
          <cell r="AS27">
            <v>0.7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3.75</v>
          </cell>
          <cell r="AY27">
            <v>5.3149999999999995</v>
          </cell>
          <cell r="AZ27">
            <v>5</v>
          </cell>
          <cell r="BA27">
            <v>0.8</v>
          </cell>
          <cell r="BB27">
            <v>0.5</v>
          </cell>
          <cell r="BC27">
            <v>0.5</v>
          </cell>
          <cell r="BD27">
            <v>0.6</v>
          </cell>
          <cell r="BE27">
            <v>0.2</v>
          </cell>
          <cell r="BF27">
            <v>0</v>
          </cell>
          <cell r="BG27">
            <v>0</v>
          </cell>
          <cell r="BH27">
            <v>0.1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0.5</v>
          </cell>
          <cell r="BO27">
            <v>4.5999999999999996</v>
          </cell>
          <cell r="BP27">
            <v>5</v>
          </cell>
        </row>
        <row r="28">
          <cell r="G28">
            <v>84640</v>
          </cell>
          <cell r="H28">
            <v>2100</v>
          </cell>
          <cell r="I28" t="str">
            <v>O</v>
          </cell>
          <cell r="K28">
            <v>1</v>
          </cell>
          <cell r="L28">
            <v>1</v>
          </cell>
          <cell r="T28">
            <v>0.22222222222222221</v>
          </cell>
          <cell r="V28" t="str">
            <v>G6</v>
          </cell>
          <cell r="W28">
            <v>0.5</v>
          </cell>
          <cell r="X28">
            <v>0.5</v>
          </cell>
          <cell r="Y28">
            <v>0.6</v>
          </cell>
          <cell r="Z28">
            <v>0.6</v>
          </cell>
          <cell r="AA28">
            <v>0</v>
          </cell>
          <cell r="AB28">
            <v>0</v>
          </cell>
          <cell r="AC28">
            <v>0.5</v>
          </cell>
          <cell r="AD28">
            <v>8.6999999999999993</v>
          </cell>
          <cell r="AE28">
            <v>1</v>
          </cell>
          <cell r="AF28">
            <v>12</v>
          </cell>
          <cell r="AG28">
            <v>10.35</v>
          </cell>
          <cell r="AH28">
            <v>9.1688888888888886</v>
          </cell>
          <cell r="AI28">
            <v>0.93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0.5</v>
          </cell>
          <cell r="AQ28">
            <v>0</v>
          </cell>
          <cell r="AR28">
            <v>0</v>
          </cell>
          <cell r="AS28">
            <v>0</v>
          </cell>
          <cell r="AT28">
            <v>0.7</v>
          </cell>
          <cell r="AU28">
            <v>0</v>
          </cell>
          <cell r="AV28">
            <v>0</v>
          </cell>
          <cell r="AW28">
            <v>0</v>
          </cell>
          <cell r="AX28">
            <v>1.2</v>
          </cell>
          <cell r="AY28">
            <v>5.184444444444444</v>
          </cell>
          <cell r="AZ28">
            <v>5</v>
          </cell>
          <cell r="BP28">
            <v>0</v>
          </cell>
        </row>
        <row r="29">
          <cell r="G29">
            <v>84641</v>
          </cell>
          <cell r="H29">
            <v>2100</v>
          </cell>
          <cell r="I29" t="str">
            <v>O</v>
          </cell>
          <cell r="K29">
            <v>1</v>
          </cell>
          <cell r="L29">
            <v>1</v>
          </cell>
          <cell r="T29">
            <v>0.22222222222222221</v>
          </cell>
          <cell r="V29" t="str">
            <v>G6</v>
          </cell>
          <cell r="W29">
            <v>0.5</v>
          </cell>
          <cell r="X29">
            <v>0.5</v>
          </cell>
          <cell r="Y29">
            <v>0.6</v>
          </cell>
          <cell r="Z29">
            <v>0.6</v>
          </cell>
          <cell r="AA29">
            <v>0</v>
          </cell>
          <cell r="AB29">
            <v>0</v>
          </cell>
          <cell r="AC29">
            <v>0.5</v>
          </cell>
          <cell r="AD29">
            <v>8.6999999999999993</v>
          </cell>
          <cell r="AE29">
            <v>1</v>
          </cell>
          <cell r="AF29">
            <v>12</v>
          </cell>
          <cell r="AG29">
            <v>10.35</v>
          </cell>
          <cell r="AH29">
            <v>9.1688888888888886</v>
          </cell>
          <cell r="AI29">
            <v>1</v>
          </cell>
          <cell r="AJ29">
            <v>0.5</v>
          </cell>
          <cell r="AK29">
            <v>0.56999999999999995</v>
          </cell>
          <cell r="AL29">
            <v>0</v>
          </cell>
          <cell r="AM29">
            <v>0.2</v>
          </cell>
          <cell r="AN29">
            <v>0</v>
          </cell>
          <cell r="AO29">
            <v>0.5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0.6</v>
          </cell>
          <cell r="AU29">
            <v>0</v>
          </cell>
          <cell r="AV29">
            <v>0</v>
          </cell>
          <cell r="AW29">
            <v>1</v>
          </cell>
          <cell r="AX29">
            <v>3.77</v>
          </cell>
          <cell r="AY29">
            <v>6.4694444444444441</v>
          </cell>
          <cell r="AZ29">
            <v>6</v>
          </cell>
          <cell r="BP29">
            <v>0</v>
          </cell>
        </row>
        <row r="30">
          <cell r="G30">
            <v>85833</v>
          </cell>
          <cell r="K30">
            <v>1</v>
          </cell>
          <cell r="P30">
            <v>1</v>
          </cell>
          <cell r="T30">
            <v>0.22222222222222221</v>
          </cell>
          <cell r="V30" t="str">
            <v>G9</v>
          </cell>
          <cell r="W30">
            <v>0.5</v>
          </cell>
          <cell r="X30">
            <v>0.5</v>
          </cell>
          <cell r="Y30">
            <v>0.6</v>
          </cell>
          <cell r="Z30">
            <v>0.4</v>
          </cell>
          <cell r="AA30">
            <v>0</v>
          </cell>
          <cell r="AB30">
            <v>0.4</v>
          </cell>
          <cell r="AC30">
            <v>0.6</v>
          </cell>
          <cell r="AD30">
            <v>9.6000000000000014</v>
          </cell>
          <cell r="AE30">
            <v>1</v>
          </cell>
          <cell r="AF30">
            <v>12</v>
          </cell>
          <cell r="AG30">
            <v>10.8</v>
          </cell>
          <cell r="AH30">
            <v>9.5288888888888899</v>
          </cell>
          <cell r="AI30">
            <v>1</v>
          </cell>
          <cell r="AJ30">
            <v>0.5</v>
          </cell>
          <cell r="AK30">
            <v>1</v>
          </cell>
          <cell r="AL30">
            <v>0</v>
          </cell>
          <cell r="AM30">
            <v>0.7</v>
          </cell>
          <cell r="AN30">
            <v>0.75</v>
          </cell>
          <cell r="AO30">
            <v>0.9</v>
          </cell>
          <cell r="AP30">
            <v>1</v>
          </cell>
          <cell r="AQ30">
            <v>0.4</v>
          </cell>
          <cell r="AR30">
            <v>0.5</v>
          </cell>
          <cell r="AS30">
            <v>0.7</v>
          </cell>
          <cell r="AT30">
            <v>1</v>
          </cell>
          <cell r="AU30">
            <v>0</v>
          </cell>
          <cell r="AV30">
            <v>0</v>
          </cell>
          <cell r="AW30">
            <v>0.5</v>
          </cell>
          <cell r="AX30">
            <v>10.8</v>
          </cell>
          <cell r="AY30">
            <v>10.164444444444445</v>
          </cell>
          <cell r="AZ30">
            <v>10</v>
          </cell>
          <cell r="BP30">
            <v>0</v>
          </cell>
        </row>
        <row r="31">
          <cell r="G31">
            <v>81600</v>
          </cell>
          <cell r="T31">
            <v>0</v>
          </cell>
          <cell r="V31" t="str">
            <v>G5</v>
          </cell>
          <cell r="W31">
            <v>0.3</v>
          </cell>
          <cell r="X31">
            <v>0.5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2.2000000000000002</v>
          </cell>
          <cell r="AF31">
            <v>0</v>
          </cell>
          <cell r="AG31">
            <v>1.1000000000000001</v>
          </cell>
          <cell r="AH31">
            <v>0.88000000000000012</v>
          </cell>
          <cell r="AI31">
            <v>1</v>
          </cell>
          <cell r="AY31">
            <v>0.44000000000000006</v>
          </cell>
          <cell r="AZ31">
            <v>0</v>
          </cell>
          <cell r="BP31">
            <v>0</v>
          </cell>
        </row>
        <row r="32">
          <cell r="G32">
            <v>86208</v>
          </cell>
          <cell r="T32">
            <v>0</v>
          </cell>
          <cell r="V32" t="str">
            <v>G5</v>
          </cell>
          <cell r="W32">
            <v>0.3</v>
          </cell>
          <cell r="X32">
            <v>0.5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2.2000000000000002</v>
          </cell>
          <cell r="AE32">
            <v>0</v>
          </cell>
          <cell r="AF32">
            <v>10</v>
          </cell>
          <cell r="AG32">
            <v>6.1</v>
          </cell>
          <cell r="AH32">
            <v>4.88</v>
          </cell>
          <cell r="AI32">
            <v>1</v>
          </cell>
          <cell r="AJ32">
            <v>0</v>
          </cell>
          <cell r="AK32">
            <v>0.25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0.3</v>
          </cell>
          <cell r="AR32">
            <v>0.7</v>
          </cell>
          <cell r="AS32">
            <v>0</v>
          </cell>
          <cell r="AT32">
            <v>0.7</v>
          </cell>
          <cell r="AU32">
            <v>0</v>
          </cell>
          <cell r="AV32">
            <v>0.5</v>
          </cell>
          <cell r="AW32">
            <v>0.5</v>
          </cell>
          <cell r="AX32">
            <v>3.45</v>
          </cell>
          <cell r="AY32">
            <v>4.165</v>
          </cell>
          <cell r="AZ32">
            <v>4</v>
          </cell>
          <cell r="BP32">
            <v>0</v>
          </cell>
        </row>
        <row r="33">
          <cell r="G33">
            <v>86239</v>
          </cell>
          <cell r="T33">
            <v>0</v>
          </cell>
          <cell r="V33" t="str">
            <v>G5</v>
          </cell>
          <cell r="W33">
            <v>0.3</v>
          </cell>
          <cell r="X33">
            <v>0.5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2.2000000000000002</v>
          </cell>
          <cell r="AF33">
            <v>0</v>
          </cell>
          <cell r="AG33">
            <v>1.1000000000000001</v>
          </cell>
          <cell r="AH33">
            <v>0.88000000000000012</v>
          </cell>
          <cell r="AI33">
            <v>1</v>
          </cell>
          <cell r="AJ33">
            <v>0.5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0.5</v>
          </cell>
          <cell r="AQ33">
            <v>0</v>
          </cell>
          <cell r="AR33">
            <v>0</v>
          </cell>
          <cell r="AS33">
            <v>0.5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3</v>
          </cell>
          <cell r="AY33">
            <v>1.94</v>
          </cell>
          <cell r="AZ33">
            <v>2</v>
          </cell>
          <cell r="BP33">
            <v>0</v>
          </cell>
        </row>
        <row r="34">
          <cell r="G34">
            <v>86253</v>
          </cell>
          <cell r="T34">
            <v>0</v>
          </cell>
          <cell r="V34" t="str">
            <v>G5</v>
          </cell>
          <cell r="W34">
            <v>0.3</v>
          </cell>
          <cell r="X34">
            <v>0.5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2.2000000000000002</v>
          </cell>
          <cell r="AF34">
            <v>0</v>
          </cell>
          <cell r="AG34">
            <v>1.1000000000000001</v>
          </cell>
          <cell r="AH34">
            <v>0.88000000000000012</v>
          </cell>
          <cell r="AI34">
            <v>1</v>
          </cell>
          <cell r="AY34">
            <v>0.44000000000000006</v>
          </cell>
          <cell r="AZ34">
            <v>0</v>
          </cell>
          <cell r="BP34">
            <v>0</v>
          </cell>
        </row>
        <row r="35">
          <cell r="G35">
            <v>86386</v>
          </cell>
          <cell r="P35">
            <v>1</v>
          </cell>
          <cell r="T35">
            <v>0.2</v>
          </cell>
          <cell r="V35" t="str">
            <v>G7</v>
          </cell>
          <cell r="W35">
            <v>0.5</v>
          </cell>
          <cell r="X35">
            <v>0.5</v>
          </cell>
          <cell r="Y35">
            <v>0.7</v>
          </cell>
          <cell r="Z35">
            <v>0.7</v>
          </cell>
          <cell r="AA35">
            <v>0</v>
          </cell>
          <cell r="AB35">
            <v>0.7</v>
          </cell>
          <cell r="AC35">
            <v>0.7</v>
          </cell>
          <cell r="AD35">
            <v>12.1</v>
          </cell>
          <cell r="AE35">
            <v>1</v>
          </cell>
          <cell r="AF35">
            <v>12</v>
          </cell>
          <cell r="AG35">
            <v>12.05</v>
          </cell>
          <cell r="AH35">
            <v>10.440000000000001</v>
          </cell>
          <cell r="AI35">
            <v>1</v>
          </cell>
          <cell r="AJ35">
            <v>0</v>
          </cell>
          <cell r="AK35">
            <v>0.75</v>
          </cell>
          <cell r="AL35">
            <v>0</v>
          </cell>
          <cell r="AM35">
            <v>0</v>
          </cell>
          <cell r="AN35">
            <v>0.1</v>
          </cell>
          <cell r="AO35">
            <v>0.1</v>
          </cell>
          <cell r="AP35">
            <v>1</v>
          </cell>
          <cell r="AQ35">
            <v>0.6</v>
          </cell>
          <cell r="AR35">
            <v>1</v>
          </cell>
          <cell r="AS35">
            <v>0.7</v>
          </cell>
          <cell r="AT35">
            <v>1</v>
          </cell>
          <cell r="AU35">
            <v>0</v>
          </cell>
          <cell r="AV35">
            <v>0.3</v>
          </cell>
          <cell r="AW35">
            <v>0.5</v>
          </cell>
          <cell r="AX35">
            <v>7.1499999999999995</v>
          </cell>
          <cell r="AY35">
            <v>8.7949999999999999</v>
          </cell>
          <cell r="AZ35">
            <v>9</v>
          </cell>
          <cell r="BA35">
            <v>1</v>
          </cell>
          <cell r="BB35">
            <v>0.5</v>
          </cell>
          <cell r="BC35">
            <v>0.6</v>
          </cell>
          <cell r="BD35">
            <v>0.9</v>
          </cell>
          <cell r="BE35">
            <v>0.5</v>
          </cell>
          <cell r="BF35">
            <v>1</v>
          </cell>
          <cell r="BG35">
            <v>1</v>
          </cell>
          <cell r="BH35">
            <v>0.5</v>
          </cell>
          <cell r="BI35">
            <v>1</v>
          </cell>
          <cell r="BJ35">
            <v>1</v>
          </cell>
          <cell r="BK35">
            <v>1</v>
          </cell>
          <cell r="BL35">
            <v>0.6</v>
          </cell>
          <cell r="BM35">
            <v>1</v>
          </cell>
          <cell r="BN35">
            <v>0</v>
          </cell>
          <cell r="BO35">
            <v>15.5</v>
          </cell>
          <cell r="BP35">
            <v>16</v>
          </cell>
        </row>
      </sheetData>
      <sheetData sheetId="2" refreshError="1"/>
      <sheetData sheetId="3">
        <row r="4">
          <cell r="G4">
            <v>13019</v>
          </cell>
          <cell r="H4">
            <v>2111</v>
          </cell>
          <cell r="I4" t="str">
            <v>O</v>
          </cell>
          <cell r="K4">
            <v>1</v>
          </cell>
          <cell r="L4">
            <v>1</v>
          </cell>
          <cell r="M4">
            <v>1</v>
          </cell>
          <cell r="Q4">
            <v>1</v>
          </cell>
          <cell r="S4">
            <v>1</v>
          </cell>
          <cell r="T4">
            <v>0.55555555555555558</v>
          </cell>
          <cell r="V4" t="str">
            <v>G3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20</v>
          </cell>
          <cell r="AE4">
            <v>2</v>
          </cell>
          <cell r="AF4">
            <v>14</v>
          </cell>
          <cell r="AG4">
            <v>17</v>
          </cell>
          <cell r="AH4">
            <v>15.822222222222223</v>
          </cell>
          <cell r="AI4">
            <v>1</v>
          </cell>
          <cell r="AJ4">
            <v>0.5</v>
          </cell>
          <cell r="AK4">
            <v>1</v>
          </cell>
          <cell r="AL4">
            <v>0.75</v>
          </cell>
          <cell r="AM4">
            <v>0.6</v>
          </cell>
          <cell r="AN4">
            <v>0</v>
          </cell>
          <cell r="AO4">
            <v>0.8</v>
          </cell>
          <cell r="AP4">
            <v>1</v>
          </cell>
          <cell r="AQ4">
            <v>0</v>
          </cell>
          <cell r="AR4">
            <v>0</v>
          </cell>
          <cell r="AS4">
            <v>0</v>
          </cell>
          <cell r="AT4">
            <v>0.7</v>
          </cell>
          <cell r="AU4">
            <v>0</v>
          </cell>
          <cell r="AV4">
            <v>1</v>
          </cell>
          <cell r="AW4">
            <v>0</v>
          </cell>
          <cell r="AX4">
            <v>8.5500000000000007</v>
          </cell>
          <cell r="AY4">
            <v>12.186111111111112</v>
          </cell>
          <cell r="AZ4">
            <v>12</v>
          </cell>
          <cell r="BO4">
            <v>0</v>
          </cell>
          <cell r="BP4">
            <v>0</v>
          </cell>
        </row>
        <row r="5">
          <cell r="G5">
            <v>45414</v>
          </cell>
          <cell r="H5">
            <v>2111</v>
          </cell>
          <cell r="I5" t="str">
            <v>O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T5">
            <v>0.44444444444444442</v>
          </cell>
          <cell r="AF5"/>
          <cell r="AI5">
            <v>0.6</v>
          </cell>
          <cell r="BO5">
            <v>0</v>
          </cell>
          <cell r="BP5">
            <v>0</v>
          </cell>
        </row>
        <row r="6">
          <cell r="G6">
            <v>47983</v>
          </cell>
          <cell r="H6">
            <v>2111</v>
          </cell>
          <cell r="I6" t="str">
            <v>O</v>
          </cell>
          <cell r="K6">
            <v>0</v>
          </cell>
          <cell r="L6">
            <v>1</v>
          </cell>
          <cell r="M6">
            <v>1</v>
          </cell>
          <cell r="T6">
            <v>0.22222222222222221</v>
          </cell>
          <cell r="V6" t="str">
            <v>G4</v>
          </cell>
          <cell r="W6">
            <v>0.7</v>
          </cell>
          <cell r="X6">
            <v>0.8</v>
          </cell>
          <cell r="Y6">
            <v>0.8</v>
          </cell>
          <cell r="Z6">
            <v>0.8</v>
          </cell>
          <cell r="AA6">
            <v>1</v>
          </cell>
          <cell r="AB6">
            <v>0.9</v>
          </cell>
          <cell r="AC6">
            <v>0.7</v>
          </cell>
          <cell r="AD6">
            <v>15.799999999999999</v>
          </cell>
          <cell r="AE6">
            <v>2</v>
          </cell>
          <cell r="AF6">
            <v>14</v>
          </cell>
          <cell r="AG6">
            <v>14.899999999999999</v>
          </cell>
          <cell r="AH6">
            <v>12.808888888888889</v>
          </cell>
          <cell r="AI6">
            <v>0.8</v>
          </cell>
          <cell r="AJ6">
            <v>0.5</v>
          </cell>
          <cell r="AK6">
            <v>0.75</v>
          </cell>
          <cell r="AL6">
            <v>0.5</v>
          </cell>
          <cell r="AM6">
            <v>0.7</v>
          </cell>
          <cell r="AN6">
            <v>0</v>
          </cell>
          <cell r="AO6">
            <v>0.8</v>
          </cell>
          <cell r="AP6">
            <v>1</v>
          </cell>
          <cell r="AQ6">
            <v>0.6</v>
          </cell>
          <cell r="AR6">
            <v>0.3</v>
          </cell>
          <cell r="AS6">
            <v>0.7</v>
          </cell>
          <cell r="AT6">
            <v>0.8</v>
          </cell>
          <cell r="AU6">
            <v>0.1</v>
          </cell>
          <cell r="AV6">
            <v>0</v>
          </cell>
          <cell r="AW6">
            <v>0</v>
          </cell>
          <cell r="AX6">
            <v>8.9499999999999993</v>
          </cell>
          <cell r="AY6">
            <v>10.879444444444445</v>
          </cell>
          <cell r="AZ6">
            <v>11</v>
          </cell>
          <cell r="BO6">
            <v>0</v>
          </cell>
          <cell r="BP6">
            <v>0</v>
          </cell>
        </row>
        <row r="7">
          <cell r="G7">
            <v>68410</v>
          </cell>
          <cell r="H7">
            <v>2111</v>
          </cell>
          <cell r="I7" t="str">
            <v>O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V7" t="str">
            <v>G1</v>
          </cell>
          <cell r="W7">
            <v>0.5</v>
          </cell>
          <cell r="X7">
            <v>1</v>
          </cell>
          <cell r="Y7">
            <v>0.7</v>
          </cell>
          <cell r="Z7">
            <v>0.7</v>
          </cell>
          <cell r="AA7">
            <v>0.5</v>
          </cell>
          <cell r="AB7">
            <v>0.7</v>
          </cell>
          <cell r="AC7">
            <v>1</v>
          </cell>
          <cell r="AD7">
            <v>14.499999999999998</v>
          </cell>
          <cell r="AE7">
            <v>3</v>
          </cell>
          <cell r="AF7">
            <v>16</v>
          </cell>
          <cell r="AG7">
            <v>15.25</v>
          </cell>
          <cell r="AH7">
            <v>16.200000000000003</v>
          </cell>
          <cell r="AI7">
            <v>0.93</v>
          </cell>
          <cell r="AJ7">
            <v>1</v>
          </cell>
          <cell r="AK7">
            <v>1</v>
          </cell>
          <cell r="AL7">
            <v>0.5</v>
          </cell>
          <cell r="AM7">
            <v>0.8</v>
          </cell>
          <cell r="AN7">
            <v>0.3</v>
          </cell>
          <cell r="AO7">
            <v>0.95</v>
          </cell>
          <cell r="AP7">
            <v>1</v>
          </cell>
          <cell r="AQ7">
            <v>1</v>
          </cell>
          <cell r="AR7">
            <v>0.8</v>
          </cell>
          <cell r="AS7">
            <v>0.7</v>
          </cell>
          <cell r="AT7">
            <v>0</v>
          </cell>
          <cell r="AU7">
            <v>0</v>
          </cell>
          <cell r="AV7">
            <v>0.5</v>
          </cell>
          <cell r="AW7">
            <v>1</v>
          </cell>
          <cell r="AX7">
            <v>12.65</v>
          </cell>
          <cell r="AY7">
            <v>14.425000000000001</v>
          </cell>
          <cell r="AZ7">
            <v>14</v>
          </cell>
          <cell r="BO7">
            <v>0</v>
          </cell>
          <cell r="BP7">
            <v>0</v>
          </cell>
        </row>
        <row r="8">
          <cell r="G8">
            <v>78349</v>
          </cell>
          <cell r="H8">
            <v>2111</v>
          </cell>
          <cell r="I8" t="str">
            <v>O</v>
          </cell>
          <cell r="K8">
            <v>1</v>
          </cell>
          <cell r="L8">
            <v>1</v>
          </cell>
          <cell r="M8">
            <v>1</v>
          </cell>
          <cell r="T8">
            <v>0.33333333333333331</v>
          </cell>
          <cell r="V8" t="str">
            <v>G3</v>
          </cell>
          <cell r="W8">
            <v>1</v>
          </cell>
          <cell r="X8">
            <v>1</v>
          </cell>
          <cell r="Y8">
            <v>1</v>
          </cell>
          <cell r="Z8">
            <v>1</v>
          </cell>
          <cell r="AA8">
            <v>1</v>
          </cell>
          <cell r="AB8">
            <v>1</v>
          </cell>
          <cell r="AC8">
            <v>1</v>
          </cell>
          <cell r="AD8">
            <v>20</v>
          </cell>
          <cell r="AE8">
            <v>4</v>
          </cell>
          <cell r="AF8">
            <v>18</v>
          </cell>
          <cell r="AG8">
            <v>19</v>
          </cell>
          <cell r="AH8">
            <v>16.533333333333335</v>
          </cell>
          <cell r="AI8">
            <v>1</v>
          </cell>
          <cell r="AJ8">
            <v>0.5</v>
          </cell>
          <cell r="AK8">
            <v>1</v>
          </cell>
          <cell r="AL8">
            <v>0.8</v>
          </cell>
          <cell r="AM8">
            <v>0.6</v>
          </cell>
          <cell r="AN8">
            <v>0</v>
          </cell>
          <cell r="AO8">
            <v>0.8</v>
          </cell>
          <cell r="AP8">
            <v>0.5</v>
          </cell>
          <cell r="AQ8">
            <v>1</v>
          </cell>
          <cell r="AR8">
            <v>1</v>
          </cell>
          <cell r="AS8">
            <v>0.9</v>
          </cell>
          <cell r="AT8">
            <v>1</v>
          </cell>
          <cell r="AU8">
            <v>0.9</v>
          </cell>
          <cell r="AV8">
            <v>1</v>
          </cell>
          <cell r="AW8">
            <v>0.1</v>
          </cell>
          <cell r="AX8">
            <v>14.1</v>
          </cell>
          <cell r="AY8">
            <v>15.316666666666666</v>
          </cell>
          <cell r="AZ8">
            <v>15</v>
          </cell>
          <cell r="BO8">
            <v>0</v>
          </cell>
          <cell r="BP8">
            <v>0</v>
          </cell>
        </row>
        <row r="9">
          <cell r="G9">
            <v>81461</v>
          </cell>
          <cell r="H9">
            <v>2111</v>
          </cell>
          <cell r="I9" t="str">
            <v>O</v>
          </cell>
          <cell r="K9">
            <v>1</v>
          </cell>
          <cell r="M9">
            <v>1</v>
          </cell>
          <cell r="T9">
            <v>0.22222222222222221</v>
          </cell>
          <cell r="V9" t="str">
            <v>G2</v>
          </cell>
          <cell r="W9">
            <v>0.7</v>
          </cell>
          <cell r="X9">
            <v>0.5</v>
          </cell>
          <cell r="Y9">
            <v>0.5</v>
          </cell>
          <cell r="Z9">
            <v>0.4</v>
          </cell>
          <cell r="AA9">
            <v>0</v>
          </cell>
          <cell r="AB9">
            <v>0.6</v>
          </cell>
          <cell r="AC9">
            <v>0.6</v>
          </cell>
          <cell r="AD9">
            <v>10.600000000000001</v>
          </cell>
          <cell r="AE9">
            <v>2</v>
          </cell>
          <cell r="AF9">
            <v>14</v>
          </cell>
          <cell r="AG9">
            <v>12.3</v>
          </cell>
          <cell r="AH9">
            <v>10.728888888888891</v>
          </cell>
          <cell r="AI9">
            <v>1</v>
          </cell>
          <cell r="AJ9">
            <v>0.5</v>
          </cell>
          <cell r="AK9">
            <v>1</v>
          </cell>
          <cell r="AL9">
            <v>0.8</v>
          </cell>
          <cell r="AM9">
            <v>0.5</v>
          </cell>
          <cell r="AN9">
            <v>0</v>
          </cell>
          <cell r="AO9">
            <v>0.7</v>
          </cell>
          <cell r="AP9">
            <v>1</v>
          </cell>
          <cell r="AQ9">
            <v>0.5</v>
          </cell>
          <cell r="AR9">
            <v>0.8</v>
          </cell>
          <cell r="AS9">
            <v>0</v>
          </cell>
          <cell r="AT9">
            <v>1</v>
          </cell>
          <cell r="AU9">
            <v>0.5</v>
          </cell>
          <cell r="AV9">
            <v>0</v>
          </cell>
          <cell r="AW9">
            <v>0</v>
          </cell>
          <cell r="AX9">
            <v>8.8000000000000007</v>
          </cell>
          <cell r="AY9">
            <v>9.7644444444444467</v>
          </cell>
          <cell r="AZ9">
            <v>10</v>
          </cell>
          <cell r="BO9">
            <v>0</v>
          </cell>
          <cell r="BP9">
            <v>0</v>
          </cell>
        </row>
        <row r="10">
          <cell r="G10">
            <v>81471</v>
          </cell>
          <cell r="H10">
            <v>2111</v>
          </cell>
          <cell r="I10" t="str">
            <v>O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V10" t="str">
            <v>G4</v>
          </cell>
          <cell r="W10">
            <v>0.7</v>
          </cell>
          <cell r="X10">
            <v>0.8</v>
          </cell>
          <cell r="Y10">
            <v>0.8</v>
          </cell>
          <cell r="Z10">
            <v>0.8</v>
          </cell>
          <cell r="AA10">
            <v>1</v>
          </cell>
          <cell r="AB10">
            <v>0.9</v>
          </cell>
          <cell r="AC10">
            <v>0.7</v>
          </cell>
          <cell r="AD10">
            <v>15.799999999999999</v>
          </cell>
          <cell r="AE10">
            <v>5</v>
          </cell>
          <cell r="AF10">
            <v>20</v>
          </cell>
          <cell r="AG10">
            <v>17.899999999999999</v>
          </cell>
          <cell r="AH10">
            <v>18.32</v>
          </cell>
          <cell r="AI10">
            <v>1</v>
          </cell>
          <cell r="AJ10">
            <v>1</v>
          </cell>
          <cell r="AK10">
            <v>1</v>
          </cell>
          <cell r="AL10">
            <v>1</v>
          </cell>
          <cell r="AM10">
            <v>0.7</v>
          </cell>
          <cell r="AN10">
            <v>0.7</v>
          </cell>
          <cell r="AO10">
            <v>0.95</v>
          </cell>
          <cell r="AP10">
            <v>1</v>
          </cell>
          <cell r="AQ10">
            <v>0.4</v>
          </cell>
          <cell r="AR10">
            <v>0.8</v>
          </cell>
          <cell r="AS10">
            <v>0.8</v>
          </cell>
          <cell r="AT10">
            <v>0.5</v>
          </cell>
          <cell r="AU10">
            <v>1</v>
          </cell>
          <cell r="AV10">
            <v>0.8</v>
          </cell>
          <cell r="AW10">
            <v>0</v>
          </cell>
          <cell r="AX10">
            <v>15.35</v>
          </cell>
          <cell r="AY10">
            <v>16.835000000000001</v>
          </cell>
          <cell r="AZ10">
            <v>17</v>
          </cell>
          <cell r="BO10">
            <v>0</v>
          </cell>
          <cell r="BP10">
            <v>0</v>
          </cell>
        </row>
        <row r="11">
          <cell r="G11">
            <v>81506</v>
          </cell>
          <cell r="H11">
            <v>2111</v>
          </cell>
          <cell r="I11" t="str">
            <v>O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R11">
            <v>1</v>
          </cell>
          <cell r="S11">
            <v>1</v>
          </cell>
          <cell r="T11">
            <v>0.88888888888888884</v>
          </cell>
          <cell r="V11" t="str">
            <v>G1</v>
          </cell>
          <cell r="W11">
            <v>0.5</v>
          </cell>
          <cell r="X11">
            <v>1</v>
          </cell>
          <cell r="Y11">
            <v>0.7</v>
          </cell>
          <cell r="Z11">
            <v>0.7</v>
          </cell>
          <cell r="AA11">
            <v>0.5</v>
          </cell>
          <cell r="AB11">
            <v>0.7</v>
          </cell>
          <cell r="AC11">
            <v>1</v>
          </cell>
          <cell r="AD11">
            <v>14.499999999999998</v>
          </cell>
          <cell r="AE11">
            <v>2</v>
          </cell>
          <cell r="AF11">
            <v>14</v>
          </cell>
          <cell r="AG11">
            <v>14.25</v>
          </cell>
          <cell r="AH11">
            <v>14.955555555555556</v>
          </cell>
          <cell r="AI11">
            <v>0.96</v>
          </cell>
          <cell r="AJ11">
            <v>0</v>
          </cell>
          <cell r="AK11">
            <v>0.5</v>
          </cell>
          <cell r="AL11">
            <v>0</v>
          </cell>
          <cell r="AM11">
            <v>0.8</v>
          </cell>
          <cell r="AN11">
            <v>0.3</v>
          </cell>
          <cell r="AO11">
            <v>0.7</v>
          </cell>
          <cell r="AP11">
            <v>0.95</v>
          </cell>
          <cell r="AQ11">
            <v>0.6</v>
          </cell>
          <cell r="AR11">
            <v>0.8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6.55</v>
          </cell>
          <cell r="AY11">
            <v>10.752777777777778</v>
          </cell>
          <cell r="AZ11">
            <v>11</v>
          </cell>
          <cell r="BO11">
            <v>0</v>
          </cell>
          <cell r="BP11">
            <v>0</v>
          </cell>
        </row>
        <row r="12">
          <cell r="G12">
            <v>81538</v>
          </cell>
          <cell r="H12">
            <v>2111</v>
          </cell>
          <cell r="I12" t="str">
            <v>O</v>
          </cell>
          <cell r="K12">
            <v>0</v>
          </cell>
          <cell r="L12">
            <v>1</v>
          </cell>
          <cell r="T12">
            <v>0.1111111111111111</v>
          </cell>
          <cell r="V12" t="str">
            <v>G2</v>
          </cell>
          <cell r="W12">
            <v>0.7</v>
          </cell>
          <cell r="X12">
            <v>0.5</v>
          </cell>
          <cell r="Y12">
            <v>0.5</v>
          </cell>
          <cell r="Z12">
            <v>0.4</v>
          </cell>
          <cell r="AA12">
            <v>0</v>
          </cell>
          <cell r="AB12">
            <v>0.6</v>
          </cell>
          <cell r="AC12">
            <v>0.6</v>
          </cell>
          <cell r="AD12">
            <v>10.600000000000001</v>
          </cell>
          <cell r="AE12">
            <v>3</v>
          </cell>
          <cell r="AF12">
            <v>16</v>
          </cell>
          <cell r="AG12">
            <v>13.3</v>
          </cell>
          <cell r="AH12">
            <v>11.084444444444445</v>
          </cell>
          <cell r="AI12">
            <v>0.93</v>
          </cell>
          <cell r="AJ12">
            <v>0.5</v>
          </cell>
          <cell r="AK12">
            <v>1</v>
          </cell>
          <cell r="AL12">
            <v>0</v>
          </cell>
          <cell r="AM12">
            <v>0.4</v>
          </cell>
          <cell r="AN12">
            <v>0.3</v>
          </cell>
          <cell r="AO12">
            <v>0.7</v>
          </cell>
          <cell r="AP12">
            <v>0</v>
          </cell>
          <cell r="AQ12">
            <v>0.3</v>
          </cell>
          <cell r="AR12">
            <v>0</v>
          </cell>
          <cell r="AS12">
            <v>0</v>
          </cell>
          <cell r="AT12">
            <v>1</v>
          </cell>
          <cell r="AU12">
            <v>0</v>
          </cell>
          <cell r="AV12">
            <v>0</v>
          </cell>
          <cell r="AW12">
            <v>1</v>
          </cell>
          <cell r="AX12">
            <v>6.3</v>
          </cell>
          <cell r="AY12">
            <v>8.6922222222222221</v>
          </cell>
          <cell r="AZ12">
            <v>9</v>
          </cell>
          <cell r="BA12">
            <v>0.8</v>
          </cell>
          <cell r="BB12">
            <v>1</v>
          </cell>
          <cell r="BC12">
            <v>0.5</v>
          </cell>
          <cell r="BD12">
            <v>0.9</v>
          </cell>
          <cell r="BE12">
            <v>0.5</v>
          </cell>
          <cell r="BF12">
            <v>1</v>
          </cell>
          <cell r="BG12">
            <v>0.5</v>
          </cell>
          <cell r="BH12">
            <v>0.4</v>
          </cell>
          <cell r="BI12">
            <v>0.5</v>
          </cell>
          <cell r="BJ12">
            <v>0</v>
          </cell>
          <cell r="BK12">
            <v>0.5</v>
          </cell>
          <cell r="BL12">
            <v>0</v>
          </cell>
          <cell r="BM12">
            <v>0.2</v>
          </cell>
          <cell r="BN12">
            <v>0.2</v>
          </cell>
          <cell r="BO12">
            <v>9.5</v>
          </cell>
          <cell r="BP12">
            <v>10</v>
          </cell>
        </row>
        <row r="13">
          <cell r="G13">
            <v>81585</v>
          </cell>
          <cell r="H13">
            <v>2111</v>
          </cell>
          <cell r="I13" t="str">
            <v>O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T13">
            <v>0.66666666666666663</v>
          </cell>
          <cell r="V13" t="str">
            <v>G3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20</v>
          </cell>
          <cell r="AE13">
            <v>4</v>
          </cell>
          <cell r="AF13">
            <v>18</v>
          </cell>
          <cell r="AG13">
            <v>19</v>
          </cell>
          <cell r="AH13">
            <v>17.866666666666667</v>
          </cell>
          <cell r="AI13">
            <v>1</v>
          </cell>
          <cell r="AJ13">
            <v>0</v>
          </cell>
          <cell r="AK13">
            <v>1</v>
          </cell>
          <cell r="AL13">
            <v>1</v>
          </cell>
          <cell r="AM13">
            <v>1</v>
          </cell>
          <cell r="AN13">
            <v>0.5</v>
          </cell>
          <cell r="AO13">
            <v>0.75</v>
          </cell>
          <cell r="AP13">
            <v>0.5</v>
          </cell>
          <cell r="AQ13">
            <v>1</v>
          </cell>
          <cell r="AR13">
            <v>1</v>
          </cell>
          <cell r="AS13">
            <v>1</v>
          </cell>
          <cell r="AT13">
            <v>0.7</v>
          </cell>
          <cell r="AU13">
            <v>1</v>
          </cell>
          <cell r="AV13">
            <v>1</v>
          </cell>
          <cell r="AW13">
            <v>1</v>
          </cell>
          <cell r="AX13">
            <v>16.95</v>
          </cell>
          <cell r="AY13">
            <v>17.408333333333331</v>
          </cell>
          <cell r="AZ13">
            <v>17</v>
          </cell>
          <cell r="BO13">
            <v>0</v>
          </cell>
          <cell r="BP13">
            <v>0</v>
          </cell>
        </row>
        <row r="14">
          <cell r="G14">
            <v>81634</v>
          </cell>
          <cell r="H14">
            <v>2111</v>
          </cell>
          <cell r="I14" t="str">
            <v>O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0</v>
          </cell>
          <cell r="R14">
            <v>1</v>
          </cell>
          <cell r="S14">
            <v>1</v>
          </cell>
          <cell r="T14">
            <v>0.88888888888888884</v>
          </cell>
          <cell r="V14" t="str">
            <v>G1</v>
          </cell>
          <cell r="W14">
            <v>0.5</v>
          </cell>
          <cell r="X14">
            <v>1</v>
          </cell>
          <cell r="Y14">
            <v>0.7</v>
          </cell>
          <cell r="Z14">
            <v>0.7</v>
          </cell>
          <cell r="AA14">
            <v>0.5</v>
          </cell>
          <cell r="AB14">
            <v>0.7</v>
          </cell>
          <cell r="AC14">
            <v>1</v>
          </cell>
          <cell r="AD14">
            <v>14.499999999999998</v>
          </cell>
          <cell r="AE14">
            <v>3</v>
          </cell>
          <cell r="AF14">
            <v>16</v>
          </cell>
          <cell r="AG14">
            <v>15.25</v>
          </cell>
          <cell r="AH14">
            <v>15.755555555555556</v>
          </cell>
          <cell r="AI14">
            <v>0.93</v>
          </cell>
          <cell r="AJ14">
            <v>1</v>
          </cell>
          <cell r="AK14">
            <v>0.75</v>
          </cell>
          <cell r="AL14">
            <v>0.25</v>
          </cell>
          <cell r="AM14">
            <v>0.6</v>
          </cell>
          <cell r="AN14">
            <v>0.3</v>
          </cell>
          <cell r="AO14">
            <v>0.7</v>
          </cell>
          <cell r="AP14">
            <v>1</v>
          </cell>
          <cell r="AQ14">
            <v>0.3</v>
          </cell>
          <cell r="AR14">
            <v>0.3</v>
          </cell>
          <cell r="AS14">
            <v>0.5</v>
          </cell>
          <cell r="AT14">
            <v>0.9</v>
          </cell>
          <cell r="AU14">
            <v>0.5</v>
          </cell>
          <cell r="AV14">
            <v>0</v>
          </cell>
          <cell r="AW14">
            <v>0</v>
          </cell>
          <cell r="AX14">
            <v>9.6</v>
          </cell>
          <cell r="AY14">
            <v>12.677777777777777</v>
          </cell>
          <cell r="AZ14">
            <v>13</v>
          </cell>
          <cell r="BO14">
            <v>0</v>
          </cell>
          <cell r="BP14">
            <v>0</v>
          </cell>
        </row>
        <row r="15">
          <cell r="G15">
            <v>81638</v>
          </cell>
          <cell r="H15">
            <v>2111</v>
          </cell>
          <cell r="I15" t="str">
            <v>O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V15" t="str">
            <v>G1</v>
          </cell>
          <cell r="W15">
            <v>0.5</v>
          </cell>
          <cell r="X15">
            <v>1</v>
          </cell>
          <cell r="Y15">
            <v>0.7</v>
          </cell>
          <cell r="Z15">
            <v>0.7</v>
          </cell>
          <cell r="AA15">
            <v>0.5</v>
          </cell>
          <cell r="AB15">
            <v>0.7</v>
          </cell>
          <cell r="AC15">
            <v>1</v>
          </cell>
          <cell r="AD15">
            <v>14.499999999999998</v>
          </cell>
          <cell r="AE15">
            <v>1</v>
          </cell>
          <cell r="AF15">
            <v>12</v>
          </cell>
          <cell r="AG15">
            <v>13.25</v>
          </cell>
          <cell r="AH15">
            <v>14.600000000000001</v>
          </cell>
          <cell r="AI15">
            <v>1</v>
          </cell>
          <cell r="AJ15">
            <v>0.5</v>
          </cell>
          <cell r="AK15">
            <v>0.75</v>
          </cell>
          <cell r="AL15">
            <v>0</v>
          </cell>
          <cell r="AM15">
            <v>0.5</v>
          </cell>
          <cell r="AN15">
            <v>0.7</v>
          </cell>
          <cell r="AO15">
            <v>0.7</v>
          </cell>
          <cell r="AP15">
            <v>0.8</v>
          </cell>
          <cell r="AQ15">
            <v>0.1</v>
          </cell>
          <cell r="AR15">
            <v>0.3</v>
          </cell>
          <cell r="AS15">
            <v>0</v>
          </cell>
          <cell r="AT15">
            <v>0.9</v>
          </cell>
          <cell r="AU15">
            <v>0</v>
          </cell>
          <cell r="AV15">
            <v>0.1</v>
          </cell>
          <cell r="AW15">
            <v>0</v>
          </cell>
          <cell r="AX15">
            <v>7.15</v>
          </cell>
          <cell r="AY15">
            <v>10.875</v>
          </cell>
          <cell r="AZ15">
            <v>11</v>
          </cell>
          <cell r="BO15">
            <v>0</v>
          </cell>
          <cell r="BP15">
            <v>0</v>
          </cell>
        </row>
        <row r="16">
          <cell r="G16">
            <v>81640</v>
          </cell>
          <cell r="H16">
            <v>2111</v>
          </cell>
          <cell r="I16" t="str">
            <v>O</v>
          </cell>
          <cell r="K16">
            <v>1</v>
          </cell>
          <cell r="T16">
            <v>0.1111111111111111</v>
          </cell>
          <cell r="V16" t="str">
            <v>G2</v>
          </cell>
          <cell r="W16">
            <v>0.7</v>
          </cell>
          <cell r="X16">
            <v>0.5</v>
          </cell>
          <cell r="Y16">
            <v>0.5</v>
          </cell>
          <cell r="Z16">
            <v>0.4</v>
          </cell>
          <cell r="AA16">
            <v>0</v>
          </cell>
          <cell r="AB16">
            <v>0.6</v>
          </cell>
          <cell r="AC16">
            <v>0.6</v>
          </cell>
          <cell r="AD16">
            <v>10.600000000000001</v>
          </cell>
          <cell r="AE16">
            <v>1</v>
          </cell>
          <cell r="AF16">
            <v>12</v>
          </cell>
          <cell r="AG16">
            <v>11.3</v>
          </cell>
          <cell r="AH16">
            <v>9.4844444444444456</v>
          </cell>
          <cell r="AI16">
            <v>0.73</v>
          </cell>
          <cell r="AJ16">
            <v>0</v>
          </cell>
          <cell r="AK16">
            <v>1</v>
          </cell>
          <cell r="AL16">
            <v>0</v>
          </cell>
          <cell r="AM16">
            <v>0.3</v>
          </cell>
          <cell r="AN16">
            <v>0</v>
          </cell>
          <cell r="AO16">
            <v>0.7</v>
          </cell>
          <cell r="AP16">
            <v>0.6</v>
          </cell>
          <cell r="AQ16">
            <v>0.5</v>
          </cell>
          <cell r="AR16">
            <v>0.8</v>
          </cell>
          <cell r="AS16">
            <v>0.5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5.5</v>
          </cell>
          <cell r="AY16">
            <v>7.4922222222222228</v>
          </cell>
          <cell r="AZ16">
            <v>7</v>
          </cell>
          <cell r="BA16">
            <v>0</v>
          </cell>
          <cell r="BB16">
            <v>0.75</v>
          </cell>
          <cell r="BC16">
            <v>0.9</v>
          </cell>
          <cell r="BD16">
            <v>0.9</v>
          </cell>
          <cell r="BE16">
            <v>0.5</v>
          </cell>
          <cell r="BF16">
            <v>1</v>
          </cell>
          <cell r="BG16">
            <v>1</v>
          </cell>
          <cell r="BH16">
            <v>0.5</v>
          </cell>
          <cell r="BI16">
            <v>0.7</v>
          </cell>
          <cell r="BJ16">
            <v>0</v>
          </cell>
          <cell r="BK16">
            <v>1</v>
          </cell>
          <cell r="BL16">
            <v>0.5</v>
          </cell>
          <cell r="BM16">
            <v>0.8</v>
          </cell>
          <cell r="BN16">
            <v>0.1</v>
          </cell>
          <cell r="BO16">
            <v>12.3</v>
          </cell>
          <cell r="BP16">
            <v>12</v>
          </cell>
        </row>
        <row r="17">
          <cell r="G17">
            <v>81652</v>
          </cell>
          <cell r="H17">
            <v>2111</v>
          </cell>
          <cell r="I17" t="str">
            <v>O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T17">
            <v>0.66666666666666663</v>
          </cell>
          <cell r="V17" t="str">
            <v>G4</v>
          </cell>
          <cell r="W17">
            <v>0.7</v>
          </cell>
          <cell r="X17">
            <v>0.8</v>
          </cell>
          <cell r="Y17">
            <v>0.8</v>
          </cell>
          <cell r="Z17">
            <v>0.8</v>
          </cell>
          <cell r="AA17">
            <v>1</v>
          </cell>
          <cell r="AB17">
            <v>0.9</v>
          </cell>
          <cell r="AC17">
            <v>0.7</v>
          </cell>
          <cell r="AD17">
            <v>15.799999999999999</v>
          </cell>
          <cell r="AE17">
            <v>4</v>
          </cell>
          <cell r="AF17">
            <v>18</v>
          </cell>
          <cell r="AG17">
            <v>16.899999999999999</v>
          </cell>
          <cell r="AH17">
            <v>16.186666666666667</v>
          </cell>
          <cell r="AI17">
            <v>1</v>
          </cell>
          <cell r="AJ17">
            <v>1</v>
          </cell>
          <cell r="AK17">
            <v>1</v>
          </cell>
          <cell r="AL17">
            <v>0</v>
          </cell>
          <cell r="AM17">
            <v>0.8</v>
          </cell>
          <cell r="AN17">
            <v>0.7</v>
          </cell>
          <cell r="AO17">
            <v>0.7</v>
          </cell>
          <cell r="AP17">
            <v>1</v>
          </cell>
          <cell r="AQ17">
            <v>0.6</v>
          </cell>
          <cell r="AR17">
            <v>0.8</v>
          </cell>
          <cell r="AS17">
            <v>0.5</v>
          </cell>
          <cell r="AT17">
            <v>0</v>
          </cell>
          <cell r="AU17">
            <v>0.3</v>
          </cell>
          <cell r="AV17">
            <v>0.8</v>
          </cell>
          <cell r="AW17">
            <v>0</v>
          </cell>
          <cell r="AX17">
            <v>12.100000000000001</v>
          </cell>
          <cell r="AY17">
            <v>14.143333333333334</v>
          </cell>
          <cell r="AZ17">
            <v>14</v>
          </cell>
          <cell r="BO17">
            <v>0</v>
          </cell>
          <cell r="BP17">
            <v>0</v>
          </cell>
        </row>
        <row r="18">
          <cell r="G18">
            <v>81695</v>
          </cell>
          <cell r="H18">
            <v>2111</v>
          </cell>
          <cell r="I18" t="str">
            <v>O</v>
          </cell>
          <cell r="K18">
            <v>0</v>
          </cell>
          <cell r="T18">
            <v>0</v>
          </cell>
          <cell r="AD18">
            <v>0</v>
          </cell>
          <cell r="AF18"/>
          <cell r="AG18">
            <v>0</v>
          </cell>
          <cell r="AH18">
            <v>0</v>
          </cell>
        </row>
        <row r="19">
          <cell r="G19">
            <v>81706</v>
          </cell>
          <cell r="H19">
            <v>2111</v>
          </cell>
          <cell r="I19" t="str">
            <v>O</v>
          </cell>
          <cell r="K19">
            <v>0</v>
          </cell>
          <cell r="T19">
            <v>0</v>
          </cell>
          <cell r="AD19">
            <v>0</v>
          </cell>
          <cell r="AF19"/>
          <cell r="AG19">
            <v>0</v>
          </cell>
          <cell r="AH19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o"/>
      <sheetName val="Avaliação"/>
      <sheetName val="PresençaAulas"/>
      <sheetName val="PresençaExame"/>
      <sheetName val="Notas"/>
      <sheetName val="LançamentoNotas"/>
    </sheetNames>
    <sheetDataSet>
      <sheetData sheetId="0">
        <row r="1">
          <cell r="A1" t="str">
            <v>NMecAluno</v>
          </cell>
          <cell r="B1" t="str">
            <v>D_Turma</v>
          </cell>
          <cell r="C1" t="str">
            <v>Nome</v>
          </cell>
          <cell r="D1" t="str">
            <v>SEXO</v>
          </cell>
          <cell r="E1" t="str">
            <v>Lotacao</v>
          </cell>
          <cell r="F1" t="str">
            <v>Opcao</v>
          </cell>
          <cell r="G1" t="str">
            <v>email</v>
          </cell>
          <cell r="H1" t="str">
            <v>CodCurso</v>
          </cell>
          <cell r="I1" t="str">
            <v>Regime</v>
          </cell>
          <cell r="J1" t="str">
            <v>Short Name</v>
          </cell>
        </row>
        <row r="2">
          <cell r="A2">
            <v>84110</v>
          </cell>
          <cell r="B2" t="str">
            <v>TP2N</v>
          </cell>
          <cell r="C2" t="str">
            <v>DANIEL JORGE OLIVEIRA GONÇALVES</v>
          </cell>
          <cell r="D2" t="str">
            <v>M</v>
          </cell>
          <cell r="E2" t="str">
            <v>40</v>
          </cell>
          <cell r="F2" t="str">
            <v>0</v>
          </cell>
          <cell r="G2" t="str">
            <v>danieljorgegoncalves@ua.pt</v>
          </cell>
          <cell r="I2" t="str">
            <v>O</v>
          </cell>
          <cell r="J2" t="str">
            <v>Daniel Gonçalves</v>
          </cell>
        </row>
        <row r="3">
          <cell r="A3">
            <v>83944</v>
          </cell>
          <cell r="B3" t="str">
            <v>TP2N</v>
          </cell>
          <cell r="C3" t="str">
            <v>NUNO FILIPE MARQUES PEREIRA</v>
          </cell>
          <cell r="D3" t="str">
            <v>M</v>
          </cell>
          <cell r="E3" t="str">
            <v>40</v>
          </cell>
          <cell r="F3" t="str">
            <v>0</v>
          </cell>
          <cell r="G3" t="str">
            <v>nfmpereira@ua.pt</v>
          </cell>
          <cell r="I3" t="str">
            <v>O</v>
          </cell>
          <cell r="J3" t="str">
            <v>Nuno Pereira</v>
          </cell>
        </row>
        <row r="4">
          <cell r="A4">
            <v>84144</v>
          </cell>
          <cell r="B4" t="str">
            <v>TP2N</v>
          </cell>
          <cell r="C4" t="str">
            <v>RAFAEL PIRES MALTA</v>
          </cell>
          <cell r="D4" t="str">
            <v>M</v>
          </cell>
          <cell r="E4" t="str">
            <v>40</v>
          </cell>
          <cell r="F4" t="str">
            <v>0</v>
          </cell>
          <cell r="G4" t="str">
            <v>rafaelpm@ua.pt</v>
          </cell>
          <cell r="I4" t="str">
            <v>O</v>
          </cell>
          <cell r="J4" t="str">
            <v>Rafael Malta</v>
          </cell>
        </row>
        <row r="5">
          <cell r="A5">
            <v>83669</v>
          </cell>
          <cell r="B5" t="str">
            <v>TP2N</v>
          </cell>
          <cell r="C5" t="str">
            <v>RICARDO SILVA LONGO</v>
          </cell>
          <cell r="D5" t="str">
            <v>M</v>
          </cell>
          <cell r="E5" t="str">
            <v>40</v>
          </cell>
          <cell r="F5" t="str">
            <v>0</v>
          </cell>
          <cell r="G5" t="str">
            <v>rlongo@ua.pt</v>
          </cell>
          <cell r="I5" t="str">
            <v>O</v>
          </cell>
          <cell r="J5" t="str">
            <v>Ricardo Longo</v>
          </cell>
        </row>
        <row r="6">
          <cell r="A6">
            <v>28332</v>
          </cell>
          <cell r="B6" t="str">
            <v>TP2N</v>
          </cell>
          <cell r="C6" t="str">
            <v>RUI DE FIGUEIREDO DUARTE</v>
          </cell>
          <cell r="D6" t="str">
            <v>M</v>
          </cell>
          <cell r="E6" t="str">
            <v>40</v>
          </cell>
          <cell r="F6" t="str">
            <v>0</v>
          </cell>
          <cell r="G6" t="str">
            <v>rfd@ua.pt</v>
          </cell>
          <cell r="I6" t="str">
            <v>O</v>
          </cell>
          <cell r="J6" t="str">
            <v>Rui Duarte</v>
          </cell>
        </row>
        <row r="7">
          <cell r="A7">
            <v>84648</v>
          </cell>
          <cell r="B7" t="str">
            <v>TP2N</v>
          </cell>
          <cell r="C7" t="str">
            <v>TIAGO ROCHA RESENDE</v>
          </cell>
          <cell r="D7" t="str">
            <v>M</v>
          </cell>
          <cell r="E7" t="str">
            <v>40</v>
          </cell>
          <cell r="F7" t="str">
            <v>0</v>
          </cell>
          <cell r="G7" t="str">
            <v>tresende@ua.pt</v>
          </cell>
          <cell r="I7" t="str">
            <v>O</v>
          </cell>
          <cell r="J7" t="str">
            <v>Tiago Resende</v>
          </cell>
        </row>
        <row r="8">
          <cell r="A8">
            <v>81600</v>
          </cell>
          <cell r="B8" t="str">
            <v>TP2N</v>
          </cell>
          <cell r="C8" t="str">
            <v>MIGUEL SARAIVA TEIXEIRA</v>
          </cell>
          <cell r="D8" t="str">
            <v>M</v>
          </cell>
          <cell r="E8" t="str">
            <v>40</v>
          </cell>
          <cell r="F8" t="str">
            <v>0</v>
          </cell>
          <cell r="G8" t="str">
            <v>miguelsteixeira@ua.pt</v>
          </cell>
          <cell r="I8" t="str">
            <v>O</v>
          </cell>
          <cell r="J8" t="str">
            <v>Miguel Teixeira</v>
          </cell>
        </row>
      </sheetData>
      <sheetData sheetId="1">
        <row r="4">
          <cell r="B4">
            <v>84110</v>
          </cell>
          <cell r="C4" t="str">
            <v>DANIEL JORGE OLIVEIRA GONÇALVES</v>
          </cell>
          <cell r="D4">
            <v>1</v>
          </cell>
          <cell r="E4">
            <v>1</v>
          </cell>
          <cell r="P4">
            <v>3.6363636363636367</v>
          </cell>
          <cell r="Q4">
            <v>1</v>
          </cell>
          <cell r="R4">
            <v>0.9</v>
          </cell>
          <cell r="S4">
            <v>1</v>
          </cell>
          <cell r="T4">
            <v>1</v>
          </cell>
          <cell r="U4">
            <v>0.9</v>
          </cell>
          <cell r="V4">
            <v>1</v>
          </cell>
          <cell r="W4">
            <v>1</v>
          </cell>
          <cell r="X4">
            <v>1</v>
          </cell>
          <cell r="Y4">
            <v>19.399999999999999</v>
          </cell>
          <cell r="Z4">
            <v>3</v>
          </cell>
          <cell r="AA4">
            <v>16</v>
          </cell>
          <cell r="AB4">
            <v>18.04</v>
          </cell>
          <cell r="AC4">
            <v>13.23878787878788</v>
          </cell>
        </row>
        <row r="5">
          <cell r="B5">
            <v>83944</v>
          </cell>
          <cell r="C5" t="str">
            <v>NUNO FILIPE MARQUES PEREIRA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J5">
            <v>1</v>
          </cell>
          <cell r="M5">
            <v>1</v>
          </cell>
          <cell r="N5">
            <v>1</v>
          </cell>
          <cell r="P5">
            <v>14.545454545454547</v>
          </cell>
          <cell r="Q5">
            <v>0.9</v>
          </cell>
          <cell r="R5">
            <v>0.9</v>
          </cell>
          <cell r="S5">
            <v>0.8</v>
          </cell>
          <cell r="T5">
            <v>0.75</v>
          </cell>
          <cell r="U5">
            <v>0.6</v>
          </cell>
          <cell r="V5">
            <v>0.7</v>
          </cell>
          <cell r="W5">
            <v>0.7</v>
          </cell>
          <cell r="X5">
            <v>0.7</v>
          </cell>
          <cell r="Y5">
            <v>14.799999999999999</v>
          </cell>
          <cell r="Z5">
            <v>2</v>
          </cell>
          <cell r="AA5">
            <v>14</v>
          </cell>
          <cell r="AB5">
            <v>14.48</v>
          </cell>
          <cell r="AC5">
            <v>14.501818181818182</v>
          </cell>
        </row>
        <row r="6">
          <cell r="B6">
            <v>84144</v>
          </cell>
          <cell r="C6" t="str">
            <v>RAFAEL PIRES MALTA</v>
          </cell>
          <cell r="D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P6">
            <v>9.0909090909090899</v>
          </cell>
          <cell r="Y6">
            <v>0</v>
          </cell>
          <cell r="AA6">
            <v>0</v>
          </cell>
          <cell r="AB6">
            <v>0</v>
          </cell>
          <cell r="AC6">
            <v>3.0303030303030298</v>
          </cell>
        </row>
        <row r="7">
          <cell r="B7">
            <v>83669</v>
          </cell>
          <cell r="C7" t="str">
            <v>RICARDO SILVA LONGO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N7">
            <v>1</v>
          </cell>
          <cell r="O7">
            <v>1</v>
          </cell>
          <cell r="P7">
            <v>20</v>
          </cell>
          <cell r="Q7">
            <v>0.9</v>
          </cell>
          <cell r="R7">
            <v>0.7</v>
          </cell>
          <cell r="S7">
            <v>1</v>
          </cell>
          <cell r="T7">
            <v>0.9</v>
          </cell>
          <cell r="U7">
            <v>0.8</v>
          </cell>
          <cell r="V7">
            <v>0.8</v>
          </cell>
          <cell r="W7">
            <v>1</v>
          </cell>
          <cell r="X7">
            <v>1</v>
          </cell>
          <cell r="Y7">
            <v>17.399999999999999</v>
          </cell>
          <cell r="Z7">
            <v>4</v>
          </cell>
          <cell r="AA7">
            <v>18</v>
          </cell>
          <cell r="AB7">
            <v>17.64</v>
          </cell>
          <cell r="AC7">
            <v>18.426666666666666</v>
          </cell>
        </row>
        <row r="8">
          <cell r="B8">
            <v>28332</v>
          </cell>
          <cell r="C8" t="str">
            <v>RUI DE FIGUEIREDO DUARTE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20</v>
          </cell>
          <cell r="Q8">
            <v>0.9</v>
          </cell>
          <cell r="R8">
            <v>1</v>
          </cell>
          <cell r="S8">
            <v>1</v>
          </cell>
          <cell r="T8">
            <v>0.9</v>
          </cell>
          <cell r="U8">
            <v>0.9</v>
          </cell>
          <cell r="V8">
            <v>0.9</v>
          </cell>
          <cell r="W8">
            <v>1</v>
          </cell>
          <cell r="X8">
            <v>1</v>
          </cell>
          <cell r="Y8">
            <v>18.7</v>
          </cell>
          <cell r="Z8">
            <v>3</v>
          </cell>
          <cell r="AA8">
            <v>16</v>
          </cell>
          <cell r="AB8">
            <v>17.619999999999997</v>
          </cell>
          <cell r="AC8">
            <v>18.41333333333333</v>
          </cell>
        </row>
        <row r="9">
          <cell r="B9">
            <v>84648</v>
          </cell>
          <cell r="C9" t="str">
            <v>TIAGO ROCHA RESENDE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O9">
            <v>1</v>
          </cell>
          <cell r="P9">
            <v>20</v>
          </cell>
          <cell r="Q9">
            <v>1</v>
          </cell>
          <cell r="R9">
            <v>0.8</v>
          </cell>
          <cell r="S9">
            <v>0.9</v>
          </cell>
          <cell r="T9">
            <v>0.85</v>
          </cell>
          <cell r="U9">
            <v>0.9</v>
          </cell>
          <cell r="V9">
            <v>1</v>
          </cell>
          <cell r="W9">
            <v>1</v>
          </cell>
          <cell r="X9">
            <v>1</v>
          </cell>
          <cell r="Y9">
            <v>18.399999999999999</v>
          </cell>
          <cell r="Z9">
            <v>2</v>
          </cell>
          <cell r="AA9">
            <v>14</v>
          </cell>
          <cell r="AB9">
            <v>16.64</v>
          </cell>
          <cell r="AC9">
            <v>17.760000000000002</v>
          </cell>
        </row>
        <row r="10">
          <cell r="B10">
            <v>81600</v>
          </cell>
          <cell r="C10" t="str">
            <v>MIGUEL SARAIVA TEIXEIRA</v>
          </cell>
          <cell r="P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abSelected="1" zoomScale="143" workbookViewId="0">
      <selection activeCell="B6" sqref="B6"/>
    </sheetView>
  </sheetViews>
  <sheetFormatPr baseColWidth="10" defaultRowHeight="16" x14ac:dyDescent="0.2"/>
  <cols>
    <col min="1" max="1" width="8.6640625" style="25" bestFit="1" customWidth="1"/>
    <col min="2" max="2" width="52.6640625" style="25" bestFit="1" customWidth="1"/>
    <col min="3" max="3" width="5.5" style="25" customWidth="1"/>
    <col min="4" max="4" width="7.5" style="25" customWidth="1"/>
    <col min="5" max="5" width="6.33203125" style="25" customWidth="1"/>
    <col min="6" max="6" width="10.6640625" style="25" customWidth="1"/>
    <col min="7" max="7" width="8.6640625" style="25" customWidth="1"/>
    <col min="8" max="8" width="7.5" style="25" customWidth="1"/>
    <col min="9" max="9" width="7.5" style="25" bestFit="1" customWidth="1"/>
    <col min="10" max="10" width="11" style="25" customWidth="1"/>
    <col min="11" max="11" width="15.5" style="2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/>
      <c r="N1" s="1"/>
      <c r="O1" s="1"/>
    </row>
    <row r="2" spans="1:15" x14ac:dyDescent="0.2">
      <c r="A2" t="s">
        <v>10</v>
      </c>
      <c r="B2" t="s">
        <v>37</v>
      </c>
      <c r="C2" t="s">
        <v>11</v>
      </c>
      <c r="D2">
        <v>50</v>
      </c>
      <c r="E2">
        <v>0</v>
      </c>
      <c r="F2" t="s">
        <v>40</v>
      </c>
      <c r="G2">
        <v>100001</v>
      </c>
      <c r="H2">
        <v>2000</v>
      </c>
      <c r="I2" t="s">
        <v>12</v>
      </c>
      <c r="J2" t="s">
        <v>13</v>
      </c>
      <c r="K2" t="str">
        <f t="shared" ref="K2" si="0">PROPER(CONCATENATE(LEFT(B2,SEARCH(" ",B2)-1), " ", TRIM(RIGHT(SUBSTITUTE(B2," ",REPT(" ",LEN(B2))),LEN(B2)))))</f>
        <v>Nome Fulano</v>
      </c>
    </row>
    <row r="3" spans="1:15" x14ac:dyDescent="0.2">
      <c r="A3" s="28" t="s">
        <v>10</v>
      </c>
      <c r="B3" s="28" t="s">
        <v>38</v>
      </c>
      <c r="C3" s="28" t="s">
        <v>11</v>
      </c>
      <c r="D3" s="28">
        <v>50</v>
      </c>
      <c r="E3" s="28">
        <v>0</v>
      </c>
      <c r="F3" s="28" t="s">
        <v>41</v>
      </c>
      <c r="G3" s="28">
        <v>100002</v>
      </c>
      <c r="H3" s="28">
        <v>2000</v>
      </c>
      <c r="I3" s="28" t="s">
        <v>12</v>
      </c>
      <c r="J3" s="28" t="s">
        <v>13</v>
      </c>
      <c r="K3" s="28" t="str">
        <f t="shared" ref="K3" si="1">PROPER(CONCATENATE(LEFT(B3,SEARCH(" ",B3)-1), " ", TRIM(RIGHT(SUBSTITUTE(B3," ",REPT(" ",LEN(B3))),LEN(B3)))))</f>
        <v>Nome Sicrano</v>
      </c>
    </row>
    <row r="4" spans="1:15" x14ac:dyDescent="0.2">
      <c r="A4" s="28" t="s">
        <v>10</v>
      </c>
      <c r="B4" s="28" t="s">
        <v>39</v>
      </c>
      <c r="C4" s="28" t="s">
        <v>11</v>
      </c>
      <c r="D4" s="28">
        <v>50</v>
      </c>
      <c r="E4" s="28">
        <v>0</v>
      </c>
      <c r="F4" s="28" t="s">
        <v>42</v>
      </c>
      <c r="G4" s="28">
        <v>100003</v>
      </c>
      <c r="H4" s="28">
        <v>2000</v>
      </c>
      <c r="I4" s="28" t="s">
        <v>12</v>
      </c>
      <c r="J4" s="28" t="s">
        <v>13</v>
      </c>
      <c r="K4" s="28" t="str">
        <f t="shared" ref="K4" si="2">PROPER(CONCATENATE(LEFT(B4,SEARCH(" ",B4)-1), " ", TRIM(RIGHT(SUBSTITUTE(B4," ",REPT(" ",LEN(B4))),LEN(B4)))))</f>
        <v>Nome Beltrano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"/>
  <sheetViews>
    <sheetView workbookViewId="0">
      <selection activeCell="H8" sqref="H8"/>
    </sheetView>
  </sheetViews>
  <sheetFormatPr baseColWidth="10" defaultRowHeight="16" x14ac:dyDescent="0.2"/>
  <cols>
    <col min="1" max="1" width="13.1640625" style="25" bestFit="1" customWidth="1"/>
    <col min="2" max="2" width="12" style="25" bestFit="1" customWidth="1"/>
    <col min="3" max="3" width="17.5" style="25" bestFit="1" customWidth="1"/>
    <col min="4" max="4" width="17.5" style="25" customWidth="1"/>
    <col min="5" max="5" width="17.5" style="25" hidden="1" customWidth="1"/>
    <col min="6" max="6" width="39.5" style="25" customWidth="1"/>
    <col min="7" max="7" width="38.5" style="25" customWidth="1"/>
    <col min="8" max="8" width="62.33203125" style="25" customWidth="1"/>
  </cols>
  <sheetData>
    <row r="1" spans="1:8" x14ac:dyDescent="0.2">
      <c r="A1" t="s">
        <v>14</v>
      </c>
      <c r="B1" s="33" t="s">
        <v>43</v>
      </c>
    </row>
    <row r="2" spans="1:8" x14ac:dyDescent="0.2">
      <c r="A2" t="s">
        <v>15</v>
      </c>
      <c r="B2" s="33" t="s">
        <v>44</v>
      </c>
    </row>
    <row r="3" spans="1:8" x14ac:dyDescent="0.2">
      <c r="A3" s="25" t="s">
        <v>36</v>
      </c>
      <c r="B3" s="33" t="b">
        <v>1</v>
      </c>
    </row>
    <row r="4" spans="1:8" x14ac:dyDescent="0.2">
      <c r="B4" s="7"/>
    </row>
    <row r="5" spans="1:8" x14ac:dyDescent="0.2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</row>
    <row r="6" spans="1:8" s="27" customFormat="1" ht="51" customHeight="1" x14ac:dyDescent="0.2">
      <c r="A6" s="37">
        <v>44630</v>
      </c>
      <c r="B6" s="14">
        <v>2</v>
      </c>
      <c r="C6" s="15">
        <v>1</v>
      </c>
      <c r="D6" s="15" t="s">
        <v>24</v>
      </c>
      <c r="E6" s="31" t="s">
        <v>25</v>
      </c>
      <c r="F6" s="16" t="s">
        <v>45</v>
      </c>
      <c r="G6" s="21" t="s">
        <v>46</v>
      </c>
      <c r="H6" s="27" t="s">
        <v>48</v>
      </c>
    </row>
    <row r="7" spans="1:8" s="27" customFormat="1" ht="51" customHeight="1" x14ac:dyDescent="0.2">
      <c r="A7" s="38"/>
      <c r="B7" s="14">
        <v>2</v>
      </c>
      <c r="C7" s="15">
        <f t="shared" ref="C7:C15" si="0">MAX(C1:C6)+1</f>
        <v>2</v>
      </c>
      <c r="D7" s="15" t="s">
        <v>24</v>
      </c>
      <c r="E7" s="31" t="s">
        <v>25</v>
      </c>
      <c r="F7" s="16" t="s">
        <v>45</v>
      </c>
      <c r="G7" s="21" t="s">
        <v>46</v>
      </c>
      <c r="H7" s="27" t="s">
        <v>49</v>
      </c>
    </row>
    <row r="8" spans="1:8" s="26" customFormat="1" ht="51" customHeight="1" x14ac:dyDescent="0.2">
      <c r="A8" s="35">
        <f>A6+7</f>
        <v>44637</v>
      </c>
      <c r="B8" s="17">
        <v>2</v>
      </c>
      <c r="C8" s="18">
        <f t="shared" si="0"/>
        <v>3</v>
      </c>
      <c r="D8" s="18" t="s">
        <v>24</v>
      </c>
      <c r="E8" s="31" t="s">
        <v>25</v>
      </c>
      <c r="F8" s="19" t="s">
        <v>45</v>
      </c>
      <c r="G8" s="20" t="s">
        <v>46</v>
      </c>
      <c r="H8" s="20"/>
    </row>
    <row r="9" spans="1:8" s="26" customFormat="1" ht="51" customHeight="1" x14ac:dyDescent="0.2">
      <c r="A9" s="36"/>
      <c r="B9" s="17">
        <v>2</v>
      </c>
      <c r="C9" s="18">
        <f t="shared" si="0"/>
        <v>4</v>
      </c>
      <c r="D9" s="18" t="s">
        <v>24</v>
      </c>
      <c r="E9" s="31" t="s">
        <v>25</v>
      </c>
      <c r="F9" s="19" t="s">
        <v>45</v>
      </c>
      <c r="G9" s="20" t="s">
        <v>46</v>
      </c>
      <c r="H9" s="20"/>
    </row>
    <row r="10" spans="1:8" s="30" customFormat="1" ht="51" customHeight="1" x14ac:dyDescent="0.2">
      <c r="A10" s="37">
        <f>A8+7</f>
        <v>44644</v>
      </c>
      <c r="B10" s="14">
        <v>2</v>
      </c>
      <c r="C10" s="15">
        <f t="shared" si="0"/>
        <v>5</v>
      </c>
      <c r="D10" s="15" t="s">
        <v>24</v>
      </c>
      <c r="E10" s="31" t="s">
        <v>25</v>
      </c>
      <c r="F10" s="16" t="s">
        <v>45</v>
      </c>
      <c r="G10" s="21" t="s">
        <v>46</v>
      </c>
    </row>
    <row r="11" spans="1:8" s="30" customFormat="1" ht="51" customHeight="1" x14ac:dyDescent="0.2">
      <c r="A11" s="38"/>
      <c r="B11" s="14">
        <v>2</v>
      </c>
      <c r="C11" s="15">
        <f t="shared" si="0"/>
        <v>6</v>
      </c>
      <c r="D11" s="15" t="s">
        <v>24</v>
      </c>
      <c r="E11" s="31" t="s">
        <v>25</v>
      </c>
      <c r="F11" s="16" t="s">
        <v>45</v>
      </c>
      <c r="G11" s="21" t="s">
        <v>46</v>
      </c>
    </row>
    <row r="12" spans="1:8" s="29" customFormat="1" ht="51" customHeight="1" x14ac:dyDescent="0.2">
      <c r="A12" s="35">
        <f>A10+7</f>
        <v>44651</v>
      </c>
      <c r="B12" s="17">
        <v>2</v>
      </c>
      <c r="C12" s="18">
        <f t="shared" si="0"/>
        <v>7</v>
      </c>
      <c r="D12" s="18" t="s">
        <v>24</v>
      </c>
      <c r="E12" s="31" t="s">
        <v>25</v>
      </c>
      <c r="F12" s="19" t="s">
        <v>45</v>
      </c>
      <c r="G12" s="20" t="s">
        <v>46</v>
      </c>
      <c r="H12" s="20"/>
    </row>
    <row r="13" spans="1:8" s="29" customFormat="1" ht="51" customHeight="1" x14ac:dyDescent="0.2">
      <c r="A13" s="36"/>
      <c r="B13" s="17">
        <v>2</v>
      </c>
      <c r="C13" s="18">
        <f t="shared" si="0"/>
        <v>8</v>
      </c>
      <c r="D13" s="18" t="s">
        <v>24</v>
      </c>
      <c r="E13" s="31" t="s">
        <v>25</v>
      </c>
      <c r="F13" s="19" t="s">
        <v>45</v>
      </c>
      <c r="G13" s="20" t="s">
        <v>46</v>
      </c>
      <c r="H13" s="20"/>
    </row>
    <row r="14" spans="1:8" s="30" customFormat="1" ht="51" customHeight="1" x14ac:dyDescent="0.2">
      <c r="A14" s="37">
        <f>A12+7</f>
        <v>44658</v>
      </c>
      <c r="B14" s="14">
        <v>2</v>
      </c>
      <c r="C14" s="15">
        <f t="shared" si="0"/>
        <v>9</v>
      </c>
      <c r="D14" s="15" t="s">
        <v>24</v>
      </c>
      <c r="E14" s="31" t="s">
        <v>25</v>
      </c>
      <c r="F14" s="16" t="s">
        <v>45</v>
      </c>
      <c r="G14" s="21" t="s">
        <v>46</v>
      </c>
    </row>
    <row r="15" spans="1:8" s="30" customFormat="1" ht="51" customHeight="1" x14ac:dyDescent="0.2">
      <c r="A15" s="38"/>
      <c r="B15" s="14">
        <v>2</v>
      </c>
      <c r="C15" s="15">
        <f t="shared" si="0"/>
        <v>10</v>
      </c>
      <c r="D15" s="15" t="s">
        <v>24</v>
      </c>
      <c r="E15" s="31" t="s">
        <v>25</v>
      </c>
      <c r="F15" s="16" t="s">
        <v>45</v>
      </c>
      <c r="G15" s="21" t="s">
        <v>46</v>
      </c>
    </row>
    <row r="16" spans="1:8" s="29" customFormat="1" ht="51" customHeight="1" x14ac:dyDescent="0.2">
      <c r="A16" s="35">
        <f>A14+7</f>
        <v>44665</v>
      </c>
      <c r="B16" s="32">
        <v>0</v>
      </c>
      <c r="C16" s="32" t="s">
        <v>26</v>
      </c>
      <c r="D16" s="18"/>
      <c r="E16" s="31"/>
      <c r="F16" s="19"/>
      <c r="G16" s="20"/>
      <c r="H16" s="20"/>
    </row>
    <row r="17" spans="1:8" s="29" customFormat="1" ht="51" customHeight="1" x14ac:dyDescent="0.2">
      <c r="A17" s="36"/>
      <c r="B17" s="32">
        <v>0</v>
      </c>
      <c r="C17" s="32" t="s">
        <v>26</v>
      </c>
      <c r="D17" s="18"/>
      <c r="E17" s="31"/>
      <c r="F17" s="19"/>
      <c r="G17" s="20"/>
      <c r="H17" s="20"/>
    </row>
    <row r="18" spans="1:8" s="30" customFormat="1" ht="51" customHeight="1" x14ac:dyDescent="0.2">
      <c r="A18" s="37">
        <f>A16+7</f>
        <v>44672</v>
      </c>
      <c r="B18" s="14">
        <v>2</v>
      </c>
      <c r="C18" s="15">
        <f>MAX(C12:C17)+1</f>
        <v>11</v>
      </c>
      <c r="D18" s="15" t="s">
        <v>24</v>
      </c>
      <c r="E18" s="31" t="s">
        <v>25</v>
      </c>
      <c r="F18" s="16" t="s">
        <v>45</v>
      </c>
      <c r="G18" s="21" t="s">
        <v>46</v>
      </c>
    </row>
    <row r="19" spans="1:8" s="30" customFormat="1" ht="51" customHeight="1" x14ac:dyDescent="0.2">
      <c r="A19" s="38"/>
      <c r="B19" s="14">
        <v>2</v>
      </c>
      <c r="C19" s="15">
        <f>MAX(C13:C18)+1</f>
        <v>12</v>
      </c>
      <c r="D19" s="15" t="s">
        <v>24</v>
      </c>
      <c r="E19" s="31" t="s">
        <v>25</v>
      </c>
      <c r="F19" s="16" t="s">
        <v>45</v>
      </c>
      <c r="G19" s="21" t="s">
        <v>46</v>
      </c>
    </row>
    <row r="20" spans="1:8" s="29" customFormat="1" ht="51" customHeight="1" x14ac:dyDescent="0.2">
      <c r="A20" s="35">
        <f>A18+7</f>
        <v>44679</v>
      </c>
      <c r="B20" s="32">
        <v>0</v>
      </c>
      <c r="C20" s="32" t="s">
        <v>27</v>
      </c>
      <c r="D20" s="18"/>
      <c r="E20" s="31"/>
      <c r="F20" s="19"/>
      <c r="G20" s="20"/>
      <c r="H20" s="20"/>
    </row>
    <row r="21" spans="1:8" s="29" customFormat="1" ht="51" customHeight="1" x14ac:dyDescent="0.2">
      <c r="A21" s="36"/>
      <c r="B21" s="32">
        <v>0</v>
      </c>
      <c r="C21" s="32" t="s">
        <v>27</v>
      </c>
      <c r="D21" s="18"/>
      <c r="E21" s="31"/>
      <c r="F21" s="19"/>
      <c r="G21" s="20"/>
      <c r="H21" s="20"/>
    </row>
    <row r="22" spans="1:8" s="30" customFormat="1" ht="51" customHeight="1" x14ac:dyDescent="0.2">
      <c r="A22" s="37">
        <f>A20+7</f>
        <v>44686</v>
      </c>
      <c r="B22" s="14">
        <v>2</v>
      </c>
      <c r="C22" s="15">
        <f t="shared" ref="C22:C33" si="1">MAX(C16:C21)+1</f>
        <v>13</v>
      </c>
      <c r="D22" s="15" t="s">
        <v>24</v>
      </c>
      <c r="E22" s="31" t="s">
        <v>25</v>
      </c>
      <c r="F22" s="16" t="s">
        <v>45</v>
      </c>
      <c r="G22" s="21" t="s">
        <v>46</v>
      </c>
    </row>
    <row r="23" spans="1:8" s="30" customFormat="1" ht="51" customHeight="1" x14ac:dyDescent="0.2">
      <c r="A23" s="38"/>
      <c r="B23" s="14">
        <v>2</v>
      </c>
      <c r="C23" s="15">
        <f t="shared" si="1"/>
        <v>14</v>
      </c>
      <c r="D23" s="15" t="s">
        <v>24</v>
      </c>
      <c r="E23" s="31" t="s">
        <v>25</v>
      </c>
      <c r="F23" s="16" t="s">
        <v>45</v>
      </c>
      <c r="G23" s="21" t="s">
        <v>46</v>
      </c>
    </row>
    <row r="24" spans="1:8" s="29" customFormat="1" ht="51" customHeight="1" x14ac:dyDescent="0.2">
      <c r="A24" s="35">
        <f>A22+7</f>
        <v>44693</v>
      </c>
      <c r="B24" s="17">
        <v>2</v>
      </c>
      <c r="C24" s="18">
        <f t="shared" si="1"/>
        <v>15</v>
      </c>
      <c r="D24" s="18" t="s">
        <v>24</v>
      </c>
      <c r="E24" s="31" t="s">
        <v>25</v>
      </c>
      <c r="F24" s="19" t="s">
        <v>45</v>
      </c>
      <c r="G24" s="20" t="s">
        <v>46</v>
      </c>
      <c r="H24" s="20"/>
    </row>
    <row r="25" spans="1:8" s="29" customFormat="1" ht="51" customHeight="1" x14ac:dyDescent="0.2">
      <c r="A25" s="36"/>
      <c r="B25" s="17">
        <v>2</v>
      </c>
      <c r="C25" s="18">
        <f t="shared" si="1"/>
        <v>16</v>
      </c>
      <c r="D25" s="18" t="s">
        <v>24</v>
      </c>
      <c r="E25" s="31" t="s">
        <v>25</v>
      </c>
      <c r="F25" s="19" t="s">
        <v>45</v>
      </c>
      <c r="G25" s="20" t="s">
        <v>46</v>
      </c>
      <c r="H25" s="20"/>
    </row>
    <row r="26" spans="1:8" s="30" customFormat="1" ht="51" customHeight="1" x14ac:dyDescent="0.2">
      <c r="A26" s="37">
        <f>A24+7</f>
        <v>44700</v>
      </c>
      <c r="B26" s="14">
        <v>2</v>
      </c>
      <c r="C26" s="15">
        <f t="shared" si="1"/>
        <v>17</v>
      </c>
      <c r="D26" s="15" t="s">
        <v>24</v>
      </c>
      <c r="E26" s="31" t="s">
        <v>25</v>
      </c>
      <c r="F26" s="16" t="s">
        <v>45</v>
      </c>
      <c r="G26" s="21" t="s">
        <v>46</v>
      </c>
    </row>
    <row r="27" spans="1:8" s="30" customFormat="1" ht="51" customHeight="1" x14ac:dyDescent="0.2">
      <c r="A27" s="38"/>
      <c r="B27" s="14">
        <v>2</v>
      </c>
      <c r="C27" s="15">
        <f t="shared" si="1"/>
        <v>18</v>
      </c>
      <c r="D27" s="15" t="s">
        <v>24</v>
      </c>
      <c r="E27" s="31" t="s">
        <v>25</v>
      </c>
      <c r="F27" s="16" t="s">
        <v>45</v>
      </c>
      <c r="G27" s="21" t="s">
        <v>46</v>
      </c>
    </row>
    <row r="28" spans="1:8" s="29" customFormat="1" ht="51" customHeight="1" x14ac:dyDescent="0.2">
      <c r="A28" s="35">
        <f>A26+14</f>
        <v>44714</v>
      </c>
      <c r="B28" s="17">
        <v>2</v>
      </c>
      <c r="C28" s="18">
        <f t="shared" si="1"/>
        <v>19</v>
      </c>
      <c r="D28" s="18" t="s">
        <v>24</v>
      </c>
      <c r="E28" s="31" t="s">
        <v>25</v>
      </c>
      <c r="F28" s="19" t="s">
        <v>45</v>
      </c>
      <c r="G28" s="20" t="s">
        <v>46</v>
      </c>
      <c r="H28" s="20"/>
    </row>
    <row r="29" spans="1:8" s="29" customFormat="1" ht="51" customHeight="1" x14ac:dyDescent="0.2">
      <c r="A29" s="36"/>
      <c r="B29" s="17">
        <v>2</v>
      </c>
      <c r="C29" s="18">
        <f t="shared" si="1"/>
        <v>20</v>
      </c>
      <c r="D29" s="18" t="s">
        <v>24</v>
      </c>
      <c r="E29" s="31" t="s">
        <v>25</v>
      </c>
      <c r="F29" s="19" t="s">
        <v>45</v>
      </c>
      <c r="G29" s="20" t="s">
        <v>46</v>
      </c>
      <c r="H29" s="20"/>
    </row>
    <row r="30" spans="1:8" s="30" customFormat="1" ht="51" customHeight="1" x14ac:dyDescent="0.2">
      <c r="A30" s="37">
        <f>A28</f>
        <v>44714</v>
      </c>
      <c r="B30" s="14">
        <v>2</v>
      </c>
      <c r="C30" s="15">
        <f t="shared" si="1"/>
        <v>21</v>
      </c>
      <c r="D30" s="15" t="s">
        <v>24</v>
      </c>
      <c r="E30" s="31" t="s">
        <v>25</v>
      </c>
      <c r="F30" s="16" t="s">
        <v>45</v>
      </c>
      <c r="G30" s="21" t="s">
        <v>46</v>
      </c>
    </row>
    <row r="31" spans="1:8" s="30" customFormat="1" ht="51" customHeight="1" x14ac:dyDescent="0.2">
      <c r="A31" s="38"/>
      <c r="B31" s="14">
        <v>2</v>
      </c>
      <c r="C31" s="15">
        <f t="shared" si="1"/>
        <v>22</v>
      </c>
      <c r="D31" s="15" t="s">
        <v>24</v>
      </c>
      <c r="E31" s="31" t="s">
        <v>25</v>
      </c>
      <c r="F31" s="16" t="s">
        <v>45</v>
      </c>
      <c r="G31" s="21" t="s">
        <v>46</v>
      </c>
    </row>
    <row r="32" spans="1:8" s="29" customFormat="1" ht="51" customHeight="1" x14ac:dyDescent="0.2">
      <c r="A32" s="35">
        <f>A30+7</f>
        <v>44721</v>
      </c>
      <c r="B32" s="17">
        <v>2</v>
      </c>
      <c r="C32" s="18">
        <f t="shared" si="1"/>
        <v>23</v>
      </c>
      <c r="D32" s="18" t="s">
        <v>24</v>
      </c>
      <c r="E32" s="31" t="s">
        <v>25</v>
      </c>
      <c r="F32" s="19" t="s">
        <v>45</v>
      </c>
      <c r="G32" s="20" t="s">
        <v>46</v>
      </c>
      <c r="H32" s="20"/>
    </row>
    <row r="33" spans="1:8" s="29" customFormat="1" ht="51" customHeight="1" x14ac:dyDescent="0.2">
      <c r="A33" s="36"/>
      <c r="B33" s="17">
        <v>2</v>
      </c>
      <c r="C33" s="18">
        <f t="shared" si="1"/>
        <v>24</v>
      </c>
      <c r="D33" s="18" t="s">
        <v>24</v>
      </c>
      <c r="E33" s="31" t="s">
        <v>25</v>
      </c>
      <c r="F33" s="19" t="s">
        <v>45</v>
      </c>
      <c r="G33" s="20" t="s">
        <v>46</v>
      </c>
      <c r="H33" s="20"/>
    </row>
    <row r="34" spans="1:8" s="30" customFormat="1" ht="51" customHeight="1" x14ac:dyDescent="0.2">
      <c r="A34" s="37">
        <f>A32+7</f>
        <v>44728</v>
      </c>
      <c r="B34" s="34">
        <v>0</v>
      </c>
      <c r="C34" s="34" t="s">
        <v>28</v>
      </c>
      <c r="D34" s="15"/>
      <c r="E34" s="31"/>
      <c r="F34" s="16"/>
      <c r="G34" s="21"/>
    </row>
    <row r="35" spans="1:8" s="30" customFormat="1" ht="51" customHeight="1" x14ac:dyDescent="0.2">
      <c r="A35" s="38"/>
      <c r="B35" s="34">
        <v>0</v>
      </c>
      <c r="C35" s="34" t="s">
        <v>28</v>
      </c>
      <c r="D35" s="15"/>
      <c r="E35" s="31"/>
      <c r="F35" s="16"/>
      <c r="G35" s="21"/>
    </row>
    <row r="36" spans="1:8" s="29" customFormat="1" ht="51" customHeight="1" x14ac:dyDescent="0.2">
      <c r="A36" s="35">
        <f>A34+7</f>
        <v>44735</v>
      </c>
      <c r="B36" s="17">
        <v>2</v>
      </c>
      <c r="C36" s="18">
        <f t="shared" ref="C36:C41" si="2">MAX(C30:C35)+1</f>
        <v>25</v>
      </c>
      <c r="D36" s="18" t="s">
        <v>24</v>
      </c>
      <c r="E36" s="31"/>
      <c r="F36" s="19" t="s">
        <v>45</v>
      </c>
      <c r="G36" s="20" t="s">
        <v>46</v>
      </c>
      <c r="H36" s="20"/>
    </row>
    <row r="37" spans="1:8" s="29" customFormat="1" ht="51" customHeight="1" x14ac:dyDescent="0.2">
      <c r="A37" s="36"/>
      <c r="B37" s="17">
        <v>2</v>
      </c>
      <c r="C37" s="18">
        <f t="shared" si="2"/>
        <v>26</v>
      </c>
      <c r="D37" s="18" t="s">
        <v>24</v>
      </c>
      <c r="E37" s="31"/>
      <c r="F37" s="19" t="s">
        <v>45</v>
      </c>
      <c r="G37" s="20" t="s">
        <v>46</v>
      </c>
      <c r="H37" s="20"/>
    </row>
    <row r="38" spans="1:8" s="30" customFormat="1" ht="51" customHeight="1" x14ac:dyDescent="0.2">
      <c r="A38" s="37">
        <f>A36+7</f>
        <v>44742</v>
      </c>
      <c r="B38" s="14">
        <v>2</v>
      </c>
      <c r="C38" s="15">
        <f t="shared" si="2"/>
        <v>27</v>
      </c>
      <c r="D38" s="15" t="s">
        <v>24</v>
      </c>
      <c r="E38" s="31"/>
      <c r="F38" s="16" t="s">
        <v>45</v>
      </c>
      <c r="G38" s="21" t="s">
        <v>46</v>
      </c>
    </row>
    <row r="39" spans="1:8" s="30" customFormat="1" ht="51" customHeight="1" x14ac:dyDescent="0.2">
      <c r="A39" s="38"/>
      <c r="B39" s="14">
        <v>2</v>
      </c>
      <c r="C39" s="15">
        <f t="shared" si="2"/>
        <v>28</v>
      </c>
      <c r="D39" s="15" t="s">
        <v>24</v>
      </c>
      <c r="E39" s="31"/>
      <c r="F39" s="16" t="s">
        <v>45</v>
      </c>
      <c r="G39" s="21" t="s">
        <v>46</v>
      </c>
    </row>
    <row r="40" spans="1:8" s="29" customFormat="1" ht="51" customHeight="1" x14ac:dyDescent="0.2">
      <c r="A40" s="35">
        <f>A38+7</f>
        <v>44749</v>
      </c>
      <c r="B40" s="17">
        <v>2</v>
      </c>
      <c r="C40" s="18">
        <f t="shared" si="2"/>
        <v>29</v>
      </c>
      <c r="D40" s="18" t="s">
        <v>24</v>
      </c>
      <c r="E40" s="31"/>
      <c r="F40" s="19" t="s">
        <v>45</v>
      </c>
      <c r="G40" s="20" t="s">
        <v>46</v>
      </c>
      <c r="H40" s="20"/>
    </row>
    <row r="41" spans="1:8" s="29" customFormat="1" ht="51" customHeight="1" x14ac:dyDescent="0.2">
      <c r="A41" s="36"/>
      <c r="B41" s="17">
        <v>2</v>
      </c>
      <c r="C41" s="18">
        <f t="shared" si="2"/>
        <v>30</v>
      </c>
      <c r="D41" s="18" t="s">
        <v>24</v>
      </c>
      <c r="E41" s="31"/>
      <c r="F41" s="19" t="s">
        <v>45</v>
      </c>
      <c r="G41" s="20" t="s">
        <v>46</v>
      </c>
      <c r="H41" s="20"/>
    </row>
    <row r="42" spans="1:8" x14ac:dyDescent="0.2">
      <c r="A42" s="13"/>
    </row>
    <row r="43" spans="1:8" x14ac:dyDescent="0.2">
      <c r="A43" s="13"/>
    </row>
    <row r="44" spans="1:8" x14ac:dyDescent="0.2">
      <c r="A44" s="13"/>
    </row>
    <row r="45" spans="1:8" x14ac:dyDescent="0.2">
      <c r="A45" s="1" t="s">
        <v>29</v>
      </c>
      <c r="B45">
        <f>SUM(B6:B41)</f>
        <v>60</v>
      </c>
      <c r="C45" s="22"/>
      <c r="D45" s="22"/>
    </row>
    <row r="46" spans="1:8" x14ac:dyDescent="0.2">
      <c r="A46" s="1"/>
    </row>
    <row r="47" spans="1:8" x14ac:dyDescent="0.2">
      <c r="A47" s="1"/>
      <c r="G47" s="12"/>
    </row>
    <row r="48" spans="1:8" x14ac:dyDescent="0.2">
      <c r="A48" s="1"/>
    </row>
  </sheetData>
  <mergeCells count="18">
    <mergeCell ref="A16:A17"/>
    <mergeCell ref="A6:A7"/>
    <mergeCell ref="A8:A9"/>
    <mergeCell ref="A10:A11"/>
    <mergeCell ref="A12:A13"/>
    <mergeCell ref="A14:A15"/>
    <mergeCell ref="A18:A19"/>
    <mergeCell ref="A22:A23"/>
    <mergeCell ref="A24:A25"/>
    <mergeCell ref="A26:A27"/>
    <mergeCell ref="A28:A29"/>
    <mergeCell ref="A32:A33"/>
    <mergeCell ref="A34:A35"/>
    <mergeCell ref="A36:A37"/>
    <mergeCell ref="A40:A41"/>
    <mergeCell ref="A20:A21"/>
    <mergeCell ref="A38:A39"/>
    <mergeCell ref="A30:A31"/>
  </mergeCells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30"/>
  <sheetViews>
    <sheetView zoomScaleNormal="100" workbookViewId="0">
      <selection activeCell="A5" sqref="A5"/>
    </sheetView>
  </sheetViews>
  <sheetFormatPr baseColWidth="10" defaultRowHeight="16" x14ac:dyDescent="0.2"/>
  <cols>
    <col min="1" max="1" width="7.83203125" style="22" customWidth="1"/>
    <col min="2" max="2" width="18.1640625" style="9" customWidth="1"/>
    <col min="3" max="20" width="11.1640625" style="9" customWidth="1"/>
    <col min="21" max="40" width="10" style="9" customWidth="1"/>
    <col min="41" max="45" width="10.83203125" style="9" customWidth="1"/>
    <col min="46" max="16384" width="10.83203125" style="9"/>
  </cols>
  <sheetData>
    <row r="1" spans="1:40" s="23" customFormat="1" ht="25" customHeight="1" x14ac:dyDescent="0.25">
      <c r="A1" s="39" t="s">
        <v>30</v>
      </c>
      <c r="B1" s="40"/>
      <c r="C1" s="24">
        <v>44630</v>
      </c>
      <c r="D1" s="24">
        <v>44630</v>
      </c>
      <c r="E1" s="24">
        <f t="shared" ref="E1:L1" si="0">C1+7</f>
        <v>44637</v>
      </c>
      <c r="F1" s="24">
        <f t="shared" si="0"/>
        <v>44637</v>
      </c>
      <c r="G1" s="24">
        <f t="shared" si="0"/>
        <v>44644</v>
      </c>
      <c r="H1" s="24">
        <f t="shared" si="0"/>
        <v>44644</v>
      </c>
      <c r="I1" s="24">
        <f t="shared" si="0"/>
        <v>44651</v>
      </c>
      <c r="J1" s="24">
        <f t="shared" si="0"/>
        <v>44651</v>
      </c>
      <c r="K1" s="24">
        <f t="shared" si="0"/>
        <v>44658</v>
      </c>
      <c r="L1" s="24">
        <f t="shared" si="0"/>
        <v>44658</v>
      </c>
      <c r="M1" s="24">
        <f>K1+14</f>
        <v>44672</v>
      </c>
      <c r="N1" s="24">
        <f>L1+14</f>
        <v>44672</v>
      </c>
      <c r="O1" s="24">
        <f>M1+14</f>
        <v>44686</v>
      </c>
      <c r="P1" s="24">
        <f>N1+14</f>
        <v>44686</v>
      </c>
      <c r="Q1" s="24">
        <f>O1+7</f>
        <v>44693</v>
      </c>
      <c r="R1" s="24">
        <f>P1+7</f>
        <v>44693</v>
      </c>
      <c r="S1" s="24">
        <f>Q1+7</f>
        <v>44700</v>
      </c>
      <c r="T1" s="24">
        <f>R1+7</f>
        <v>44700</v>
      </c>
      <c r="U1" s="24">
        <f>S1+14</f>
        <v>44714</v>
      </c>
      <c r="V1" s="24">
        <f>T1+14</f>
        <v>44714</v>
      </c>
      <c r="W1" s="24">
        <f>U1</f>
        <v>44714</v>
      </c>
      <c r="X1" s="24">
        <f>V1</f>
        <v>44714</v>
      </c>
      <c r="Y1" s="24">
        <f>W1+7</f>
        <v>44721</v>
      </c>
      <c r="Z1" s="24">
        <f>X1+7</f>
        <v>44721</v>
      </c>
      <c r="AA1" s="24">
        <f>Y1+14</f>
        <v>44735</v>
      </c>
      <c r="AB1" s="24">
        <f>Z1+14</f>
        <v>44735</v>
      </c>
      <c r="AC1" s="24">
        <f>AA1+7</f>
        <v>44742</v>
      </c>
      <c r="AD1" s="24">
        <f>AB1+7</f>
        <v>44742</v>
      </c>
      <c r="AE1" s="24">
        <f>AC1+7</f>
        <v>44749</v>
      </c>
      <c r="AF1" s="24">
        <f>AD1+7</f>
        <v>44749</v>
      </c>
      <c r="AG1" s="6"/>
      <c r="AH1" s="6"/>
      <c r="AI1" s="6"/>
      <c r="AJ1" s="6"/>
      <c r="AK1" s="6"/>
      <c r="AL1" s="6"/>
      <c r="AM1" s="6"/>
      <c r="AN1" s="6"/>
    </row>
    <row r="2" spans="1:40" s="23" customFormat="1" ht="25" customHeight="1" x14ac:dyDescent="0.25">
      <c r="A2" s="41"/>
      <c r="B2" s="40"/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8">
        <v>12</v>
      </c>
      <c r="O2" s="8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8">
        <v>19</v>
      </c>
      <c r="V2" s="8">
        <v>20</v>
      </c>
      <c r="W2" s="8">
        <v>21</v>
      </c>
      <c r="X2" s="8">
        <v>22</v>
      </c>
      <c r="Y2" s="8">
        <v>23</v>
      </c>
      <c r="Z2" s="8">
        <v>24</v>
      </c>
      <c r="AA2" s="8">
        <v>25</v>
      </c>
      <c r="AB2" s="8">
        <v>26</v>
      </c>
      <c r="AC2" s="8">
        <v>27</v>
      </c>
      <c r="AD2" s="8">
        <v>28</v>
      </c>
      <c r="AE2" s="8">
        <v>29</v>
      </c>
      <c r="AF2" s="8">
        <v>30</v>
      </c>
      <c r="AG2" s="8"/>
      <c r="AH2" s="8"/>
      <c r="AI2" s="8"/>
      <c r="AJ2" s="8"/>
      <c r="AK2" s="8"/>
      <c r="AL2" s="8"/>
      <c r="AM2" s="8"/>
      <c r="AN2" s="8"/>
    </row>
    <row r="3" spans="1:40" s="23" customFormat="1" ht="25" customHeight="1" x14ac:dyDescent="0.25">
      <c r="A3" s="22" t="s">
        <v>31</v>
      </c>
      <c r="B3" s="9" t="s">
        <v>1</v>
      </c>
      <c r="C3" s="8" t="s">
        <v>32</v>
      </c>
      <c r="D3" s="8" t="s">
        <v>33</v>
      </c>
      <c r="E3" s="8" t="s">
        <v>32</v>
      </c>
      <c r="F3" s="8" t="s">
        <v>33</v>
      </c>
      <c r="G3" s="8" t="s">
        <v>32</v>
      </c>
      <c r="H3" s="8" t="s">
        <v>33</v>
      </c>
      <c r="I3" s="8" t="s">
        <v>32</v>
      </c>
      <c r="J3" s="8" t="s">
        <v>33</v>
      </c>
      <c r="K3" s="8" t="s">
        <v>32</v>
      </c>
      <c r="L3" s="8" t="s">
        <v>33</v>
      </c>
      <c r="M3" s="8" t="s">
        <v>32</v>
      </c>
      <c r="N3" s="8" t="s">
        <v>33</v>
      </c>
      <c r="O3" s="8" t="s">
        <v>32</v>
      </c>
      <c r="P3" s="8" t="s">
        <v>33</v>
      </c>
      <c r="Q3" s="8" t="s">
        <v>32</v>
      </c>
      <c r="R3" s="8" t="s">
        <v>33</v>
      </c>
      <c r="S3" s="8" t="s">
        <v>32</v>
      </c>
      <c r="T3" s="8" t="s">
        <v>33</v>
      </c>
      <c r="U3" s="8" t="s">
        <v>34</v>
      </c>
      <c r="V3" s="8" t="s">
        <v>35</v>
      </c>
      <c r="W3" s="8" t="s">
        <v>32</v>
      </c>
      <c r="X3" s="8" t="s">
        <v>33</v>
      </c>
      <c r="Y3" s="8" t="s">
        <v>32</v>
      </c>
      <c r="Z3" s="8" t="s">
        <v>33</v>
      </c>
      <c r="AA3" s="8" t="s">
        <v>32</v>
      </c>
      <c r="AB3" s="8" t="s">
        <v>33</v>
      </c>
      <c r="AC3" s="8" t="s">
        <v>32</v>
      </c>
      <c r="AD3" s="8" t="s">
        <v>33</v>
      </c>
      <c r="AE3" s="8" t="s">
        <v>32</v>
      </c>
      <c r="AF3" s="8" t="s">
        <v>33</v>
      </c>
      <c r="AG3" s="2"/>
      <c r="AH3" s="2"/>
      <c r="AI3" s="3"/>
      <c r="AJ3" s="3"/>
      <c r="AK3" s="3"/>
      <c r="AL3" s="3"/>
      <c r="AM3" s="3"/>
      <c r="AN3" s="3"/>
    </row>
    <row r="4" spans="1:40" s="4" customFormat="1" ht="25" customHeight="1" x14ac:dyDescent="0.2">
      <c r="A4" s="11">
        <v>100001</v>
      </c>
      <c r="B4" s="10" t="str">
        <f>INDEX(PacoDump!$K$2:$K$61, MATCH(A4, PacoDump!$G$2:$G$61, 0))</f>
        <v>Nome Fulano</v>
      </c>
      <c r="C4" s="5"/>
      <c r="D4" s="11"/>
      <c r="E4" s="5" t="s">
        <v>47</v>
      </c>
      <c r="F4" s="5" t="s">
        <v>47</v>
      </c>
      <c r="G4" s="5" t="s">
        <v>47</v>
      </c>
      <c r="H4" s="11"/>
      <c r="I4" s="5" t="s">
        <v>47</v>
      </c>
      <c r="J4" s="5" t="s">
        <v>47</v>
      </c>
      <c r="K4" s="5" t="s">
        <v>47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  <c r="T4" s="5" t="s">
        <v>47</v>
      </c>
      <c r="U4" s="11"/>
      <c r="V4" s="11"/>
      <c r="W4" s="5" t="s">
        <v>47</v>
      </c>
      <c r="X4" s="5" t="s">
        <v>47</v>
      </c>
      <c r="Y4" s="5" t="s">
        <v>47</v>
      </c>
      <c r="Z4" s="11"/>
      <c r="AA4" s="5" t="s">
        <v>47</v>
      </c>
      <c r="AB4" s="5" t="s">
        <v>47</v>
      </c>
      <c r="AC4" s="11"/>
      <c r="AD4" s="11"/>
      <c r="AE4" s="11"/>
      <c r="AF4" s="11"/>
      <c r="AG4" s="10"/>
      <c r="AH4" s="10"/>
      <c r="AI4" s="10"/>
      <c r="AJ4" s="10"/>
      <c r="AK4" s="10"/>
      <c r="AL4" s="10"/>
      <c r="AM4" s="10"/>
      <c r="AN4" s="10"/>
    </row>
    <row r="5" spans="1:40" s="4" customFormat="1" ht="25" customHeight="1" x14ac:dyDescent="0.2">
      <c r="A5" s="11">
        <v>100002</v>
      </c>
      <c r="B5" s="10" t="str">
        <f>INDEX(PacoDump!$K$2:$K$61, MATCH(A5, PacoDump!$G$2:$G$61, 0))</f>
        <v>Nome Sicrano</v>
      </c>
      <c r="C5" s="5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0"/>
      <c r="AH5" s="10"/>
      <c r="AI5" s="10"/>
      <c r="AJ5" s="10"/>
      <c r="AK5" s="10"/>
      <c r="AL5" s="10"/>
      <c r="AM5" s="10"/>
      <c r="AN5" s="10"/>
    </row>
    <row r="6" spans="1:40" s="4" customFormat="1" ht="25" customHeight="1" x14ac:dyDescent="0.2">
      <c r="A6" s="11">
        <v>100003</v>
      </c>
      <c r="B6" s="10" t="str">
        <f>INDEX(PacoDump!$K$2:$K$61, MATCH(A6, PacoDump!$G$2:$G$61, 0))</f>
        <v>Nome Beltrano</v>
      </c>
      <c r="C6" s="5" t="s">
        <v>47</v>
      </c>
      <c r="D6" s="5" t="s">
        <v>47</v>
      </c>
      <c r="E6" s="5" t="s">
        <v>47</v>
      </c>
      <c r="F6" s="5" t="s">
        <v>47</v>
      </c>
      <c r="G6" s="5" t="s">
        <v>47</v>
      </c>
      <c r="H6" s="5" t="s">
        <v>47</v>
      </c>
      <c r="I6" s="5" t="s">
        <v>47</v>
      </c>
      <c r="J6" s="5" t="s">
        <v>47</v>
      </c>
      <c r="K6" s="11"/>
      <c r="L6" s="11"/>
      <c r="M6" s="5" t="s">
        <v>47</v>
      </c>
      <c r="N6" s="5" t="s">
        <v>47</v>
      </c>
      <c r="O6" s="5" t="s">
        <v>47</v>
      </c>
      <c r="P6" s="5" t="s">
        <v>47</v>
      </c>
      <c r="Q6" s="11"/>
      <c r="R6" s="5" t="s">
        <v>47</v>
      </c>
      <c r="S6" s="5" t="s">
        <v>47</v>
      </c>
      <c r="T6" s="5" t="s">
        <v>47</v>
      </c>
      <c r="U6" s="5" t="s">
        <v>47</v>
      </c>
      <c r="V6" s="5" t="s">
        <v>47</v>
      </c>
      <c r="W6" s="5" t="s">
        <v>47</v>
      </c>
      <c r="X6" s="11"/>
      <c r="Y6" s="5" t="s">
        <v>47</v>
      </c>
      <c r="Z6" s="5" t="s">
        <v>47</v>
      </c>
      <c r="AA6" s="11"/>
      <c r="AB6" s="11"/>
      <c r="AC6" s="11"/>
      <c r="AD6" s="11"/>
      <c r="AE6" s="11"/>
      <c r="AF6" s="11"/>
      <c r="AG6" s="10"/>
      <c r="AH6" s="10"/>
      <c r="AI6" s="10"/>
      <c r="AJ6" s="10"/>
      <c r="AK6" s="10"/>
      <c r="AL6" s="10"/>
      <c r="AM6" s="10"/>
      <c r="AN6" s="10"/>
    </row>
    <row r="7" spans="1:40" ht="25" customHeight="1" x14ac:dyDescent="0.2"/>
    <row r="8" spans="1:40" ht="25" customHeight="1" x14ac:dyDescent="0.2"/>
    <row r="9" spans="1:40" ht="25" customHeight="1" x14ac:dyDescent="0.2"/>
    <row r="10" spans="1:40" ht="25" customHeight="1" x14ac:dyDescent="0.2"/>
    <row r="11" spans="1:40" ht="25" customHeight="1" x14ac:dyDescent="0.2"/>
    <row r="12" spans="1:40" ht="25" customHeight="1" x14ac:dyDescent="0.2"/>
    <row r="13" spans="1:40" ht="25" customHeight="1" x14ac:dyDescent="0.2"/>
    <row r="14" spans="1:40" ht="25" customHeight="1" x14ac:dyDescent="0.2"/>
    <row r="15" spans="1:40" ht="25" customHeight="1" x14ac:dyDescent="0.2"/>
    <row r="16" spans="1:40" ht="25" customHeight="1" x14ac:dyDescent="0.2"/>
    <row r="17" ht="25" customHeight="1" x14ac:dyDescent="0.2"/>
    <row r="18" ht="25" customHeight="1" x14ac:dyDescent="0.2"/>
    <row r="19" ht="25" customHeight="1" x14ac:dyDescent="0.2"/>
    <row r="20" ht="25" customHeight="1" x14ac:dyDescent="0.2"/>
    <row r="21" ht="25" customHeight="1" x14ac:dyDescent="0.2"/>
    <row r="22" ht="25" customHeight="1" x14ac:dyDescent="0.2"/>
    <row r="23" ht="25" customHeight="1" x14ac:dyDescent="0.2"/>
    <row r="24" ht="25" customHeight="1" x14ac:dyDescent="0.2"/>
    <row r="25" ht="25" customHeight="1" x14ac:dyDescent="0.2"/>
    <row r="26" ht="25" customHeight="1" x14ac:dyDescent="0.2"/>
    <row r="27" ht="25" customHeight="1" x14ac:dyDescent="0.2"/>
    <row r="28" ht="25" customHeight="1" x14ac:dyDescent="0.2"/>
    <row r="29" ht="25" customHeight="1" x14ac:dyDescent="0.2"/>
    <row r="30" ht="25" customHeight="1" x14ac:dyDescent="0.2"/>
  </sheetData>
  <mergeCells count="2">
    <mergeCell ref="A1:B1"/>
    <mergeCell ref="A2:B2"/>
  </mergeCells>
  <pageMargins left="0.28000000000000003" right="0.28000000000000003" top="0.28000000000000003" bottom="0.8" header="0" footer="0.25"/>
  <pageSetup paperSize="9" orientation="landscape" horizontalDpi="4294967292" verticalDpi="4294967292"/>
  <headerFooter>
    <oddFooter>&amp;C&amp;"Calibri,Regular"&amp;K000000&amp;G&amp;R&amp;"Calibri,Regular"&amp;K000000Docente: Ricardo Marau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PacoDump</vt:lpstr>
      <vt:lpstr>Planeamento</vt:lpstr>
      <vt:lpstr>PresençaAulas</vt:lpstr>
      <vt:lpstr>PresençaAulas!Títulos_de_Impressão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2022-05-05T15:41:50Z</cp:lastPrinted>
  <dcterms:created xsi:type="dcterms:W3CDTF">2018-02-19T14:12:12Z</dcterms:created>
  <dcterms:modified xsi:type="dcterms:W3CDTF">2022-06-24T21:35:40Z</dcterms:modified>
  <cp:category/>
</cp:coreProperties>
</file>