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mc:AlternateContent xmlns:mc="http://schemas.openxmlformats.org/markup-compatibility/2006">
    <mc:Choice Requires="x15">
      <x15ac:absPath xmlns:x15ac="http://schemas.microsoft.com/office/spreadsheetml/2010/11/ac" url="C:\Users\Romain.Margalet\Downloads\"/>
    </mc:Choice>
  </mc:AlternateContent>
  <xr:revisionPtr revIDLastSave="0" documentId="8_{4B4F33C0-0A92-47BF-94F7-92ECCC634B05}" xr6:coauthVersionLast="47" xr6:coauthVersionMax="47" xr10:uidLastSave="{00000000-0000-0000-0000-000000000000}"/>
  <bookViews>
    <workbookView xWindow="-28920" yWindow="-135" windowWidth="29040" windowHeight="15720" xr2:uid="{00000000-000D-0000-FFFF-FFFF00000000}"/>
  </bookViews>
  <sheets>
    <sheet name="Calculatrice PERFADOM" sheetId="1" r:id="rId1"/>
    <sheet name="Traitement PERFADOM"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 i="2" l="1"/>
  <c r="E50" i="2"/>
  <c r="D50" i="2"/>
  <c r="E49" i="2"/>
  <c r="D49" i="2"/>
  <c r="E48" i="2"/>
  <c r="D48" i="2"/>
  <c r="E47" i="2"/>
  <c r="D47" i="2"/>
  <c r="E46" i="2"/>
  <c r="D46" i="2"/>
  <c r="E45" i="2"/>
  <c r="D45" i="2"/>
  <c r="E44" i="2"/>
  <c r="D44" i="2"/>
  <c r="E43" i="2"/>
  <c r="D43" i="2"/>
  <c r="E42" i="2"/>
  <c r="D42" i="2"/>
  <c r="E41" i="2"/>
  <c r="D41" i="2"/>
  <c r="E40" i="2"/>
  <c r="D40" i="2"/>
  <c r="E39" i="2"/>
  <c r="D39" i="2"/>
  <c r="E38" i="2"/>
  <c r="D38" i="2"/>
  <c r="E37" i="2"/>
  <c r="D37" i="2"/>
  <c r="E36" i="2"/>
  <c r="D36" i="2"/>
  <c r="E35" i="2"/>
  <c r="D35" i="2"/>
  <c r="E34" i="2"/>
  <c r="D34" i="2"/>
  <c r="E33" i="2"/>
  <c r="D33" i="2"/>
  <c r="E32" i="2"/>
  <c r="D32" i="2"/>
  <c r="E31" i="2"/>
  <c r="D31" i="2"/>
  <c r="E30" i="2"/>
  <c r="D30" i="2"/>
  <c r="E29" i="2"/>
  <c r="D29" i="2"/>
  <c r="E28" i="2"/>
  <c r="D28" i="2"/>
  <c r="E27" i="2"/>
  <c r="D27" i="2"/>
  <c r="E26" i="2"/>
  <c r="D26" i="2"/>
  <c r="E25" i="2"/>
  <c r="D25" i="2"/>
  <c r="E24" i="2"/>
  <c r="D24" i="2"/>
  <c r="E23" i="2"/>
  <c r="D23" i="2"/>
  <c r="E22" i="2"/>
  <c r="D22" i="2"/>
  <c r="E21" i="2"/>
  <c r="D21" i="2"/>
  <c r="E20" i="2"/>
  <c r="D20" i="2"/>
  <c r="E19" i="2"/>
  <c r="D19" i="2"/>
  <c r="E18" i="2"/>
  <c r="D18" i="2"/>
  <c r="E17" i="2"/>
  <c r="D17" i="2"/>
  <c r="E16" i="2"/>
  <c r="D16" i="2"/>
  <c r="E15" i="2"/>
  <c r="D15" i="2"/>
  <c r="E14" i="2"/>
  <c r="D14" i="2"/>
  <c r="E13" i="2"/>
  <c r="D13" i="2"/>
  <c r="E12" i="2"/>
  <c r="D12" i="2"/>
  <c r="E11" i="2"/>
  <c r="D11" i="2"/>
  <c r="E10" i="2"/>
  <c r="D10" i="2"/>
  <c r="E9" i="2"/>
  <c r="D9" i="2"/>
  <c r="E8" i="2"/>
  <c r="D8" i="2"/>
  <c r="E7" i="2"/>
  <c r="D7" i="2"/>
  <c r="E6" i="2"/>
  <c r="D6" i="2"/>
  <c r="E5" i="2"/>
  <c r="D5" i="2"/>
  <c r="E4" i="2"/>
  <c r="D4" i="2"/>
  <c r="E3" i="2"/>
  <c r="D3" i="2"/>
  <c r="D2" i="2"/>
  <c r="G44" i="1"/>
  <c r="G43" i="1"/>
  <c r="G42" i="1"/>
  <c r="G41" i="1"/>
  <c r="G40" i="1"/>
  <c r="G39" i="1"/>
  <c r="G38" i="1"/>
  <c r="G37" i="1"/>
  <c r="G36" i="1"/>
  <c r="G35" i="1"/>
  <c r="G34" i="1"/>
  <c r="G33" i="1"/>
  <c r="G32" i="1"/>
  <c r="G31" i="1"/>
  <c r="G30" i="1"/>
  <c r="G29" i="1"/>
  <c r="G28" i="1"/>
  <c r="G27" i="1"/>
  <c r="G26" i="1"/>
  <c r="G25" i="1"/>
  <c r="G24" i="1"/>
  <c r="G23" i="1"/>
  <c r="G22" i="1"/>
  <c r="G21" i="1"/>
  <c r="G20" i="1"/>
  <c r="G19" i="1"/>
  <c r="G18" i="1"/>
  <c r="G17" i="1"/>
  <c r="G16" i="1"/>
  <c r="G15" i="1"/>
  <c r="G14" i="1"/>
  <c r="G13" i="1"/>
  <c r="G12" i="1"/>
  <c r="G11" i="1"/>
  <c r="G10" i="1"/>
  <c r="G9" i="1"/>
  <c r="G8" i="1"/>
  <c r="G7" i="1"/>
  <c r="G6" i="1"/>
  <c r="G5" i="1"/>
  <c r="G4" i="1"/>
  <c r="G3" i="1"/>
  <c r="G2" i="1"/>
</calcChain>
</file>

<file path=xl/sharedStrings.xml><?xml version="1.0" encoding="utf-8"?>
<sst xmlns="http://schemas.openxmlformats.org/spreadsheetml/2006/main" count="87" uniqueCount="53">
  <si>
    <t>Type de perfusion</t>
  </si>
  <si>
    <t>Code</t>
  </si>
  <si>
    <t>Tarif TTC (€)</t>
  </si>
  <si>
    <t>Tarif HT (€)</t>
  </si>
  <si>
    <t>Nombre de forfaits</t>
  </si>
  <si>
    <t>Montant total (€)</t>
  </si>
  <si>
    <t>SA</t>
  </si>
  <si>
    <t>PERFADOM 3</t>
  </si>
  <si>
    <t>DIFF</t>
  </si>
  <si>
    <t>PERFADOM 4</t>
  </si>
  <si>
    <t>PERFADOM 5</t>
  </si>
  <si>
    <t>GRAV</t>
  </si>
  <si>
    <t>PERFADOM 6</t>
  </si>
  <si>
    <t>PERFADOM 7</t>
  </si>
  <si>
    <t>PERFADOM 8</t>
  </si>
  <si>
    <t>PERFADOM 17</t>
  </si>
  <si>
    <t>PERFADOM 18</t>
  </si>
  <si>
    <t>PERFADOM 19</t>
  </si>
  <si>
    <t>PERFADOM 20</t>
  </si>
  <si>
    <t>VVC</t>
  </si>
  <si>
    <t>PERFADOM 21</t>
  </si>
  <si>
    <t>PICC</t>
  </si>
  <si>
    <t>PERFADOM 22</t>
  </si>
  <si>
    <t>PERFADOM 24</t>
  </si>
  <si>
    <t>PERFADOM 27</t>
  </si>
  <si>
    <t>PERFADOM 28</t>
  </si>
  <si>
    <t>PERFADOM 29</t>
  </si>
  <si>
    <t>PERFADOM 30</t>
  </si>
  <si>
    <t>PERFADOM 31</t>
  </si>
  <si>
    <t>PERFADOM 32</t>
  </si>
  <si>
    <t>PERFADOM 33</t>
  </si>
  <si>
    <t>PERFADOM 34</t>
  </si>
  <si>
    <t>PERFADOM 35</t>
  </si>
  <si>
    <t>PERFADOM 36</t>
  </si>
  <si>
    <t>PERFADOM 37</t>
  </si>
  <si>
    <t>PERFADOM 38</t>
  </si>
  <si>
    <t>PERFADOM 39</t>
  </si>
  <si>
    <t>PERFADOM 40</t>
  </si>
  <si>
    <t>IMMUNO SC</t>
  </si>
  <si>
    <t>PERFADOM 41</t>
  </si>
  <si>
    <t>IMMUNO IV</t>
  </si>
  <si>
    <t>PERFADOM 42</t>
  </si>
  <si>
    <t>PERFADOM 45</t>
  </si>
  <si>
    <t>NUT PAR</t>
  </si>
  <si>
    <t>NUT ENT</t>
  </si>
  <si>
    <t>Indications</t>
  </si>
  <si>
    <t>Durée du traitement (jours)</t>
  </si>
  <si>
    <t>Nb de perfusions par jour</t>
  </si>
  <si>
    <t>Nb total de perfusions</t>
  </si>
  <si>
    <t>TOTAL (€)</t>
  </si>
  <si>
    <t>PERFUSION DIFFUSEURS</t>
  </si>
  <si>
    <t>PERFADOM 1 - INSTAL SA</t>
  </si>
  <si>
    <t>PERFADOM 2 - INSTAL SA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</si>
</sst>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44"/>
  <sheetViews>
    <sheetView tabSelected="1" workbookViewId="0">
      <selection activeCell="B4" sqref="B4"/>
    </sheetView>
  </sheetViews>
  <sheetFormatPr baseColWidth="10" defaultColWidth="8.7265625" defaultRowHeight="14.5" x14ac:dyDescent="0.35"/>
  <cols>
    <col min="1" max="1" width="23.7265625" customWidth="1"/>
    <col min="2" max="2" width="49.54296875" customWidth="1"/>
    <col min="3" max="3" width="26.90625" customWidth="1"/>
    <col min="4" max="4" width="31.81640625" customWidth="1"/>
    <col min="6" max="6" width="36.453125" customWidth="1"/>
    <col min="7" max="7" width="30" customWidth="1"/>
  </cols>
  <sheetData>
    <row r="1" spans="1:7" x14ac:dyDescent="0.35">
      <c r="A1" s="1" t="s">
        <v>0</v>
      </c>
      <c r="B1" s="1" t="s">
        <v>1</v>
      </c>
      <c r="C1" s="1" t="s">
        <v>2</v>
      </c>
      <c r="D1" s="1" t="s">
        <v>3</v>
      </c>
      <c r="F1" s="1" t="s">
        <v>4</v>
      </c>
      <c r="G1" s="1" t="s">
        <v>5</v>
      </c>
    </row>
    <row r="2" spans="1:7" x14ac:dyDescent="0.35">
      <c r="A2" t="s">
        <v>6</v>
      </c>
      <c r="B2" t="s">
        <v>51</v>
      </c>
      <c r="C2">
        <v>357.2</v>
      </c>
      <c r="D2">
        <v>297.67</v>
      </c>
      <c r="G2">
        <f t="shared" ref="G2:G44" si="0">F2*C2</f>
        <v>0</v>
      </c>
    </row>
    <row r="3" spans="1:7" x14ac:dyDescent="0.35">
      <c r="A3" t="s">
        <v>6</v>
      </c>
      <c r="B3" t="s">
        <v>52</v>
      </c>
      <c r="C3">
        <v>164.86</v>
      </c>
      <c r="D3">
        <v>137.38</v>
      </c>
      <c r="G3">
        <f t="shared" si="0"/>
        <v>0</v>
      </c>
    </row>
    <row r="4" spans="1:7" x14ac:dyDescent="0.35">
      <c r="A4" t="s">
        <v>6</v>
      </c>
      <c r="B4" t="s">
        <v>7</v>
      </c>
      <c r="C4">
        <v>164.86</v>
      </c>
      <c r="D4">
        <v>137.38</v>
      </c>
      <c r="G4">
        <f t="shared" si="0"/>
        <v>0</v>
      </c>
    </row>
    <row r="5" spans="1:7" x14ac:dyDescent="0.35">
      <c r="A5" t="s">
        <v>8</v>
      </c>
      <c r="B5" t="s">
        <v>9</v>
      </c>
      <c r="C5">
        <v>228.97</v>
      </c>
      <c r="D5">
        <v>190.81</v>
      </c>
      <c r="F5">
        <v>1</v>
      </c>
      <c r="G5">
        <f t="shared" si="0"/>
        <v>228.97</v>
      </c>
    </row>
    <row r="6" spans="1:7" x14ac:dyDescent="0.35">
      <c r="A6" t="s">
        <v>8</v>
      </c>
      <c r="B6" t="s">
        <v>10</v>
      </c>
      <c r="C6">
        <v>105.33</v>
      </c>
      <c r="D6">
        <v>87.77</v>
      </c>
      <c r="G6">
        <f t="shared" si="0"/>
        <v>0</v>
      </c>
    </row>
    <row r="7" spans="1:7" x14ac:dyDescent="0.35">
      <c r="A7" t="s">
        <v>11</v>
      </c>
      <c r="B7" t="s">
        <v>12</v>
      </c>
      <c r="C7">
        <v>45.79</v>
      </c>
      <c r="D7">
        <v>38.159999999999997</v>
      </c>
      <c r="G7">
        <f t="shared" si="0"/>
        <v>0</v>
      </c>
    </row>
    <row r="8" spans="1:7" x14ac:dyDescent="0.35">
      <c r="A8" t="s">
        <v>6</v>
      </c>
      <c r="B8" t="s">
        <v>13</v>
      </c>
      <c r="C8">
        <v>100.75</v>
      </c>
      <c r="D8">
        <v>83.95</v>
      </c>
      <c r="G8">
        <f t="shared" si="0"/>
        <v>0</v>
      </c>
    </row>
    <row r="9" spans="1:7" x14ac:dyDescent="0.35">
      <c r="A9" t="s">
        <v>8</v>
      </c>
      <c r="B9" t="s">
        <v>14</v>
      </c>
      <c r="C9">
        <v>45.79</v>
      </c>
      <c r="D9">
        <v>38.159999999999997</v>
      </c>
      <c r="F9">
        <v>2</v>
      </c>
      <c r="G9">
        <f t="shared" si="0"/>
        <v>91.58</v>
      </c>
    </row>
    <row r="10" spans="1:7" x14ac:dyDescent="0.35">
      <c r="A10" t="s">
        <v>11</v>
      </c>
      <c r="B10" t="s">
        <v>15</v>
      </c>
      <c r="C10">
        <v>10.8</v>
      </c>
      <c r="D10">
        <v>9</v>
      </c>
      <c r="G10">
        <f t="shared" si="0"/>
        <v>0</v>
      </c>
    </row>
    <row r="11" spans="1:7" x14ac:dyDescent="0.35">
      <c r="A11" t="s">
        <v>11</v>
      </c>
      <c r="B11" t="s">
        <v>16</v>
      </c>
      <c r="C11">
        <v>76.02</v>
      </c>
      <c r="D11">
        <v>63.35</v>
      </c>
      <c r="G11">
        <f t="shared" si="0"/>
        <v>0</v>
      </c>
    </row>
    <row r="12" spans="1:7" x14ac:dyDescent="0.35">
      <c r="A12" t="s">
        <v>11</v>
      </c>
      <c r="B12" t="s">
        <v>17</v>
      </c>
      <c r="C12">
        <v>143.80000000000001</v>
      </c>
      <c r="D12">
        <v>119.83</v>
      </c>
      <c r="G12">
        <f t="shared" si="0"/>
        <v>0</v>
      </c>
    </row>
    <row r="13" spans="1:7" x14ac:dyDescent="0.35">
      <c r="A13" t="s">
        <v>11</v>
      </c>
      <c r="B13" t="s">
        <v>18</v>
      </c>
      <c r="C13">
        <v>204.24</v>
      </c>
      <c r="D13">
        <v>170.2</v>
      </c>
      <c r="G13">
        <f t="shared" si="0"/>
        <v>0</v>
      </c>
    </row>
    <row r="14" spans="1:7" x14ac:dyDescent="0.35">
      <c r="A14" t="s">
        <v>19</v>
      </c>
      <c r="B14" t="s">
        <v>20</v>
      </c>
      <c r="C14">
        <v>9.16</v>
      </c>
      <c r="D14">
        <v>7.63</v>
      </c>
      <c r="G14">
        <f t="shared" si="0"/>
        <v>0</v>
      </c>
    </row>
    <row r="15" spans="1:7" x14ac:dyDescent="0.35">
      <c r="A15" t="s">
        <v>21</v>
      </c>
      <c r="B15" t="s">
        <v>22</v>
      </c>
      <c r="C15">
        <v>17.86</v>
      </c>
      <c r="D15">
        <v>14.88</v>
      </c>
      <c r="G15">
        <f t="shared" si="0"/>
        <v>0</v>
      </c>
    </row>
    <row r="16" spans="1:7" x14ac:dyDescent="0.35">
      <c r="A16" t="s">
        <v>8</v>
      </c>
      <c r="B16" t="s">
        <v>23</v>
      </c>
      <c r="C16">
        <v>13.8</v>
      </c>
      <c r="D16">
        <v>11.5</v>
      </c>
      <c r="G16">
        <f t="shared" si="0"/>
        <v>0</v>
      </c>
    </row>
    <row r="17" spans="1:7" x14ac:dyDescent="0.35">
      <c r="A17" t="s">
        <v>6</v>
      </c>
      <c r="B17" t="s">
        <v>24</v>
      </c>
      <c r="C17">
        <v>34.76</v>
      </c>
      <c r="D17">
        <v>28.97</v>
      </c>
      <c r="G17">
        <f t="shared" si="0"/>
        <v>0</v>
      </c>
    </row>
    <row r="18" spans="1:7" x14ac:dyDescent="0.35">
      <c r="A18" t="s">
        <v>6</v>
      </c>
      <c r="B18" t="s">
        <v>25</v>
      </c>
      <c r="C18">
        <v>69.510000000000005</v>
      </c>
      <c r="D18">
        <v>57.92</v>
      </c>
      <c r="G18">
        <f t="shared" si="0"/>
        <v>0</v>
      </c>
    </row>
    <row r="19" spans="1:7" x14ac:dyDescent="0.35">
      <c r="A19" t="s">
        <v>6</v>
      </c>
      <c r="B19" t="s">
        <v>26</v>
      </c>
      <c r="C19">
        <v>156.4</v>
      </c>
      <c r="D19">
        <v>130.33000000000001</v>
      </c>
      <c r="G19">
        <f t="shared" si="0"/>
        <v>0</v>
      </c>
    </row>
    <row r="20" spans="1:7" x14ac:dyDescent="0.35">
      <c r="A20" t="s">
        <v>6</v>
      </c>
      <c r="B20" t="s">
        <v>27</v>
      </c>
      <c r="C20">
        <v>240.15</v>
      </c>
      <c r="D20">
        <v>200.12</v>
      </c>
      <c r="G20">
        <f t="shared" si="0"/>
        <v>0</v>
      </c>
    </row>
    <row r="21" spans="1:7" x14ac:dyDescent="0.35">
      <c r="A21" t="s">
        <v>6</v>
      </c>
      <c r="B21" t="s">
        <v>28</v>
      </c>
      <c r="C21">
        <v>454.97</v>
      </c>
      <c r="D21">
        <v>379.14</v>
      </c>
      <c r="G21">
        <f t="shared" si="0"/>
        <v>0</v>
      </c>
    </row>
    <row r="22" spans="1:7" x14ac:dyDescent="0.35">
      <c r="A22" t="s">
        <v>6</v>
      </c>
      <c r="B22" t="s">
        <v>29</v>
      </c>
      <c r="C22">
        <v>647.27</v>
      </c>
      <c r="D22">
        <v>539.39</v>
      </c>
      <c r="G22">
        <f t="shared" si="0"/>
        <v>0</v>
      </c>
    </row>
    <row r="23" spans="1:7" x14ac:dyDescent="0.35">
      <c r="A23" t="s">
        <v>6</v>
      </c>
      <c r="B23" t="s">
        <v>30</v>
      </c>
      <c r="C23">
        <v>815.18</v>
      </c>
      <c r="D23">
        <v>679.32</v>
      </c>
      <c r="G23">
        <f t="shared" si="0"/>
        <v>0</v>
      </c>
    </row>
    <row r="24" spans="1:7" x14ac:dyDescent="0.35">
      <c r="A24" t="s">
        <v>8</v>
      </c>
      <c r="B24" t="s">
        <v>31</v>
      </c>
      <c r="C24">
        <v>31.27</v>
      </c>
      <c r="D24">
        <v>26.06</v>
      </c>
      <c r="G24">
        <f t="shared" si="0"/>
        <v>0</v>
      </c>
    </row>
    <row r="25" spans="1:7" x14ac:dyDescent="0.35">
      <c r="A25" t="s">
        <v>8</v>
      </c>
      <c r="B25" t="s">
        <v>32</v>
      </c>
      <c r="C25">
        <v>62.55</v>
      </c>
      <c r="D25">
        <v>52.12</v>
      </c>
      <c r="F25">
        <v>2</v>
      </c>
      <c r="G25">
        <f t="shared" si="0"/>
        <v>125.1</v>
      </c>
    </row>
    <row r="26" spans="1:7" x14ac:dyDescent="0.35">
      <c r="A26" t="s">
        <v>8</v>
      </c>
      <c r="B26" t="s">
        <v>33</v>
      </c>
      <c r="C26">
        <v>140.75</v>
      </c>
      <c r="D26">
        <v>117.29</v>
      </c>
      <c r="G26">
        <f t="shared" si="0"/>
        <v>0</v>
      </c>
    </row>
    <row r="27" spans="1:7" x14ac:dyDescent="0.35">
      <c r="A27" t="s">
        <v>8</v>
      </c>
      <c r="B27" t="s">
        <v>34</v>
      </c>
      <c r="C27">
        <v>216.12</v>
      </c>
      <c r="D27">
        <v>180.1</v>
      </c>
      <c r="G27">
        <f t="shared" si="0"/>
        <v>0</v>
      </c>
    </row>
    <row r="28" spans="1:7" x14ac:dyDescent="0.35">
      <c r="A28" t="s">
        <v>8</v>
      </c>
      <c r="B28" t="s">
        <v>35</v>
      </c>
      <c r="C28">
        <v>409.47</v>
      </c>
      <c r="D28">
        <v>341.22</v>
      </c>
      <c r="G28">
        <f t="shared" si="0"/>
        <v>0</v>
      </c>
    </row>
    <row r="29" spans="1:7" x14ac:dyDescent="0.35">
      <c r="A29" t="s">
        <v>8</v>
      </c>
      <c r="B29" t="s">
        <v>36</v>
      </c>
      <c r="C29">
        <v>582.54</v>
      </c>
      <c r="D29">
        <v>485.45</v>
      </c>
      <c r="F29">
        <v>1</v>
      </c>
      <c r="G29">
        <f t="shared" si="0"/>
        <v>582.54</v>
      </c>
    </row>
    <row r="30" spans="1:7" x14ac:dyDescent="0.35">
      <c r="A30" t="s">
        <v>8</v>
      </c>
      <c r="B30" t="s">
        <v>37</v>
      </c>
      <c r="C30">
        <v>733.66</v>
      </c>
      <c r="D30">
        <v>611.38</v>
      </c>
      <c r="G30">
        <f t="shared" si="0"/>
        <v>0</v>
      </c>
    </row>
    <row r="31" spans="1:7" x14ac:dyDescent="0.35">
      <c r="A31" t="s">
        <v>38</v>
      </c>
      <c r="B31" t="s">
        <v>39</v>
      </c>
      <c r="C31">
        <v>47.95</v>
      </c>
      <c r="D31">
        <v>39.96</v>
      </c>
      <c r="G31">
        <f t="shared" si="0"/>
        <v>0</v>
      </c>
    </row>
    <row r="32" spans="1:7" x14ac:dyDescent="0.35">
      <c r="A32" t="s">
        <v>40</v>
      </c>
      <c r="B32" t="s">
        <v>41</v>
      </c>
      <c r="C32">
        <v>47.95</v>
      </c>
      <c r="D32">
        <v>39.96</v>
      </c>
      <c r="G32">
        <f t="shared" si="0"/>
        <v>0</v>
      </c>
    </row>
    <row r="33" spans="1:7" x14ac:dyDescent="0.35">
      <c r="A33" t="s">
        <v>6</v>
      </c>
      <c r="B33" t="s">
        <v>42</v>
      </c>
      <c r="C33">
        <v>13.8</v>
      </c>
      <c r="D33">
        <v>11.5</v>
      </c>
      <c r="G33">
        <f t="shared" si="0"/>
        <v>0</v>
      </c>
    </row>
    <row r="34" spans="1:7" x14ac:dyDescent="0.35">
      <c r="A34" t="s">
        <v>43</v>
      </c>
      <c r="C34">
        <v>390</v>
      </c>
      <c r="D34">
        <v>325</v>
      </c>
      <c r="G34">
        <f t="shared" si="0"/>
        <v>0</v>
      </c>
    </row>
    <row r="35" spans="1:7" x14ac:dyDescent="0.35">
      <c r="A35" t="s">
        <v>43</v>
      </c>
      <c r="C35">
        <v>173.54</v>
      </c>
      <c r="D35">
        <v>144.62</v>
      </c>
      <c r="G35">
        <f t="shared" si="0"/>
        <v>0</v>
      </c>
    </row>
    <row r="36" spans="1:7" x14ac:dyDescent="0.35">
      <c r="A36" t="s">
        <v>43</v>
      </c>
      <c r="C36">
        <v>90</v>
      </c>
      <c r="D36">
        <v>75</v>
      </c>
      <c r="G36">
        <f t="shared" si="0"/>
        <v>0</v>
      </c>
    </row>
    <row r="37" spans="1:7" x14ac:dyDescent="0.35">
      <c r="A37" t="s">
        <v>43</v>
      </c>
      <c r="C37">
        <v>70</v>
      </c>
      <c r="D37">
        <v>58.33</v>
      </c>
      <c r="G37">
        <f t="shared" si="0"/>
        <v>0</v>
      </c>
    </row>
    <row r="38" spans="1:7" x14ac:dyDescent="0.35">
      <c r="A38" t="s">
        <v>43</v>
      </c>
      <c r="C38">
        <v>190</v>
      </c>
      <c r="D38">
        <v>158.33000000000001</v>
      </c>
      <c r="G38">
        <f t="shared" si="0"/>
        <v>0</v>
      </c>
    </row>
    <row r="39" spans="1:7" x14ac:dyDescent="0.35">
      <c r="A39" t="s">
        <v>43</v>
      </c>
      <c r="C39">
        <v>140</v>
      </c>
      <c r="D39">
        <v>116.67</v>
      </c>
      <c r="G39">
        <f t="shared" si="0"/>
        <v>0</v>
      </c>
    </row>
    <row r="40" spans="1:7" x14ac:dyDescent="0.35">
      <c r="A40" t="s">
        <v>43</v>
      </c>
      <c r="C40">
        <v>120</v>
      </c>
      <c r="D40">
        <v>100</v>
      </c>
      <c r="G40">
        <f t="shared" si="0"/>
        <v>0</v>
      </c>
    </row>
    <row r="41" spans="1:7" x14ac:dyDescent="0.35">
      <c r="A41" t="s">
        <v>43</v>
      </c>
      <c r="C41">
        <v>115</v>
      </c>
      <c r="D41">
        <v>95.84</v>
      </c>
      <c r="G41">
        <f t="shared" si="0"/>
        <v>0</v>
      </c>
    </row>
    <row r="42" spans="1:7" x14ac:dyDescent="0.35">
      <c r="A42" t="s">
        <v>44</v>
      </c>
      <c r="C42">
        <v>175.84</v>
      </c>
      <c r="D42">
        <v>146.53</v>
      </c>
      <c r="G42">
        <f t="shared" si="0"/>
        <v>0</v>
      </c>
    </row>
    <row r="43" spans="1:7" x14ac:dyDescent="0.35">
      <c r="A43" t="s">
        <v>44</v>
      </c>
      <c r="C43">
        <v>60.39</v>
      </c>
      <c r="D43">
        <v>50.33</v>
      </c>
      <c r="G43">
        <f t="shared" si="0"/>
        <v>0</v>
      </c>
    </row>
    <row r="44" spans="1:7" x14ac:dyDescent="0.35">
      <c r="A44" t="s">
        <v>44</v>
      </c>
      <c r="C44">
        <v>82.23</v>
      </c>
      <c r="D44">
        <v>68.52</v>
      </c>
      <c r="G44">
        <f t="shared" si="0"/>
        <v>0</v>
      </c>
    </row>
  </sheetData>
  <dataValidations count="1">
    <dataValidation type="whole" allowBlank="1" showInputMessage="1" showErrorMessage="1" sqref="F2 F3 F4 F5 F6 F7 F8 F9 F10 F11 F12 F13 F14 F15 F16 F17 F18 F19 F20 F21 F22 F23 F24 F25 F26 F27 F28 F29 F30 F31 F32 F33 F34 F35 F36 F37 F38 F39 F40 F41 F42 F43 F44" xr:uid="{00000000-0002-0000-0000-000000000000}">
      <formula1>0</formula1>
      <formula2>10</formula2>
    </dataValidation>
  </dataValidation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50"/>
  <sheetViews>
    <sheetView workbookViewId="0">
      <selection activeCell="E2" sqref="E2"/>
    </sheetView>
  </sheetViews>
  <sheetFormatPr baseColWidth="10" defaultColWidth="8.7265625" defaultRowHeight="14.5" x14ac:dyDescent="0.35"/>
  <cols>
    <col min="1" max="1" width="46.36328125" customWidth="1"/>
    <col min="2" max="2" width="37.6328125" customWidth="1"/>
    <col min="3" max="3" width="40.26953125" customWidth="1"/>
    <col min="4" max="4" width="31.90625" customWidth="1"/>
    <col min="5" max="5" width="35.90625" customWidth="1"/>
  </cols>
  <sheetData>
    <row r="1" spans="1:5" x14ac:dyDescent="0.35">
      <c r="A1" s="1" t="s">
        <v>45</v>
      </c>
      <c r="B1" s="1" t="s">
        <v>46</v>
      </c>
      <c r="C1" s="1" t="s">
        <v>47</v>
      </c>
      <c r="D1" s="1" t="s">
        <v>48</v>
      </c>
      <c r="E1" s="1" t="s">
        <v>49</v>
      </c>
    </row>
    <row r="2" spans="1:5" x14ac:dyDescent="0.35">
      <c r="A2" t="s">
        <v>50</v>
      </c>
      <c r="B2">
        <v>10</v>
      </c>
      <c r="C2">
        <v>3</v>
      </c>
      <c r="D2">
        <f t="shared" ref="D2:D33" si="0">B2*C2</f>
        <v>30</v>
      </c>
      <c r="E2">
        <f>SUM('Calculatrice PERFADOM'!G2:G44)</f>
        <v>1028.19</v>
      </c>
    </row>
    <row r="3" spans="1:5" x14ac:dyDescent="0.35">
      <c r="D3">
        <f t="shared" si="0"/>
        <v>0</v>
      </c>
      <c r="E3">
        <f>SUMIF('Calculatrice PERFADOM'!B:B,#REF!,'Calculatrice PERFADOM'!C:C)</f>
        <v>0</v>
      </c>
    </row>
    <row r="4" spans="1:5" x14ac:dyDescent="0.35">
      <c r="D4">
        <f t="shared" si="0"/>
        <v>0</v>
      </c>
      <c r="E4">
        <f>SUMIF('Calculatrice PERFADOM'!B:B,#REF!,'Calculatrice PERFADOM'!C:C)</f>
        <v>0</v>
      </c>
    </row>
    <row r="5" spans="1:5" x14ac:dyDescent="0.35">
      <c r="D5">
        <f t="shared" si="0"/>
        <v>0</v>
      </c>
      <c r="E5">
        <f>SUMIF('Calculatrice PERFADOM'!B:B,#REF!,'Calculatrice PERFADOM'!C:C)</f>
        <v>0</v>
      </c>
    </row>
    <row r="6" spans="1:5" x14ac:dyDescent="0.35">
      <c r="D6">
        <f t="shared" si="0"/>
        <v>0</v>
      </c>
      <c r="E6">
        <f>SUMIF('Calculatrice PERFADOM'!B:B,#REF!,'Calculatrice PERFADOM'!C:C)</f>
        <v>0</v>
      </c>
    </row>
    <row r="7" spans="1:5" x14ac:dyDescent="0.35">
      <c r="D7">
        <f t="shared" si="0"/>
        <v>0</v>
      </c>
      <c r="E7">
        <f>SUMIF('Calculatrice PERFADOM'!B:B,#REF!,'Calculatrice PERFADOM'!C:C)</f>
        <v>0</v>
      </c>
    </row>
    <row r="8" spans="1:5" x14ac:dyDescent="0.35">
      <c r="D8">
        <f t="shared" si="0"/>
        <v>0</v>
      </c>
      <c r="E8">
        <f>SUMIF('Calculatrice PERFADOM'!B:B,#REF!,'Calculatrice PERFADOM'!C:C)</f>
        <v>0</v>
      </c>
    </row>
    <row r="9" spans="1:5" x14ac:dyDescent="0.35">
      <c r="D9">
        <f t="shared" si="0"/>
        <v>0</v>
      </c>
      <c r="E9">
        <f>SUMIF('Calculatrice PERFADOM'!B:B,#REF!,'Calculatrice PERFADOM'!C:C)</f>
        <v>0</v>
      </c>
    </row>
    <row r="10" spans="1:5" x14ac:dyDescent="0.35">
      <c r="D10">
        <f t="shared" si="0"/>
        <v>0</v>
      </c>
      <c r="E10">
        <f>SUMIF('Calculatrice PERFADOM'!B:B,#REF!,'Calculatrice PERFADOM'!C:C)</f>
        <v>0</v>
      </c>
    </row>
    <row r="11" spans="1:5" x14ac:dyDescent="0.35">
      <c r="D11">
        <f t="shared" si="0"/>
        <v>0</v>
      </c>
      <c r="E11">
        <f>SUMIF('Calculatrice PERFADOM'!B:B,#REF!,'Calculatrice PERFADOM'!C:C)</f>
        <v>0</v>
      </c>
    </row>
    <row r="12" spans="1:5" x14ac:dyDescent="0.35">
      <c r="D12">
        <f t="shared" si="0"/>
        <v>0</v>
      </c>
      <c r="E12">
        <f>SUMIF('Calculatrice PERFADOM'!B:B,#REF!,'Calculatrice PERFADOM'!C:C)</f>
        <v>0</v>
      </c>
    </row>
    <row r="13" spans="1:5" x14ac:dyDescent="0.35">
      <c r="D13">
        <f t="shared" si="0"/>
        <v>0</v>
      </c>
      <c r="E13">
        <f>SUMIF('Calculatrice PERFADOM'!B:B,#REF!,'Calculatrice PERFADOM'!C:C)</f>
        <v>0</v>
      </c>
    </row>
    <row r="14" spans="1:5" x14ac:dyDescent="0.35">
      <c r="D14">
        <f t="shared" si="0"/>
        <v>0</v>
      </c>
      <c r="E14">
        <f>SUMIF('Calculatrice PERFADOM'!B:B,#REF!,'Calculatrice PERFADOM'!C:C)</f>
        <v>0</v>
      </c>
    </row>
    <row r="15" spans="1:5" x14ac:dyDescent="0.35">
      <c r="D15">
        <f t="shared" si="0"/>
        <v>0</v>
      </c>
      <c r="E15">
        <f>SUMIF('Calculatrice PERFADOM'!B:B,#REF!,'Calculatrice PERFADOM'!C:C)</f>
        <v>0</v>
      </c>
    </row>
    <row r="16" spans="1:5" x14ac:dyDescent="0.35">
      <c r="D16">
        <f t="shared" si="0"/>
        <v>0</v>
      </c>
      <c r="E16">
        <f>SUMIF('Calculatrice PERFADOM'!B:B,#REF!,'Calculatrice PERFADOM'!C:C)</f>
        <v>0</v>
      </c>
    </row>
    <row r="17" spans="4:5" x14ac:dyDescent="0.35">
      <c r="D17">
        <f t="shared" si="0"/>
        <v>0</v>
      </c>
      <c r="E17">
        <f>SUMIF('Calculatrice PERFADOM'!B:B,#REF!,'Calculatrice PERFADOM'!C:C)</f>
        <v>0</v>
      </c>
    </row>
    <row r="18" spans="4:5" x14ac:dyDescent="0.35">
      <c r="D18">
        <f t="shared" si="0"/>
        <v>0</v>
      </c>
      <c r="E18">
        <f>SUMIF('Calculatrice PERFADOM'!B:B,#REF!,'Calculatrice PERFADOM'!C:C)</f>
        <v>0</v>
      </c>
    </row>
    <row r="19" spans="4:5" x14ac:dyDescent="0.35">
      <c r="D19">
        <f t="shared" si="0"/>
        <v>0</v>
      </c>
      <c r="E19">
        <f>SUMIF('Calculatrice PERFADOM'!B:B,#REF!,'Calculatrice PERFADOM'!C:C)</f>
        <v>0</v>
      </c>
    </row>
    <row r="20" spans="4:5" x14ac:dyDescent="0.35">
      <c r="D20">
        <f t="shared" si="0"/>
        <v>0</v>
      </c>
      <c r="E20">
        <f>SUMIF('Calculatrice PERFADOM'!B:B,#REF!,'Calculatrice PERFADOM'!C:C)</f>
        <v>0</v>
      </c>
    </row>
    <row r="21" spans="4:5" x14ac:dyDescent="0.35">
      <c r="D21">
        <f t="shared" si="0"/>
        <v>0</v>
      </c>
      <c r="E21">
        <f>SUMIF('Calculatrice PERFADOM'!B:B,#REF!,'Calculatrice PERFADOM'!C:C)</f>
        <v>0</v>
      </c>
    </row>
    <row r="22" spans="4:5" x14ac:dyDescent="0.35">
      <c r="D22">
        <f t="shared" si="0"/>
        <v>0</v>
      </c>
      <c r="E22">
        <f>SUMIF('Calculatrice PERFADOM'!B:B,#REF!,'Calculatrice PERFADOM'!C:C)</f>
        <v>0</v>
      </c>
    </row>
    <row r="23" spans="4:5" x14ac:dyDescent="0.35">
      <c r="D23">
        <f t="shared" si="0"/>
        <v>0</v>
      </c>
      <c r="E23">
        <f>SUMIF('Calculatrice PERFADOM'!B:B,#REF!,'Calculatrice PERFADOM'!C:C)</f>
        <v>0</v>
      </c>
    </row>
    <row r="24" spans="4:5" x14ac:dyDescent="0.35">
      <c r="D24">
        <f t="shared" si="0"/>
        <v>0</v>
      </c>
      <c r="E24">
        <f>SUMIF('Calculatrice PERFADOM'!B:B,#REF!,'Calculatrice PERFADOM'!C:C)</f>
        <v>0</v>
      </c>
    </row>
    <row r="25" spans="4:5" x14ac:dyDescent="0.35">
      <c r="D25">
        <f t="shared" si="0"/>
        <v>0</v>
      </c>
      <c r="E25">
        <f>SUMIF('Calculatrice PERFADOM'!B:B,#REF!,'Calculatrice PERFADOM'!C:C)</f>
        <v>0</v>
      </c>
    </row>
    <row r="26" spans="4:5" x14ac:dyDescent="0.35">
      <c r="D26">
        <f t="shared" si="0"/>
        <v>0</v>
      </c>
      <c r="E26">
        <f>SUMIF('Calculatrice PERFADOM'!B:B,#REF!,'Calculatrice PERFADOM'!C:C)</f>
        <v>0</v>
      </c>
    </row>
    <row r="27" spans="4:5" x14ac:dyDescent="0.35">
      <c r="D27">
        <f t="shared" si="0"/>
        <v>0</v>
      </c>
      <c r="E27">
        <f>SUMIF('Calculatrice PERFADOM'!B:B,#REF!,'Calculatrice PERFADOM'!C:C)</f>
        <v>0</v>
      </c>
    </row>
    <row r="28" spans="4:5" x14ac:dyDescent="0.35">
      <c r="D28">
        <f t="shared" si="0"/>
        <v>0</v>
      </c>
      <c r="E28">
        <f>SUMIF('Calculatrice PERFADOM'!B:B,#REF!,'Calculatrice PERFADOM'!C:C)</f>
        <v>0</v>
      </c>
    </row>
    <row r="29" spans="4:5" x14ac:dyDescent="0.35">
      <c r="D29">
        <f t="shared" si="0"/>
        <v>0</v>
      </c>
      <c r="E29">
        <f>SUMIF('Calculatrice PERFADOM'!B:B,#REF!,'Calculatrice PERFADOM'!C:C)</f>
        <v>0</v>
      </c>
    </row>
    <row r="30" spans="4:5" x14ac:dyDescent="0.35">
      <c r="D30">
        <f t="shared" si="0"/>
        <v>0</v>
      </c>
      <c r="E30">
        <f>SUMIF('Calculatrice PERFADOM'!B:B,#REF!,'Calculatrice PERFADOM'!C:C)</f>
        <v>0</v>
      </c>
    </row>
    <row r="31" spans="4:5" x14ac:dyDescent="0.35">
      <c r="D31">
        <f t="shared" si="0"/>
        <v>0</v>
      </c>
      <c r="E31">
        <f>SUMIF('Calculatrice PERFADOM'!B:B,#REF!,'Calculatrice PERFADOM'!C:C)</f>
        <v>0</v>
      </c>
    </row>
    <row r="32" spans="4:5" x14ac:dyDescent="0.35">
      <c r="D32">
        <f t="shared" si="0"/>
        <v>0</v>
      </c>
      <c r="E32">
        <f>SUMIF('Calculatrice PERFADOM'!B:B,#REF!,'Calculatrice PERFADOM'!C:C)</f>
        <v>0</v>
      </c>
    </row>
    <row r="33" spans="4:5" x14ac:dyDescent="0.35">
      <c r="D33">
        <f t="shared" si="0"/>
        <v>0</v>
      </c>
      <c r="E33">
        <f>SUMIF('Calculatrice PERFADOM'!B:B,#REF!,'Calculatrice PERFADOM'!C:C)</f>
        <v>0</v>
      </c>
    </row>
    <row r="34" spans="4:5" x14ac:dyDescent="0.35">
      <c r="D34">
        <f t="shared" ref="D34:D65" si="1">B34*C34</f>
        <v>0</v>
      </c>
      <c r="E34">
        <f>SUMIF('Calculatrice PERFADOM'!B:B,#REF!,'Calculatrice PERFADOM'!C:C)</f>
        <v>0</v>
      </c>
    </row>
    <row r="35" spans="4:5" x14ac:dyDescent="0.35">
      <c r="D35">
        <f t="shared" si="1"/>
        <v>0</v>
      </c>
      <c r="E35">
        <f>SUMIF('Calculatrice PERFADOM'!B:B,#REF!,'Calculatrice PERFADOM'!C:C)</f>
        <v>0</v>
      </c>
    </row>
    <row r="36" spans="4:5" x14ac:dyDescent="0.35">
      <c r="D36">
        <f t="shared" si="1"/>
        <v>0</v>
      </c>
      <c r="E36">
        <f>SUMIF('Calculatrice PERFADOM'!B:B,#REF!,'Calculatrice PERFADOM'!C:C)</f>
        <v>0</v>
      </c>
    </row>
    <row r="37" spans="4:5" x14ac:dyDescent="0.35">
      <c r="D37">
        <f t="shared" si="1"/>
        <v>0</v>
      </c>
      <c r="E37">
        <f>SUMIF('Calculatrice PERFADOM'!B:B,#REF!,'Calculatrice PERFADOM'!C:C)</f>
        <v>0</v>
      </c>
    </row>
    <row r="38" spans="4:5" x14ac:dyDescent="0.35">
      <c r="D38">
        <f t="shared" si="1"/>
        <v>0</v>
      </c>
      <c r="E38">
        <f>SUMIF('Calculatrice PERFADOM'!B:B,#REF!,'Calculatrice PERFADOM'!C:C)</f>
        <v>0</v>
      </c>
    </row>
    <row r="39" spans="4:5" x14ac:dyDescent="0.35">
      <c r="D39">
        <f t="shared" si="1"/>
        <v>0</v>
      </c>
      <c r="E39">
        <f>SUMIF('Calculatrice PERFADOM'!B:B,#REF!,'Calculatrice PERFADOM'!C:C)</f>
        <v>0</v>
      </c>
    </row>
    <row r="40" spans="4:5" x14ac:dyDescent="0.35">
      <c r="D40">
        <f t="shared" si="1"/>
        <v>0</v>
      </c>
      <c r="E40">
        <f>SUMIF('Calculatrice PERFADOM'!B:B,#REF!,'Calculatrice PERFADOM'!C:C)</f>
        <v>0</v>
      </c>
    </row>
    <row r="41" spans="4:5" x14ac:dyDescent="0.35">
      <c r="D41">
        <f t="shared" si="1"/>
        <v>0</v>
      </c>
      <c r="E41">
        <f>SUMIF('Calculatrice PERFADOM'!B:B,#REF!,'Calculatrice PERFADOM'!C:C)</f>
        <v>0</v>
      </c>
    </row>
    <row r="42" spans="4:5" x14ac:dyDescent="0.35">
      <c r="D42">
        <f t="shared" si="1"/>
        <v>0</v>
      </c>
      <c r="E42">
        <f>SUMIF('Calculatrice PERFADOM'!B:B,#REF!,'Calculatrice PERFADOM'!C:C)</f>
        <v>0</v>
      </c>
    </row>
    <row r="43" spans="4:5" x14ac:dyDescent="0.35">
      <c r="D43">
        <f t="shared" si="1"/>
        <v>0</v>
      </c>
      <c r="E43">
        <f>SUMIF('Calculatrice PERFADOM'!B:B,#REF!,'Calculatrice PERFADOM'!C:C)</f>
        <v>0</v>
      </c>
    </row>
    <row r="44" spans="4:5" x14ac:dyDescent="0.35">
      <c r="D44">
        <f t="shared" si="1"/>
        <v>0</v>
      </c>
      <c r="E44">
        <f>SUMIF('Calculatrice PERFADOM'!B:B,#REF!,'Calculatrice PERFADOM'!C:C)</f>
        <v>0</v>
      </c>
    </row>
    <row r="45" spans="4:5" x14ac:dyDescent="0.35">
      <c r="D45">
        <f t="shared" si="1"/>
        <v>0</v>
      </c>
      <c r="E45">
        <f>SUMIF('Calculatrice PERFADOM'!B:B,#REF!,'Calculatrice PERFADOM'!C:C)</f>
        <v>0</v>
      </c>
    </row>
    <row r="46" spans="4:5" x14ac:dyDescent="0.35">
      <c r="D46">
        <f t="shared" si="1"/>
        <v>0</v>
      </c>
      <c r="E46">
        <f>SUMIF('Calculatrice PERFADOM'!B:B,#REF!,'Calculatrice PERFADOM'!C:C)</f>
        <v>0</v>
      </c>
    </row>
    <row r="47" spans="4:5" x14ac:dyDescent="0.35">
      <c r="D47">
        <f t="shared" si="1"/>
        <v>0</v>
      </c>
      <c r="E47">
        <f>SUMIF('Calculatrice PERFADOM'!B:B,#REF!,'Calculatrice PERFADOM'!C:C)</f>
        <v>0</v>
      </c>
    </row>
    <row r="48" spans="4:5" x14ac:dyDescent="0.35">
      <c r="D48">
        <f t="shared" si="1"/>
        <v>0</v>
      </c>
      <c r="E48">
        <f>SUMIF('Calculatrice PERFADOM'!B:B,#REF!,'Calculatrice PERFADOM'!C:C)</f>
        <v>0</v>
      </c>
    </row>
    <row r="49" spans="4:5" x14ac:dyDescent="0.35">
      <c r="D49">
        <f t="shared" si="1"/>
        <v>0</v>
      </c>
      <c r="E49">
        <f>SUMIF('Calculatrice PERFADOM'!B:B,#REF!,'Calculatrice PERFADOM'!C:C)</f>
        <v>0</v>
      </c>
    </row>
    <row r="50" spans="4:5" x14ac:dyDescent="0.35">
      <c r="D50">
        <f t="shared" si="1"/>
        <v>0</v>
      </c>
      <c r="E50">
        <f>SUMIF('Calculatrice PERFADOM'!B:B,#REF!,'Calculatrice PERFADOM'!C:C)</f>
        <v>0</v>
      </c>
    </row>
  </sheetData>
  <dataValidations count="1">
    <dataValidation type="list" allowBlank="1" showInputMessage="1" showErrorMessage="1" sqref="A2 A3 A4 A5 A6 A7 A8 A9 A10 A11 A12 A13 A14 A15 A16 A17 A18 A19 A20 A21 A22 A23 A24 A25 A26 A27 A28 A29 A30 A31 A32 A33 A34 A35 A36 A37 A38 A39 A40 A41 A42 A43 A44 A45 A46 A47 A48 A49 A50" xr:uid="{00000000-0002-0000-0100-000000000000}">
      <formula1>"PERFUSION SA,PERFUSION DIFFUSEURS,PERFUSION GRAVITE,NUTRITION,NPAD"</formula1>
    </dataValidation>
  </dataValidation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2</vt:i4>
      </vt:variant>
    </vt:vector>
  </HeadingPairs>
  <TitlesOfParts>
    <vt:vector size="2" baseType="lpstr">
      <vt:lpstr>Calculatrice PERFADOM</vt:lpstr>
      <vt:lpstr>Traitement PERFADOM</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Romain Margalet</cp:lastModifiedBy>
  <dcterms:created xsi:type="dcterms:W3CDTF">2024-12-11T12:35:42Z</dcterms:created>
  <dcterms:modified xsi:type="dcterms:W3CDTF">2024-12-11T13:05:39Z</dcterms:modified>
</cp:coreProperties>
</file>