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-2" sheetId="1" r:id="rId4"/>
    <sheet state="visible" name="Datos" sheetId="2" r:id="rId5"/>
    <sheet state="visible" name="ALU" sheetId="3" r:id="rId6"/>
  </sheets>
  <definedNames/>
  <calcPr/>
  <extLst>
    <ext uri="GoogleSheetsCustomDataVersion1">
      <go:sheetsCustomData xmlns:go="http://customooxmlschemas.google.com/" r:id="rId7" roundtripDataSignature="AMtx7miMEbddBInM7bNX6Wm5cUrtLrzzZA=="/>
    </ext>
  </extLst>
</workbook>
</file>

<file path=xl/sharedStrings.xml><?xml version="1.0" encoding="utf-8"?>
<sst xmlns="http://schemas.openxmlformats.org/spreadsheetml/2006/main" count="491" uniqueCount="171">
  <si>
    <t>Assambler inst</t>
  </si>
  <si>
    <t>Assambler code</t>
  </si>
  <si>
    <t>Instrucción</t>
  </si>
  <si>
    <t>Op1</t>
  </si>
  <si>
    <t>Op2</t>
  </si>
  <si>
    <t>dec</t>
  </si>
  <si>
    <t>inc</t>
  </si>
  <si>
    <t>selpc</t>
  </si>
  <si>
    <t>din</t>
  </si>
  <si>
    <t>add1</t>
  </si>
  <si>
    <t>add0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</si>
  <si>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</si>
  <si>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</si>
  <si>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</si>
  <si>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</si>
  <si>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</si>
  <si>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</si>
  <si>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</si>
  <si>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</si>
  <si>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</si>
  <si>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</si>
  <si>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</si>
  <si>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Funciona</t>
  </si>
  <si>
    <t>PROBLEMA ASSEMBLY</t>
  </si>
  <si>
    <t>NOP</t>
  </si>
  <si>
    <t>MOV</t>
  </si>
  <si>
    <t>A</t>
  </si>
  <si>
    <t>B</t>
  </si>
  <si>
    <t>0</t>
  </si>
  <si>
    <t>00000000000000000000MOV</t>
  </si>
  <si>
    <t>Dir</t>
  </si>
  <si>
    <t>Lit</t>
  </si>
  <si>
    <t>(Dir)</t>
  </si>
  <si>
    <t>00000000000000000000</t>
  </si>
  <si>
    <t>MOV A, (B)</t>
  </si>
  <si>
    <t>(B)</t>
  </si>
  <si>
    <t>NO</t>
  </si>
  <si>
    <t>SI</t>
  </si>
  <si>
    <t>Entrega 2</t>
  </si>
  <si>
    <t>MOV B, (B)</t>
  </si>
  <si>
    <t>MOV (B), A</t>
  </si>
  <si>
    <t>MOV (Dir), Lit</t>
  </si>
  <si>
    <t xml:space="preserve">No esta </t>
  </si>
  <si>
    <t>MOV (B), Dir</t>
  </si>
  <si>
    <t>1111111111111111111198</t>
  </si>
  <si>
    <t>MOV (A), Dir</t>
  </si>
  <si>
    <t>111111111111111111119</t>
  </si>
  <si>
    <t>ADD</t>
  </si>
  <si>
    <t>no esta</t>
  </si>
  <si>
    <t>ADD A, (B)</t>
  </si>
  <si>
    <t>ADD B, (B)</t>
  </si>
  <si>
    <t>ADD A, Dir</t>
  </si>
  <si>
    <t>111111111111111111117</t>
  </si>
  <si>
    <t>ADD B, Dir</t>
  </si>
  <si>
    <t>111111111111111111116</t>
  </si>
  <si>
    <t>SUB</t>
  </si>
  <si>
    <t xml:space="preserve">AGREGAR UN NOT B DESPUES DEL COMANDO </t>
  </si>
  <si>
    <t>no está</t>
  </si>
  <si>
    <t>SUB A, (B)</t>
  </si>
  <si>
    <t>SUB B, (B)</t>
  </si>
  <si>
    <t>SUB B, Dir</t>
  </si>
  <si>
    <t>111111111111111111115</t>
  </si>
  <si>
    <t>SUB A, Dir</t>
  </si>
  <si>
    <t>111111111111111111114</t>
  </si>
  <si>
    <t>AND</t>
  </si>
  <si>
    <t>AND A, Dir</t>
  </si>
  <si>
    <t>111111111111111111113</t>
  </si>
  <si>
    <t>AND B, Dir</t>
  </si>
  <si>
    <t>111111111111111111112</t>
  </si>
  <si>
    <t>AND A, (B)</t>
  </si>
  <si>
    <t>AND B, (B)</t>
  </si>
  <si>
    <t>OR</t>
  </si>
  <si>
    <t>OR A, (B)</t>
  </si>
  <si>
    <t>OR B, (B)</t>
  </si>
  <si>
    <t xml:space="preserve">no esta </t>
  </si>
  <si>
    <t>OR A, Dir</t>
  </si>
  <si>
    <t>11111111111111111111133</t>
  </si>
  <si>
    <t>OR B, Dir</t>
  </si>
  <si>
    <t>11111111111111111111345</t>
  </si>
  <si>
    <t>XOR</t>
  </si>
  <si>
    <t>XOR A, (B)</t>
  </si>
  <si>
    <t>XOR B, (B)</t>
  </si>
  <si>
    <t>XOR A, Dir</t>
  </si>
  <si>
    <t>11111111111111111111453</t>
  </si>
  <si>
    <t>XOR B, Dir</t>
  </si>
  <si>
    <t>111111111111111111117483</t>
  </si>
  <si>
    <t>NOT</t>
  </si>
  <si>
    <t>será lo mismo que el sig?</t>
  </si>
  <si>
    <t>NOT B</t>
  </si>
  <si>
    <t>Not</t>
  </si>
  <si>
    <t>NOT (B), A</t>
  </si>
  <si>
    <t>111111111111111111114945</t>
  </si>
  <si>
    <t>SHL (B), A</t>
  </si>
  <si>
    <t>1111111111111111111110238</t>
  </si>
  <si>
    <t>SHL</t>
  </si>
  <si>
    <t>SHR</t>
  </si>
  <si>
    <t>SHR A, Dir</t>
  </si>
  <si>
    <t>11111111111111111111SHr</t>
  </si>
  <si>
    <t>SHR B, Dir</t>
  </si>
  <si>
    <t>11111111111111111111SHRB</t>
  </si>
  <si>
    <t>SHR (B), A</t>
  </si>
  <si>
    <t>11111111111111111111SHRk</t>
  </si>
  <si>
    <t>INC</t>
  </si>
  <si>
    <t>ESTOS LOS IMPLEMENTAré EN EL ASSEMBLY</t>
  </si>
  <si>
    <t>add A,1</t>
  </si>
  <si>
    <t>add B,1</t>
  </si>
  <si>
    <t>add (dir),1</t>
  </si>
  <si>
    <t>Hice un push y varias otras cosas</t>
  </si>
  <si>
    <t>add (B),1</t>
  </si>
  <si>
    <t>CMP(B), A</t>
  </si>
  <si>
    <t>11111111111111111111CMPSP</t>
  </si>
  <si>
    <t>DEC</t>
  </si>
  <si>
    <t>sub A,1</t>
  </si>
  <si>
    <t>CMP</t>
  </si>
  <si>
    <t>CMP A, Dir</t>
  </si>
  <si>
    <t>111111111111111111119128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</si>
  <si>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</si>
  <si>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</si>
  <si>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</si>
  <si>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</si>
  <si>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</si>
  <si>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</si>
  <si>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</si>
  <si>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</si>
  <si>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</si>
  <si>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CALL Ins</t>
  </si>
  <si>
    <t>CALL</t>
  </si>
  <si>
    <t>RET</t>
  </si>
  <si>
    <t>incrementa SP</t>
  </si>
  <si>
    <t>RET 2</t>
  </si>
  <si>
    <t>guarda Mem[SP] en PC</t>
  </si>
  <si>
    <t>PUSH A</t>
  </si>
  <si>
    <t>PUSH</t>
  </si>
  <si>
    <t>PUSH B</t>
  </si>
  <si>
    <t>POP A</t>
  </si>
  <si>
    <t>POP</t>
  </si>
  <si>
    <t>POP A2</t>
  </si>
  <si>
    <t>guarda Mem[SP] en A</t>
  </si>
  <si>
    <t>POP B</t>
  </si>
  <si>
    <t>POP B2</t>
  </si>
  <si>
    <t>guarda Mem[SP] en B</t>
  </si>
  <si>
    <t>LIT</t>
  </si>
  <si>
    <t>-</t>
  </si>
  <si>
    <t>DOUT</t>
  </si>
  <si>
    <t>SP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</si>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</sst>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/>
      <right/>
      <top/>
      <bottom/>
    </border>
    <border>
      <bottom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49" xfId="0" applyFont="1" applyNumberFormat="1"/>
    <xf borderId="0" fillId="2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7" fontId="1" numFmtId="0" xfId="0" applyFill="1" applyFont="1"/>
    <xf borderId="1" fillId="7" fontId="2" numFmtId="0" xfId="0" applyBorder="1" applyFont="1"/>
    <xf borderId="0" fillId="7" fontId="2" numFmtId="0" xfId="0" applyAlignment="1" applyFont="1">
      <alignment readingOrder="0"/>
    </xf>
    <xf borderId="0" fillId="7" fontId="2" numFmtId="0" xfId="0" applyFont="1"/>
    <xf borderId="1" fillId="7" fontId="2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8" fontId="1" numFmtId="0" xfId="0" applyFill="1" applyFont="1"/>
    <xf borderId="1" fillId="5" fontId="2" numFmtId="0" xfId="0" applyBorder="1" applyFont="1"/>
    <xf borderId="0" fillId="4" fontId="1" numFmtId="0" xfId="0" applyFont="1"/>
    <xf borderId="0" fillId="6" fontId="2" numFmtId="0" xfId="0" applyFont="1"/>
    <xf borderId="0" fillId="6" fontId="2" numFmtId="0" xfId="0" applyAlignment="1" applyFont="1">
      <alignment readingOrder="0"/>
    </xf>
    <xf borderId="0" fillId="6" fontId="1" numFmtId="0" xfId="0" applyFont="1"/>
    <xf borderId="1" fillId="5" fontId="2" numFmtId="0" xfId="0" applyAlignment="1" applyBorder="1" applyFont="1">
      <alignment readingOrder="0"/>
    </xf>
    <xf borderId="0" fillId="9" fontId="2" numFmtId="0" xfId="0" applyAlignment="1" applyFill="1" applyFont="1">
      <alignment readingOrder="0"/>
    </xf>
    <xf borderId="0" fillId="6" fontId="2" numFmtId="0" xfId="0" applyAlignment="1" applyFont="1">
      <alignment readingOrder="0" vertical="bottom"/>
    </xf>
    <xf borderId="0" fillId="10" fontId="2" numFmtId="0" xfId="0" applyAlignment="1" applyFill="1" applyFont="1">
      <alignment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10" fontId="2" numFmtId="0" xfId="0" applyAlignment="1" applyBorder="1" applyFont="1">
      <alignment vertical="bottom"/>
    </xf>
    <xf borderId="0" fillId="9" fontId="2" numFmtId="0" xfId="0" applyFont="1"/>
    <xf borderId="0" fillId="4" fontId="2" numFmtId="0" xfId="0" applyFont="1"/>
    <xf borderId="3" fillId="10" fontId="2" numFmtId="0" xfId="0" applyAlignment="1" applyBorder="1" applyFont="1">
      <alignment vertical="bottom"/>
    </xf>
    <xf borderId="2" fillId="10" fontId="2" numFmtId="0" xfId="0" applyAlignment="1" applyBorder="1" applyFont="1">
      <alignment vertical="bottom"/>
    </xf>
    <xf borderId="2" fillId="10" fontId="2" numFmtId="0" xfId="0" applyAlignment="1" applyBorder="1" applyFont="1">
      <alignment vertical="bottom"/>
    </xf>
    <xf borderId="0" fillId="10" fontId="1" numFmtId="0" xfId="0" applyFont="1"/>
    <xf borderId="0" fillId="10" fontId="1" numFmtId="0" xfId="0" applyAlignment="1" applyFont="1">
      <alignment readingOrder="0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1" numFmtId="0" xfId="0" applyFill="1" applyFont="1"/>
    <xf borderId="0" fillId="8" fontId="2" numFmtId="0" xfId="0" applyAlignment="1" applyFont="1">
      <alignment readingOrder="0"/>
    </xf>
    <xf borderId="0" fillId="8" fontId="2" numFmtId="0" xfId="0" applyFont="1"/>
    <xf borderId="0" fillId="11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9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1" fillId="4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hidden="1" min="4" max="4" width="6.43"/>
    <col customWidth="1" hidden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1" t="s">
        <v>22</v>
      </c>
      <c r="AA2" s="1" t="s">
        <v>23</v>
      </c>
    </row>
    <row r="3">
      <c r="A3" s="2" t="str">
        <f>CONCATENATE(C3)</f>
        <v>NOP</v>
      </c>
      <c r="B3" s="2" t="str">
        <f t="shared" ref="B3:B4" si="1">CONCATENATE(F3:Y3)</f>
        <v>00000000000000000000</v>
      </c>
      <c r="C3" s="2" t="s">
        <v>24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4">
        <v>0.0</v>
      </c>
      <c r="M3" s="4">
        <v>0.0</v>
      </c>
      <c r="N3" s="5">
        <v>0.0</v>
      </c>
      <c r="O3" s="4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5"/>
      <c r="AB3" s="5"/>
      <c r="AC3" s="4"/>
      <c r="AD3" s="4"/>
    </row>
    <row r="4">
      <c r="A4" s="2" t="str">
        <f t="shared" ref="A4:A13" si="2">CONCATENATE(C4," ",D4,", ",E4)</f>
        <v>MOV A, B</v>
      </c>
      <c r="B4" s="2" t="str">
        <f t="shared" si="1"/>
        <v>00000000000000010100</v>
      </c>
      <c r="C4" s="2" t="s">
        <v>25</v>
      </c>
      <c r="D4" s="2" t="s">
        <v>26</v>
      </c>
      <c r="E4" s="2" t="s">
        <v>27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4">
        <v>0.0</v>
      </c>
      <c r="M4" s="4">
        <v>0.0</v>
      </c>
      <c r="N4" s="4">
        <v>0.0</v>
      </c>
      <c r="O4" s="2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1.0</v>
      </c>
      <c r="V4" s="5">
        <v>0.0</v>
      </c>
      <c r="W4" s="5">
        <v>1.0</v>
      </c>
      <c r="X4" s="6" t="s">
        <v>28</v>
      </c>
      <c r="Y4" s="5">
        <v>0.0</v>
      </c>
      <c r="Z4" s="1">
        <v>1.0</v>
      </c>
      <c r="AA4" s="4"/>
      <c r="AB4" s="4"/>
      <c r="AD4" s="4"/>
    </row>
    <row r="5">
      <c r="A5" s="7" t="str">
        <f t="shared" si="2"/>
        <v>MOV A, Dir</v>
      </c>
      <c r="B5" s="8" t="s">
        <v>29</v>
      </c>
      <c r="C5" s="8" t="s">
        <v>25</v>
      </c>
      <c r="D5" s="8" t="s">
        <v>26</v>
      </c>
      <c r="E5" s="8" t="s">
        <v>30</v>
      </c>
      <c r="F5" s="9"/>
      <c r="G5" s="9"/>
      <c r="H5" s="9"/>
      <c r="I5" s="9"/>
      <c r="J5" s="9"/>
      <c r="K5" s="9"/>
      <c r="L5" s="10"/>
      <c r="M5" s="10"/>
      <c r="N5" s="10"/>
      <c r="O5" s="7"/>
      <c r="P5" s="11"/>
      <c r="Q5" s="11"/>
      <c r="R5" s="11"/>
      <c r="S5" s="11"/>
      <c r="T5" s="11"/>
      <c r="U5" s="11"/>
      <c r="V5" s="11"/>
      <c r="W5" s="11"/>
      <c r="X5" s="12"/>
      <c r="Y5" s="11"/>
      <c r="Z5" s="8"/>
      <c r="AA5" s="10"/>
      <c r="AB5" s="4"/>
      <c r="AD5" s="4"/>
    </row>
    <row r="6">
      <c r="A6" s="2" t="str">
        <f t="shared" si="2"/>
        <v>MOV B, A</v>
      </c>
      <c r="B6" s="2" t="str">
        <f t="shared" ref="B6:B10" si="3">CONCATENATE(F6:Y6)</f>
        <v>00000000000001000010</v>
      </c>
      <c r="C6" s="2" t="s">
        <v>25</v>
      </c>
      <c r="D6" s="2" t="s">
        <v>27</v>
      </c>
      <c r="E6" s="2" t="s">
        <v>26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4">
        <v>0.0</v>
      </c>
      <c r="M6" s="4">
        <v>0.0</v>
      </c>
      <c r="N6" s="4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1">
        <v>1.0</v>
      </c>
      <c r="Y6" s="2">
        <v>0.0</v>
      </c>
      <c r="Z6" s="1">
        <v>1.0</v>
      </c>
      <c r="AA6" s="4"/>
      <c r="AB6" s="4"/>
      <c r="AD6" s="4"/>
    </row>
    <row r="7">
      <c r="A7" s="2" t="str">
        <f t="shared" si="2"/>
        <v>MOV A, Lit</v>
      </c>
      <c r="B7" s="2" t="str">
        <f t="shared" si="3"/>
        <v>00000000000000001100</v>
      </c>
      <c r="C7" s="2" t="s">
        <v>25</v>
      </c>
      <c r="D7" s="2" t="s">
        <v>26</v>
      </c>
      <c r="E7" s="2" t="s">
        <v>31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">
        <v>0.0</v>
      </c>
      <c r="M7" s="4">
        <v>0.0</v>
      </c>
      <c r="N7" s="4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1">
        <v>1.0</v>
      </c>
      <c r="AA7" s="4"/>
      <c r="AB7" s="4"/>
      <c r="AD7" s="4"/>
    </row>
    <row r="8">
      <c r="A8" s="2" t="str">
        <f t="shared" si="2"/>
        <v>MOV B, Lit</v>
      </c>
      <c r="B8" s="2" t="str">
        <f t="shared" si="3"/>
        <v>00000000000000001010</v>
      </c>
      <c r="C8" s="2" t="s">
        <v>25</v>
      </c>
      <c r="D8" s="2" t="s">
        <v>27</v>
      </c>
      <c r="E8" s="2" t="s">
        <v>31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4">
        <v>0.0</v>
      </c>
      <c r="M8" s="4">
        <v>0.0</v>
      </c>
      <c r="N8" s="4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1">
        <v>1.0</v>
      </c>
      <c r="Y8" s="2">
        <v>0.0</v>
      </c>
      <c r="Z8" s="1">
        <v>1.0</v>
      </c>
      <c r="AA8" s="4"/>
      <c r="AB8" s="4"/>
      <c r="AD8" s="4"/>
    </row>
    <row r="9">
      <c r="A9" s="2" t="str">
        <f t="shared" si="2"/>
        <v>MOV A, (Dir)</v>
      </c>
      <c r="B9" s="2" t="str">
        <f t="shared" si="3"/>
        <v>00001000000000011100</v>
      </c>
      <c r="C9" s="2" t="s">
        <v>25</v>
      </c>
      <c r="D9" s="2" t="s">
        <v>26</v>
      </c>
      <c r="E9" s="2" t="s">
        <v>32</v>
      </c>
      <c r="F9" s="3">
        <v>0.0</v>
      </c>
      <c r="G9" s="3">
        <v>0.0</v>
      </c>
      <c r="H9" s="3">
        <v>0.0</v>
      </c>
      <c r="I9" s="3">
        <v>0.0</v>
      </c>
      <c r="J9" s="1">
        <v>1.0</v>
      </c>
      <c r="K9" s="1">
        <v>0.0</v>
      </c>
      <c r="L9" s="4">
        <v>0.0</v>
      </c>
      <c r="M9" s="4">
        <v>0.0</v>
      </c>
      <c r="N9" s="4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1.0</v>
      </c>
      <c r="X9" s="2">
        <v>0.0</v>
      </c>
      <c r="Y9" s="2">
        <v>0.0</v>
      </c>
      <c r="Z9" s="1">
        <v>1.0</v>
      </c>
      <c r="AA9" s="4"/>
      <c r="AD9" s="4"/>
    </row>
    <row r="10">
      <c r="A10" s="2" t="str">
        <f t="shared" si="2"/>
        <v>MOV B, (Dir)</v>
      </c>
      <c r="B10" s="2" t="str">
        <f t="shared" si="3"/>
        <v>00001000000000011010</v>
      </c>
      <c r="C10" s="2" t="s">
        <v>25</v>
      </c>
      <c r="D10" s="2" t="s">
        <v>27</v>
      </c>
      <c r="E10" s="2" t="s">
        <v>32</v>
      </c>
      <c r="F10" s="3">
        <v>0.0</v>
      </c>
      <c r="G10" s="3">
        <v>0.0</v>
      </c>
      <c r="H10" s="3">
        <v>0.0</v>
      </c>
      <c r="I10" s="3">
        <v>0.0</v>
      </c>
      <c r="J10" s="1">
        <v>1.0</v>
      </c>
      <c r="K10" s="1">
        <v>0.0</v>
      </c>
      <c r="L10" s="4">
        <v>0.0</v>
      </c>
      <c r="M10" s="4">
        <v>0.0</v>
      </c>
      <c r="N10" s="4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1.0</v>
      </c>
      <c r="W10" s="2">
        <v>0.0</v>
      </c>
      <c r="X10" s="1">
        <v>1.0</v>
      </c>
      <c r="Y10" s="2">
        <v>0.0</v>
      </c>
      <c r="Z10" s="1">
        <v>1.0</v>
      </c>
      <c r="AA10" s="4"/>
      <c r="AD10" s="4"/>
    </row>
    <row r="11">
      <c r="A11" s="2" t="str">
        <f t="shared" si="2"/>
        <v>MOV B, Dir</v>
      </c>
      <c r="B11" s="2" t="s">
        <v>33</v>
      </c>
      <c r="C11" s="2" t="s">
        <v>25</v>
      </c>
      <c r="D11" s="2" t="s">
        <v>27</v>
      </c>
      <c r="E11" s="1" t="s">
        <v>30</v>
      </c>
      <c r="F11" s="3"/>
      <c r="G11" s="3"/>
      <c r="H11" s="3"/>
      <c r="I11" s="3"/>
      <c r="J11" s="1"/>
      <c r="K11" s="1"/>
      <c r="L11" s="4"/>
      <c r="M11" s="4"/>
      <c r="N11" s="4"/>
      <c r="X11" s="1"/>
      <c r="Z11" s="1"/>
      <c r="AA11" s="4"/>
      <c r="AD11" s="4"/>
    </row>
    <row r="12">
      <c r="A12" s="2" t="str">
        <f t="shared" si="2"/>
        <v>MOV (Dir), A</v>
      </c>
      <c r="B12" s="2" t="str">
        <f t="shared" ref="B12:B16" si="4">CONCATENATE(F12:Y12)</f>
        <v>00011000000001000001</v>
      </c>
      <c r="C12" s="2" t="s">
        <v>25</v>
      </c>
      <c r="D12" s="2" t="s">
        <v>32</v>
      </c>
      <c r="E12" s="2" t="s">
        <v>26</v>
      </c>
      <c r="F12" s="3">
        <v>0.0</v>
      </c>
      <c r="G12" s="3">
        <v>0.0</v>
      </c>
      <c r="H12" s="3">
        <v>0.0</v>
      </c>
      <c r="I12" s="3">
        <v>1.0</v>
      </c>
      <c r="J12" s="1">
        <v>1.0</v>
      </c>
      <c r="K12" s="1">
        <v>0.0</v>
      </c>
      <c r="L12" s="4">
        <v>0.0</v>
      </c>
      <c r="M12" s="4">
        <v>0.0</v>
      </c>
      <c r="N12" s="4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1">
        <v>0.0</v>
      </c>
      <c r="U12" s="1">
        <v>0.0</v>
      </c>
      <c r="V12" s="1">
        <v>0.0</v>
      </c>
      <c r="W12" s="2">
        <v>0.0</v>
      </c>
      <c r="X12" s="2">
        <v>0.0</v>
      </c>
      <c r="Y12" s="4">
        <v>1.0</v>
      </c>
      <c r="Z12" s="1">
        <v>1.0</v>
      </c>
      <c r="AA12" s="4"/>
      <c r="AD12" s="4"/>
    </row>
    <row r="13">
      <c r="A13" s="2" t="str">
        <f t="shared" si="2"/>
        <v>MOV (Dir), B</v>
      </c>
      <c r="B13" s="2" t="str">
        <f t="shared" si="4"/>
        <v>00011000000000010001</v>
      </c>
      <c r="C13" s="2" t="s">
        <v>25</v>
      </c>
      <c r="D13" s="2" t="s">
        <v>32</v>
      </c>
      <c r="E13" s="2" t="s">
        <v>27</v>
      </c>
      <c r="F13" s="3">
        <v>0.0</v>
      </c>
      <c r="G13" s="3">
        <v>0.0</v>
      </c>
      <c r="H13" s="3">
        <v>0.0</v>
      </c>
      <c r="I13" s="3">
        <v>1.0</v>
      </c>
      <c r="J13" s="1">
        <v>1.0</v>
      </c>
      <c r="K13" s="1">
        <v>0.0</v>
      </c>
      <c r="L13" s="4">
        <v>0.0</v>
      </c>
      <c r="M13" s="4">
        <v>0.0</v>
      </c>
      <c r="N13" s="4">
        <v>0.0</v>
      </c>
      <c r="O13" s="2">
        <v>0.0</v>
      </c>
      <c r="P13" s="13">
        <v>0.0</v>
      </c>
      <c r="Q13" s="13">
        <v>0.0</v>
      </c>
      <c r="R13" s="13">
        <v>0.0</v>
      </c>
      <c r="S13" s="14">
        <v>0.0</v>
      </c>
      <c r="T13" s="14">
        <v>0.0</v>
      </c>
      <c r="U13" s="14">
        <v>1.0</v>
      </c>
      <c r="V13" s="14">
        <v>0.0</v>
      </c>
      <c r="W13" s="2">
        <v>0.0</v>
      </c>
      <c r="X13" s="1">
        <v>0.0</v>
      </c>
      <c r="Y13" s="2">
        <v>1.0</v>
      </c>
      <c r="Z13" s="1">
        <v>1.0</v>
      </c>
      <c r="AA13" s="4"/>
      <c r="AD13" s="4"/>
    </row>
    <row r="14">
      <c r="A14" s="1" t="s">
        <v>34</v>
      </c>
      <c r="B14" s="2" t="str">
        <f t="shared" si="4"/>
        <v>00001100000000011100</v>
      </c>
      <c r="C14" s="2" t="s">
        <v>25</v>
      </c>
      <c r="D14" s="3" t="s">
        <v>26</v>
      </c>
      <c r="E14" s="3" t="s">
        <v>35</v>
      </c>
      <c r="F14" s="3">
        <v>0.0</v>
      </c>
      <c r="G14" s="3">
        <v>0.0</v>
      </c>
      <c r="H14" s="3">
        <v>0.0</v>
      </c>
      <c r="I14" s="3">
        <v>0.0</v>
      </c>
      <c r="J14" s="1">
        <v>1.0</v>
      </c>
      <c r="K14" s="1">
        <v>1.0</v>
      </c>
      <c r="L14" s="4">
        <v>0.0</v>
      </c>
      <c r="M14" s="4">
        <v>0.0</v>
      </c>
      <c r="N14" s="4">
        <v>0.0</v>
      </c>
      <c r="O14" s="2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1.0</v>
      </c>
      <c r="V14" s="3">
        <v>1.0</v>
      </c>
      <c r="W14" s="1">
        <v>1.0</v>
      </c>
      <c r="X14" s="1">
        <v>0.0</v>
      </c>
      <c r="Y14" s="1">
        <v>0.0</v>
      </c>
      <c r="Z14" s="1" t="s">
        <v>36</v>
      </c>
      <c r="AA14" s="3" t="s">
        <v>37</v>
      </c>
      <c r="AB14" s="1" t="s">
        <v>38</v>
      </c>
      <c r="AD14" s="4"/>
    </row>
    <row r="15">
      <c r="A15" s="1" t="s">
        <v>39</v>
      </c>
      <c r="B15" s="2" t="str">
        <f t="shared" si="4"/>
        <v>00001100000000011010</v>
      </c>
      <c r="C15" s="2" t="s">
        <v>25</v>
      </c>
      <c r="D15" s="3" t="s">
        <v>27</v>
      </c>
      <c r="E15" s="3" t="s">
        <v>35</v>
      </c>
      <c r="F15" s="3">
        <v>0.0</v>
      </c>
      <c r="G15" s="3">
        <v>0.0</v>
      </c>
      <c r="H15" s="3">
        <v>0.0</v>
      </c>
      <c r="I15" s="3">
        <v>0.0</v>
      </c>
      <c r="J15" s="1">
        <v>1.0</v>
      </c>
      <c r="K15" s="1">
        <v>1.0</v>
      </c>
      <c r="L15" s="4">
        <v>0.0</v>
      </c>
      <c r="M15" s="4">
        <v>0.0</v>
      </c>
      <c r="N15" s="4">
        <v>0.0</v>
      </c>
      <c r="O15" s="2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1.0</v>
      </c>
      <c r="V15" s="3">
        <v>1.0</v>
      </c>
      <c r="W15" s="1">
        <v>0.0</v>
      </c>
      <c r="X15" s="1">
        <v>1.0</v>
      </c>
      <c r="Y15" s="1">
        <v>0.0</v>
      </c>
      <c r="Z15" s="1" t="s">
        <v>36</v>
      </c>
      <c r="AA15" s="3" t="s">
        <v>37</v>
      </c>
      <c r="AB15" s="1" t="s">
        <v>38</v>
      </c>
      <c r="AD15" s="4"/>
    </row>
    <row r="16">
      <c r="A16" s="1" t="s">
        <v>40</v>
      </c>
      <c r="B16" s="2" t="str">
        <f t="shared" si="4"/>
        <v>00011100000001000001</v>
      </c>
      <c r="C16" s="2" t="s">
        <v>25</v>
      </c>
      <c r="D16" s="3" t="s">
        <v>35</v>
      </c>
      <c r="E16" s="3" t="s">
        <v>26</v>
      </c>
      <c r="F16" s="3">
        <v>0.0</v>
      </c>
      <c r="G16" s="3">
        <v>0.0</v>
      </c>
      <c r="H16" s="3">
        <v>0.0</v>
      </c>
      <c r="I16" s="3">
        <v>1.0</v>
      </c>
      <c r="J16" s="1">
        <v>1.0</v>
      </c>
      <c r="K16" s="1">
        <v>1.0</v>
      </c>
      <c r="L16" s="4">
        <v>0.0</v>
      </c>
      <c r="M16" s="4">
        <v>0.0</v>
      </c>
      <c r="N16" s="4">
        <v>0.0</v>
      </c>
      <c r="O16" s="2">
        <v>0.0</v>
      </c>
      <c r="P16" s="3">
        <v>0.0</v>
      </c>
      <c r="Q16" s="3">
        <v>0.0</v>
      </c>
      <c r="R16" s="3">
        <v>0.0</v>
      </c>
      <c r="S16" s="3">
        <v>1.0</v>
      </c>
      <c r="T16" s="3">
        <v>0.0</v>
      </c>
      <c r="U16" s="3">
        <v>0.0</v>
      </c>
      <c r="V16" s="3">
        <v>0.0</v>
      </c>
      <c r="W16" s="1">
        <v>0.0</v>
      </c>
      <c r="X16" s="1">
        <v>0.0</v>
      </c>
      <c r="Y16" s="1">
        <v>1.0</v>
      </c>
      <c r="Z16" s="1" t="s">
        <v>36</v>
      </c>
      <c r="AA16" s="3" t="s">
        <v>37</v>
      </c>
      <c r="AB16" s="1" t="s">
        <v>38</v>
      </c>
      <c r="AD16" s="4"/>
    </row>
    <row r="17">
      <c r="A17" s="15" t="s">
        <v>41</v>
      </c>
      <c r="B17" s="16">
        <f>CONCATENATE(F17:Y17)+"23"</f>
        <v>1001024</v>
      </c>
      <c r="C17" s="16" t="s">
        <v>25</v>
      </c>
      <c r="D17" s="17" t="s">
        <v>32</v>
      </c>
      <c r="E17" s="17" t="s">
        <v>31</v>
      </c>
      <c r="F17" s="17">
        <v>0.0</v>
      </c>
      <c r="G17" s="17">
        <v>0.0</v>
      </c>
      <c r="H17" s="17">
        <v>0.0</v>
      </c>
      <c r="I17" s="18"/>
      <c r="J17" s="18"/>
      <c r="K17" s="18"/>
      <c r="L17" s="17">
        <v>0.0</v>
      </c>
      <c r="M17" s="17">
        <v>0.0</v>
      </c>
      <c r="N17" s="17">
        <v>0.0</v>
      </c>
      <c r="O17" s="15">
        <v>0.0</v>
      </c>
      <c r="P17" s="17">
        <v>0.0</v>
      </c>
      <c r="Q17" s="17">
        <v>0.0</v>
      </c>
      <c r="R17" s="17">
        <v>0.0</v>
      </c>
      <c r="S17" s="17">
        <v>1.0</v>
      </c>
      <c r="T17" s="17">
        <v>0.0</v>
      </c>
      <c r="U17" s="17">
        <v>0.0</v>
      </c>
      <c r="V17" s="17">
        <v>1.0</v>
      </c>
      <c r="W17" s="15">
        <v>0.0</v>
      </c>
      <c r="X17" s="15">
        <v>0.0</v>
      </c>
      <c r="Y17" s="15">
        <v>1.0</v>
      </c>
      <c r="Z17" s="15" t="s">
        <v>36</v>
      </c>
      <c r="AA17" s="3" t="s">
        <v>37</v>
      </c>
      <c r="AB17" s="19" t="s">
        <v>38</v>
      </c>
      <c r="AC17" s="19" t="s">
        <v>42</v>
      </c>
      <c r="AD17" s="4"/>
    </row>
    <row r="18">
      <c r="A18" s="20" t="str">
        <f>CONCATENATE(C18," ",D18,", ",E18)</f>
        <v>MOV (B), Lit</v>
      </c>
      <c r="B18" s="16">
        <f>91823092183</f>
        <v>91823092183</v>
      </c>
      <c r="C18" s="21" t="s">
        <v>25</v>
      </c>
      <c r="D18" s="22" t="s">
        <v>35</v>
      </c>
      <c r="E18" s="22" t="s">
        <v>31</v>
      </c>
      <c r="F18" s="22"/>
      <c r="G18" s="22"/>
      <c r="H18" s="22"/>
      <c r="I18" s="23"/>
      <c r="J18" s="23"/>
      <c r="K18" s="23"/>
      <c r="L18" s="22"/>
      <c r="M18" s="22"/>
      <c r="N18" s="22"/>
      <c r="O18" s="21"/>
      <c r="P18" s="22"/>
      <c r="Q18" s="22"/>
      <c r="R18" s="22"/>
      <c r="S18" s="22"/>
      <c r="T18" s="22"/>
      <c r="U18" s="22"/>
      <c r="V18" s="22"/>
      <c r="W18" s="21"/>
      <c r="X18" s="21"/>
      <c r="Y18" s="21"/>
      <c r="Z18" s="21" t="s">
        <v>36</v>
      </c>
      <c r="AA18" s="3" t="s">
        <v>36</v>
      </c>
      <c r="AB18" s="19"/>
      <c r="AC18" s="19"/>
      <c r="AD18" s="4"/>
    </row>
    <row r="19">
      <c r="A19" s="24" t="s">
        <v>43</v>
      </c>
      <c r="B19" s="24" t="s">
        <v>44</v>
      </c>
      <c r="F19" s="3">
        <v>0.0</v>
      </c>
      <c r="G19" s="3">
        <v>0.0</v>
      </c>
      <c r="H19" s="3">
        <v>0.0</v>
      </c>
      <c r="I19" s="3">
        <v>1.0</v>
      </c>
      <c r="J19" s="3">
        <v>1.0</v>
      </c>
      <c r="K19" s="3">
        <v>1.0</v>
      </c>
      <c r="L19" s="3">
        <v>0.0</v>
      </c>
      <c r="M19" s="3">
        <v>0.0</v>
      </c>
      <c r="N19" s="3">
        <v>0.0</v>
      </c>
      <c r="O19" s="1">
        <v>0.0</v>
      </c>
      <c r="U19" s="1"/>
      <c r="V19" s="1"/>
      <c r="W19" s="1">
        <v>0.0</v>
      </c>
      <c r="X19" s="1">
        <v>0.0</v>
      </c>
      <c r="Y19" s="1">
        <v>0.0</v>
      </c>
      <c r="Z19" s="1"/>
      <c r="AA19" s="4"/>
      <c r="AB19" s="4"/>
      <c r="AD19" s="4"/>
    </row>
    <row r="20">
      <c r="A20" s="24" t="s">
        <v>45</v>
      </c>
      <c r="B20" s="24" t="s">
        <v>46</v>
      </c>
      <c r="F20" s="3"/>
      <c r="G20" s="3"/>
      <c r="H20" s="3"/>
      <c r="I20" s="3"/>
      <c r="J20" s="3"/>
      <c r="K20" s="3"/>
      <c r="L20" s="4"/>
      <c r="M20" s="4"/>
      <c r="N20" s="4"/>
      <c r="U20" s="1"/>
      <c r="V20" s="1"/>
      <c r="X20" s="1"/>
      <c r="Z20" s="1"/>
      <c r="AA20" s="4"/>
      <c r="AB20" s="4"/>
      <c r="AD20" s="4"/>
    </row>
    <row r="21">
      <c r="A21" s="2" t="str">
        <f t="shared" ref="A21:A26" si="5">CONCATENATE(C21," ",D21,", ",E21)</f>
        <v>ADD A, B</v>
      </c>
      <c r="B21" s="2" t="str">
        <f t="shared" ref="B21:B29" si="6">CONCATENATE(F21:Y21)</f>
        <v>00000000000001010100</v>
      </c>
      <c r="C21" s="2" t="s">
        <v>47</v>
      </c>
      <c r="D21" s="2" t="s">
        <v>26</v>
      </c>
      <c r="E21" s="2" t="s">
        <v>27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4">
        <v>0.0</v>
      </c>
      <c r="M21" s="4">
        <v>0.0</v>
      </c>
      <c r="N21" s="4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1">
        <v>1.0</v>
      </c>
      <c r="V21" s="1">
        <v>0.0</v>
      </c>
      <c r="W21" s="2">
        <v>1.0</v>
      </c>
      <c r="X21" s="1">
        <v>0.0</v>
      </c>
      <c r="Y21" s="2">
        <v>0.0</v>
      </c>
      <c r="Z21" s="1">
        <v>1.0</v>
      </c>
      <c r="AA21" s="4"/>
      <c r="AB21" s="4"/>
      <c r="AD21" s="4"/>
    </row>
    <row r="22">
      <c r="A22" s="2" t="str">
        <f t="shared" si="5"/>
        <v>ADD B, A</v>
      </c>
      <c r="B22" s="2" t="str">
        <f t="shared" si="6"/>
        <v>00000000000001010010</v>
      </c>
      <c r="C22" s="2" t="s">
        <v>47</v>
      </c>
      <c r="D22" s="2" t="s">
        <v>27</v>
      </c>
      <c r="E22" s="2" t="s">
        <v>26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4">
        <v>0.0</v>
      </c>
      <c r="M22" s="4">
        <v>0.0</v>
      </c>
      <c r="N22" s="4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1">
        <v>1.0</v>
      </c>
      <c r="Y22" s="2">
        <v>0.0</v>
      </c>
      <c r="Z22" s="1">
        <v>1.0</v>
      </c>
      <c r="AA22" s="4"/>
      <c r="AB22" s="4"/>
      <c r="AD22" s="4"/>
    </row>
    <row r="23">
      <c r="A23" s="2" t="str">
        <f t="shared" si="5"/>
        <v>ADD A, Lit</v>
      </c>
      <c r="B23" s="2" t="str">
        <f t="shared" si="6"/>
        <v>00000000000001001100</v>
      </c>
      <c r="C23" s="2" t="s">
        <v>47</v>
      </c>
      <c r="D23" s="2" t="s">
        <v>26</v>
      </c>
      <c r="E23" s="2" t="s">
        <v>31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4">
        <v>0.0</v>
      </c>
      <c r="M23" s="4">
        <v>0.0</v>
      </c>
      <c r="N23" s="4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1.0</v>
      </c>
      <c r="W23" s="2">
        <v>1.0</v>
      </c>
      <c r="X23" s="2">
        <v>0.0</v>
      </c>
      <c r="Y23" s="2">
        <v>0.0</v>
      </c>
      <c r="Z23" s="1">
        <v>1.0</v>
      </c>
      <c r="AA23" s="4"/>
      <c r="AB23" s="4"/>
      <c r="AD23" s="4"/>
    </row>
    <row r="24">
      <c r="A24" s="25" t="str">
        <f t="shared" si="5"/>
        <v>ADD B, Lit</v>
      </c>
      <c r="B24" s="25" t="str">
        <f t="shared" si="6"/>
        <v>00000000000001110010</v>
      </c>
      <c r="C24" s="26" t="s">
        <v>47</v>
      </c>
      <c r="D24" s="26" t="s">
        <v>27</v>
      </c>
      <c r="E24" s="26" t="s">
        <v>31</v>
      </c>
      <c r="F24" s="27">
        <v>0.0</v>
      </c>
      <c r="G24" s="27">
        <v>0.0</v>
      </c>
      <c r="H24" s="27">
        <v>0.0</v>
      </c>
      <c r="I24" s="27">
        <v>0.0</v>
      </c>
      <c r="J24" s="27">
        <v>0.0</v>
      </c>
      <c r="K24" s="27">
        <v>0.0</v>
      </c>
      <c r="L24" s="28">
        <v>0.0</v>
      </c>
      <c r="M24" s="28">
        <v>0.0</v>
      </c>
      <c r="N24" s="28">
        <v>0.0</v>
      </c>
      <c r="O24" s="25">
        <v>0.0</v>
      </c>
      <c r="P24" s="26">
        <v>0.0</v>
      </c>
      <c r="Q24" s="26">
        <v>0.0</v>
      </c>
      <c r="R24" s="26">
        <v>0.0</v>
      </c>
      <c r="S24" s="29">
        <v>1.0</v>
      </c>
      <c r="T24" s="29">
        <v>1.0</v>
      </c>
      <c r="U24" s="26">
        <v>1.0</v>
      </c>
      <c r="V24" s="26">
        <v>0.0</v>
      </c>
      <c r="W24" s="25">
        <v>0.0</v>
      </c>
      <c r="X24" s="30">
        <v>1.0</v>
      </c>
      <c r="Y24" s="25">
        <v>0.0</v>
      </c>
      <c r="Z24" s="30">
        <v>1.0</v>
      </c>
      <c r="AA24" s="28"/>
      <c r="AB24" s="28"/>
      <c r="AC24" s="30"/>
      <c r="AD24" s="4"/>
    </row>
    <row r="25">
      <c r="A25" s="2" t="str">
        <f t="shared" si="5"/>
        <v>ADD A, (Dir)</v>
      </c>
      <c r="B25" s="2" t="str">
        <f t="shared" si="6"/>
        <v>00001000000001011100</v>
      </c>
      <c r="C25" s="2" t="s">
        <v>47</v>
      </c>
      <c r="D25" s="2" t="s">
        <v>26</v>
      </c>
      <c r="E25" s="2" t="s">
        <v>32</v>
      </c>
      <c r="F25" s="3">
        <v>0.0</v>
      </c>
      <c r="G25" s="3">
        <v>0.0</v>
      </c>
      <c r="H25" s="3">
        <v>0.0</v>
      </c>
      <c r="I25" s="3">
        <v>0.0</v>
      </c>
      <c r="J25" s="1">
        <v>1.0</v>
      </c>
      <c r="K25" s="1">
        <v>0.0</v>
      </c>
      <c r="L25" s="4">
        <v>0.0</v>
      </c>
      <c r="M25" s="4">
        <v>0.0</v>
      </c>
      <c r="N25" s="4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1.0</v>
      </c>
      <c r="V25" s="2">
        <v>1.0</v>
      </c>
      <c r="W25" s="2">
        <v>1.0</v>
      </c>
      <c r="X25" s="2">
        <v>0.0</v>
      </c>
      <c r="Y25" s="2">
        <v>0.0</v>
      </c>
      <c r="Z25" s="1">
        <v>1.0</v>
      </c>
      <c r="AA25" s="4"/>
      <c r="AD25" s="4"/>
    </row>
    <row r="26">
      <c r="A26" s="16" t="str">
        <f t="shared" si="5"/>
        <v>ADD B, (Dir)</v>
      </c>
      <c r="B26" s="16" t="str">
        <f t="shared" si="6"/>
        <v>00001000000001110010</v>
      </c>
      <c r="C26" s="31" t="s">
        <v>47</v>
      </c>
      <c r="D26" s="31" t="s">
        <v>27</v>
      </c>
      <c r="E26" s="31" t="s">
        <v>32</v>
      </c>
      <c r="F26" s="17">
        <v>0.0</v>
      </c>
      <c r="G26" s="17">
        <v>0.0</v>
      </c>
      <c r="H26" s="17">
        <v>0.0</v>
      </c>
      <c r="I26" s="17">
        <v>0.0</v>
      </c>
      <c r="J26" s="17">
        <v>1.0</v>
      </c>
      <c r="K26" s="17">
        <v>0.0</v>
      </c>
      <c r="L26" s="18">
        <v>0.0</v>
      </c>
      <c r="M26" s="18">
        <v>0.0</v>
      </c>
      <c r="N26" s="18">
        <v>0.0</v>
      </c>
      <c r="O26" s="16">
        <v>0.0</v>
      </c>
      <c r="P26" s="31">
        <v>0.0</v>
      </c>
      <c r="Q26" s="31">
        <v>0.0</v>
      </c>
      <c r="R26" s="31">
        <v>0.0</v>
      </c>
      <c r="S26" s="32">
        <v>1.0</v>
      </c>
      <c r="T26" s="32">
        <v>1.0</v>
      </c>
      <c r="U26" s="31">
        <v>1.0</v>
      </c>
      <c r="V26" s="32">
        <v>0.0</v>
      </c>
      <c r="W26" s="16">
        <v>0.0</v>
      </c>
      <c r="X26" s="15">
        <v>1.0</v>
      </c>
      <c r="Y26" s="16">
        <v>0.0</v>
      </c>
      <c r="Z26" s="15" t="s">
        <v>36</v>
      </c>
      <c r="AA26" s="18"/>
      <c r="AB26" s="33"/>
      <c r="AC26" s="19" t="s">
        <v>48</v>
      </c>
      <c r="AD26" s="4"/>
    </row>
    <row r="27">
      <c r="A27" s="2" t="str">
        <f>CONCATENATE(C27," ",D27)</f>
        <v>ADD (Dir)</v>
      </c>
      <c r="B27" s="2" t="str">
        <f t="shared" si="6"/>
        <v>00011000000001010001</v>
      </c>
      <c r="C27" s="2" t="s">
        <v>47</v>
      </c>
      <c r="D27" s="2" t="s">
        <v>32</v>
      </c>
      <c r="F27" s="3">
        <v>0.0</v>
      </c>
      <c r="G27" s="3">
        <v>0.0</v>
      </c>
      <c r="H27" s="3">
        <v>0.0</v>
      </c>
      <c r="I27" s="3">
        <v>1.0</v>
      </c>
      <c r="J27" s="1">
        <v>1.0</v>
      </c>
      <c r="K27" s="1">
        <v>0.0</v>
      </c>
      <c r="L27" s="4">
        <v>0.0</v>
      </c>
      <c r="M27" s="4">
        <v>0.0</v>
      </c>
      <c r="N27" s="4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  <c r="X27" s="2">
        <v>0.0</v>
      </c>
      <c r="Y27" s="2">
        <v>1.0</v>
      </c>
      <c r="Z27" s="1">
        <v>1.0</v>
      </c>
      <c r="AA27" s="4"/>
      <c r="AB27" s="4"/>
      <c r="AD27" s="4"/>
    </row>
    <row r="28">
      <c r="A28" s="1" t="s">
        <v>49</v>
      </c>
      <c r="B28" s="2" t="str">
        <f t="shared" si="6"/>
        <v>00001100000001011100</v>
      </c>
      <c r="C28" s="2" t="s">
        <v>47</v>
      </c>
      <c r="D28" s="2" t="s">
        <v>26</v>
      </c>
      <c r="E28" s="3" t="s">
        <v>35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1.0</v>
      </c>
      <c r="L28" s="3">
        <v>0.0</v>
      </c>
      <c r="M28" s="3">
        <v>0.0</v>
      </c>
      <c r="N28" s="3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1.0</v>
      </c>
      <c r="V28" s="1">
        <v>1.0</v>
      </c>
      <c r="W28" s="1">
        <v>1.0</v>
      </c>
      <c r="X28" s="1">
        <v>0.0</v>
      </c>
      <c r="Y28" s="1">
        <v>0.0</v>
      </c>
      <c r="Z28" s="1" t="s">
        <v>36</v>
      </c>
      <c r="AA28" s="3" t="s">
        <v>37</v>
      </c>
      <c r="AB28" s="1" t="s">
        <v>38</v>
      </c>
      <c r="AD28" s="4"/>
    </row>
    <row r="29">
      <c r="A29" s="21" t="s">
        <v>50</v>
      </c>
      <c r="B29" s="20" t="str">
        <f t="shared" si="6"/>
        <v>000011000000010010</v>
      </c>
      <c r="C29" s="34" t="s">
        <v>47</v>
      </c>
      <c r="D29" s="34" t="s">
        <v>27</v>
      </c>
      <c r="E29" s="21" t="s">
        <v>35</v>
      </c>
      <c r="F29" s="22">
        <v>0.0</v>
      </c>
      <c r="G29" s="22">
        <v>0.0</v>
      </c>
      <c r="H29" s="22">
        <v>0.0</v>
      </c>
      <c r="I29" s="22">
        <v>0.0</v>
      </c>
      <c r="J29" s="22">
        <v>1.0</v>
      </c>
      <c r="K29" s="22">
        <v>1.0</v>
      </c>
      <c r="L29" s="23">
        <v>0.0</v>
      </c>
      <c r="M29" s="23">
        <v>0.0</v>
      </c>
      <c r="N29" s="23">
        <v>0.0</v>
      </c>
      <c r="O29" s="21">
        <v>0.0</v>
      </c>
      <c r="P29" s="21">
        <v>0.0</v>
      </c>
      <c r="Q29" s="21">
        <v>0.0</v>
      </c>
      <c r="R29" s="21">
        <v>0.0</v>
      </c>
      <c r="S29" s="20"/>
      <c r="T29" s="20"/>
      <c r="U29" s="21">
        <v>1.0</v>
      </c>
      <c r="V29" s="21">
        <v>0.0</v>
      </c>
      <c r="W29" s="21">
        <v>0.0</v>
      </c>
      <c r="X29" s="21">
        <v>1.0</v>
      </c>
      <c r="Y29" s="21">
        <v>0.0</v>
      </c>
      <c r="Z29" s="21" t="s">
        <v>36</v>
      </c>
      <c r="AA29" s="23"/>
      <c r="AB29" s="21" t="s">
        <v>38</v>
      </c>
      <c r="AC29" s="35"/>
      <c r="AD29" s="4"/>
    </row>
    <row r="30">
      <c r="A30" s="24" t="s">
        <v>51</v>
      </c>
      <c r="B30" s="24" t="s">
        <v>52</v>
      </c>
      <c r="C30" s="36"/>
      <c r="D30" s="36"/>
      <c r="E30" s="24"/>
      <c r="F30" s="37"/>
      <c r="G30" s="37"/>
      <c r="H30" s="37"/>
      <c r="I30" s="37"/>
      <c r="J30" s="37"/>
      <c r="K30" s="37"/>
      <c r="L30" s="36"/>
      <c r="M30" s="36"/>
      <c r="N30" s="36"/>
      <c r="O30" s="24"/>
      <c r="P30" s="24"/>
      <c r="Q30" s="24"/>
      <c r="R30" s="24"/>
      <c r="S30" s="38"/>
      <c r="T30" s="38"/>
      <c r="U30" s="24"/>
      <c r="V30" s="24"/>
      <c r="W30" s="24"/>
      <c r="X30" s="24"/>
      <c r="Y30" s="24"/>
      <c r="Z30" s="24"/>
      <c r="AA30" s="36"/>
      <c r="AB30" s="24"/>
      <c r="AC30" s="38"/>
      <c r="AD30" s="36"/>
      <c r="AE30" s="38"/>
      <c r="AF30" s="38"/>
    </row>
    <row r="31">
      <c r="A31" s="24" t="s">
        <v>53</v>
      </c>
      <c r="B31" s="24" t="s">
        <v>54</v>
      </c>
      <c r="C31" s="36"/>
      <c r="D31" s="36"/>
      <c r="E31" s="24"/>
      <c r="F31" s="37"/>
      <c r="G31" s="37"/>
      <c r="H31" s="37"/>
      <c r="I31" s="37"/>
      <c r="J31" s="37"/>
      <c r="K31" s="37"/>
      <c r="L31" s="36"/>
      <c r="M31" s="36"/>
      <c r="N31" s="36"/>
      <c r="O31" s="24"/>
      <c r="P31" s="24"/>
      <c r="Q31" s="24"/>
      <c r="R31" s="24"/>
      <c r="S31" s="38"/>
      <c r="T31" s="38"/>
      <c r="U31" s="24"/>
      <c r="V31" s="24"/>
      <c r="W31" s="24"/>
      <c r="X31" s="24"/>
      <c r="Y31" s="24"/>
      <c r="Z31" s="24"/>
      <c r="AA31" s="36"/>
      <c r="AB31" s="24"/>
      <c r="AC31" s="38"/>
      <c r="AD31" s="36"/>
      <c r="AE31" s="38"/>
      <c r="AF31" s="38"/>
    </row>
    <row r="32">
      <c r="A32" s="2" t="str">
        <f t="shared" ref="A32:A37" si="7">CONCATENATE(C32," ",D32,", ",E32)</f>
        <v>SUB A, B</v>
      </c>
      <c r="B32" s="2" t="str">
        <f t="shared" ref="B32:B40" si="8">CONCATENATE(F32:Y32)</f>
        <v>00000000000011010100</v>
      </c>
      <c r="C32" s="2" t="s">
        <v>55</v>
      </c>
      <c r="D32" s="2" t="s">
        <v>26</v>
      </c>
      <c r="E32" s="2" t="s">
        <v>27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4">
        <v>0.0</v>
      </c>
      <c r="M32" s="4">
        <v>0.0</v>
      </c>
      <c r="N32" s="4">
        <v>0.0</v>
      </c>
      <c r="O32" s="2">
        <v>0.0</v>
      </c>
      <c r="P32" s="2">
        <f t="array" ref="P32:R32">+ALU!$B$3:$D$3</f>
        <v>0</v>
      </c>
      <c r="Q32" s="2">
        <v>0.0</v>
      </c>
      <c r="R32" s="2">
        <v>1.0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1">
        <v>0.0</v>
      </c>
      <c r="Y32" s="2">
        <v>0.0</v>
      </c>
      <c r="Z32" s="1">
        <v>1.0</v>
      </c>
      <c r="AA32" s="4"/>
      <c r="AB32" s="4"/>
      <c r="AD32" s="4"/>
    </row>
    <row r="33">
      <c r="A33" s="2" t="str">
        <f t="shared" si="7"/>
        <v>SUB B, A</v>
      </c>
      <c r="B33" s="2" t="str">
        <f t="shared" si="8"/>
        <v>00000000000011010010</v>
      </c>
      <c r="C33" s="2" t="s">
        <v>55</v>
      </c>
      <c r="D33" s="2" t="s">
        <v>27</v>
      </c>
      <c r="E33" s="2" t="s">
        <v>26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4">
        <v>0.0</v>
      </c>
      <c r="M33" s="4">
        <v>0.0</v>
      </c>
      <c r="N33" s="4">
        <v>0.0</v>
      </c>
      <c r="O33" s="2">
        <v>0.0</v>
      </c>
      <c r="P33" s="2">
        <f t="array" ref="P33:R33">+ALU!$B$3:$D$3</f>
        <v>0</v>
      </c>
      <c r="Q33" s="2">
        <v>0.0</v>
      </c>
      <c r="R33" s="2">
        <v>1.0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1">
        <v>1.0</v>
      </c>
      <c r="Y33" s="2">
        <v>0.0</v>
      </c>
      <c r="Z33" s="1">
        <v>1.0</v>
      </c>
      <c r="AA33" s="3"/>
      <c r="AB33" s="4"/>
      <c r="AD33" s="4"/>
    </row>
    <row r="34">
      <c r="A34" s="2" t="str">
        <f t="shared" si="7"/>
        <v>SUB A, Lit</v>
      </c>
      <c r="B34" s="2" t="str">
        <f t="shared" si="8"/>
        <v>00000000000011001100</v>
      </c>
      <c r="C34" s="2" t="s">
        <v>55</v>
      </c>
      <c r="D34" s="2" t="s">
        <v>26</v>
      </c>
      <c r="E34" s="2" t="s">
        <v>31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4">
        <v>0.0</v>
      </c>
      <c r="M34" s="4">
        <v>0.0</v>
      </c>
      <c r="N34" s="4">
        <v>0.0</v>
      </c>
      <c r="O34" s="2">
        <v>0.0</v>
      </c>
      <c r="P34" s="2">
        <f t="array" ref="P34:R34">+ALU!$B$3:$D$3</f>
        <v>0</v>
      </c>
      <c r="Q34" s="2">
        <v>0.0</v>
      </c>
      <c r="R34" s="2">
        <v>1.0</v>
      </c>
      <c r="S34" s="2">
        <v>1.0</v>
      </c>
      <c r="T34" s="2">
        <v>0.0</v>
      </c>
      <c r="U34" s="2">
        <v>0.0</v>
      </c>
      <c r="V34" s="2">
        <v>1.0</v>
      </c>
      <c r="W34" s="2">
        <v>1.0</v>
      </c>
      <c r="X34" s="2">
        <v>0.0</v>
      </c>
      <c r="Y34" s="2">
        <v>0.0</v>
      </c>
      <c r="Z34" s="1">
        <v>1.0</v>
      </c>
      <c r="AA34" s="4"/>
      <c r="AB34" s="4"/>
      <c r="AD34" s="4"/>
    </row>
    <row r="35">
      <c r="A35" s="20" t="str">
        <f t="shared" si="7"/>
        <v>SUB B, Lit</v>
      </c>
      <c r="B35" s="20" t="str">
        <f t="shared" si="8"/>
        <v>00000000000011110010</v>
      </c>
      <c r="C35" s="34" t="s">
        <v>55</v>
      </c>
      <c r="D35" s="34" t="s">
        <v>27</v>
      </c>
      <c r="E35" s="34" t="s">
        <v>31</v>
      </c>
      <c r="F35" s="22">
        <v>0.0</v>
      </c>
      <c r="G35" s="22">
        <v>0.0</v>
      </c>
      <c r="H35" s="22">
        <v>0.0</v>
      </c>
      <c r="I35" s="22">
        <v>0.0</v>
      </c>
      <c r="J35" s="22">
        <v>0.0</v>
      </c>
      <c r="K35" s="22">
        <v>0.0</v>
      </c>
      <c r="L35" s="23">
        <v>0.0</v>
      </c>
      <c r="M35" s="23">
        <v>0.0</v>
      </c>
      <c r="N35" s="23">
        <v>0.0</v>
      </c>
      <c r="O35" s="20">
        <v>0.0</v>
      </c>
      <c r="P35" s="34">
        <f t="array" ref="P35:R35">+ALU!$B$3:$D$3</f>
        <v>0</v>
      </c>
      <c r="Q35" s="34">
        <v>0.0</v>
      </c>
      <c r="R35" s="34">
        <v>1.0</v>
      </c>
      <c r="S35" s="39">
        <v>1.0</v>
      </c>
      <c r="T35" s="39">
        <v>1.0</v>
      </c>
      <c r="U35" s="34">
        <v>1.0</v>
      </c>
      <c r="V35" s="34">
        <v>0.0</v>
      </c>
      <c r="W35" s="20">
        <v>0.0</v>
      </c>
      <c r="X35" s="21">
        <v>1.0</v>
      </c>
      <c r="Y35" s="20">
        <v>0.0</v>
      </c>
      <c r="Z35" s="21" t="s">
        <v>36</v>
      </c>
      <c r="AA35" s="22" t="s">
        <v>36</v>
      </c>
      <c r="AB35" s="23"/>
      <c r="AC35" s="21" t="s">
        <v>56</v>
      </c>
      <c r="AD35" s="4"/>
    </row>
    <row r="36">
      <c r="A36" s="2" t="str">
        <f t="shared" si="7"/>
        <v>SUB A, (Dir)</v>
      </c>
      <c r="B36" s="2" t="str">
        <f t="shared" si="8"/>
        <v>00001000000011011100</v>
      </c>
      <c r="C36" s="2" t="s">
        <v>55</v>
      </c>
      <c r="D36" s="2" t="s">
        <v>26</v>
      </c>
      <c r="E36" s="2" t="s">
        <v>32</v>
      </c>
      <c r="F36" s="3">
        <v>0.0</v>
      </c>
      <c r="G36" s="3">
        <v>0.0</v>
      </c>
      <c r="H36" s="3">
        <v>0.0</v>
      </c>
      <c r="I36" s="3">
        <v>0.0</v>
      </c>
      <c r="J36" s="1">
        <v>1.0</v>
      </c>
      <c r="K36" s="1">
        <v>0.0</v>
      </c>
      <c r="L36" s="4">
        <v>0.0</v>
      </c>
      <c r="M36" s="4">
        <v>0.0</v>
      </c>
      <c r="N36" s="4">
        <v>0.0</v>
      </c>
      <c r="O36" s="2">
        <v>0.0</v>
      </c>
      <c r="P36" s="2">
        <f t="array" ref="P36:R36">+ALU!$B$3:$D$3</f>
        <v>0</v>
      </c>
      <c r="Q36" s="2">
        <v>0.0</v>
      </c>
      <c r="R36" s="2">
        <v>1.0</v>
      </c>
      <c r="S36" s="2">
        <v>1.0</v>
      </c>
      <c r="T36" s="2">
        <v>0.0</v>
      </c>
      <c r="U36" s="2">
        <v>1.0</v>
      </c>
      <c r="V36" s="2">
        <v>1.0</v>
      </c>
      <c r="W36" s="2">
        <v>1.0</v>
      </c>
      <c r="X36" s="2">
        <v>0.0</v>
      </c>
      <c r="Y36" s="2">
        <v>0.0</v>
      </c>
      <c r="Z36" s="1">
        <v>1.0</v>
      </c>
      <c r="AA36" s="4"/>
      <c r="AD36" s="4"/>
    </row>
    <row r="37">
      <c r="A37" s="16" t="str">
        <f t="shared" si="7"/>
        <v>SUB B, (Dir)</v>
      </c>
      <c r="B37" s="16" t="str">
        <f t="shared" si="8"/>
        <v>000010000000110010</v>
      </c>
      <c r="C37" s="31" t="s">
        <v>55</v>
      </c>
      <c r="D37" s="31" t="s">
        <v>27</v>
      </c>
      <c r="E37" s="31" t="s">
        <v>32</v>
      </c>
      <c r="F37" s="17">
        <v>0.0</v>
      </c>
      <c r="G37" s="17">
        <v>0.0</v>
      </c>
      <c r="H37" s="17">
        <v>0.0</v>
      </c>
      <c r="I37" s="17">
        <v>0.0</v>
      </c>
      <c r="J37" s="17">
        <v>1.0</v>
      </c>
      <c r="K37" s="17">
        <v>0.0</v>
      </c>
      <c r="L37" s="18">
        <v>0.0</v>
      </c>
      <c r="M37" s="18">
        <v>0.0</v>
      </c>
      <c r="N37" s="18">
        <v>0.0</v>
      </c>
      <c r="O37" s="16">
        <v>0.0</v>
      </c>
      <c r="P37" s="31">
        <f t="array" ref="P37:R37">+ALU!$B$3:$D$3</f>
        <v>0</v>
      </c>
      <c r="Q37" s="31">
        <v>0.0</v>
      </c>
      <c r="R37" s="31">
        <v>1.0</v>
      </c>
      <c r="S37" s="31"/>
      <c r="T37" s="31"/>
      <c r="U37" s="31">
        <v>1.0</v>
      </c>
      <c r="V37" s="31">
        <v>0.0</v>
      </c>
      <c r="W37" s="16">
        <v>0.0</v>
      </c>
      <c r="X37" s="15">
        <v>1.0</v>
      </c>
      <c r="Y37" s="16">
        <v>0.0</v>
      </c>
      <c r="Z37" s="16"/>
      <c r="AA37" s="18"/>
      <c r="AB37" s="35"/>
      <c r="AC37" s="19" t="s">
        <v>57</v>
      </c>
      <c r="AD37" s="4"/>
    </row>
    <row r="38">
      <c r="A38" s="2" t="str">
        <f>CONCATENATE(C38," ",D38)</f>
        <v>SUB (Dir)</v>
      </c>
      <c r="B38" s="2" t="str">
        <f t="shared" si="8"/>
        <v>00011000000011010001</v>
      </c>
      <c r="C38" s="2" t="s">
        <v>55</v>
      </c>
      <c r="D38" s="2" t="s">
        <v>32</v>
      </c>
      <c r="F38" s="3">
        <v>0.0</v>
      </c>
      <c r="G38" s="3">
        <v>0.0</v>
      </c>
      <c r="H38" s="3">
        <v>0.0</v>
      </c>
      <c r="I38" s="3">
        <v>1.0</v>
      </c>
      <c r="J38" s="3">
        <v>1.0</v>
      </c>
      <c r="K38" s="3">
        <v>0.0</v>
      </c>
      <c r="L38" s="4">
        <v>0.0</v>
      </c>
      <c r="M38" s="4">
        <v>0.0</v>
      </c>
      <c r="N38" s="4">
        <v>0.0</v>
      </c>
      <c r="O38" s="2">
        <v>0.0</v>
      </c>
      <c r="P38" s="2">
        <f t="array" ref="P38:R38">+ALU!$B$3:$D$3</f>
        <v>0</v>
      </c>
      <c r="Q38" s="2">
        <v>0.0</v>
      </c>
      <c r="R38" s="2">
        <v>1.0</v>
      </c>
      <c r="S38" s="2">
        <v>1.0</v>
      </c>
      <c r="T38" s="2">
        <v>0.0</v>
      </c>
      <c r="U38" s="2">
        <v>1.0</v>
      </c>
      <c r="V38" s="2">
        <v>0.0</v>
      </c>
      <c r="W38" s="2">
        <v>0.0</v>
      </c>
      <c r="X38" s="2">
        <v>0.0</v>
      </c>
      <c r="Y38" s="2">
        <v>1.0</v>
      </c>
      <c r="Z38" s="1">
        <v>1.0</v>
      </c>
      <c r="AA38" s="4"/>
      <c r="AB38" s="4"/>
      <c r="AD38" s="4"/>
    </row>
    <row r="39">
      <c r="A39" s="1" t="s">
        <v>58</v>
      </c>
      <c r="B39" s="2" t="str">
        <f t="shared" si="8"/>
        <v>00001100000011011100</v>
      </c>
      <c r="C39" s="1" t="s">
        <v>55</v>
      </c>
      <c r="D39" s="1" t="s">
        <v>26</v>
      </c>
      <c r="E39" s="3" t="s">
        <v>35</v>
      </c>
      <c r="F39" s="3">
        <v>0.0</v>
      </c>
      <c r="G39" s="3">
        <v>0.0</v>
      </c>
      <c r="H39" s="3">
        <v>0.0</v>
      </c>
      <c r="I39" s="3">
        <v>0.0</v>
      </c>
      <c r="J39" s="3">
        <v>1.0</v>
      </c>
      <c r="K39" s="3">
        <v>1.0</v>
      </c>
      <c r="L39" s="3">
        <v>0.0</v>
      </c>
      <c r="M39" s="3">
        <v>0.0</v>
      </c>
      <c r="N39" s="3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1.0</v>
      </c>
      <c r="T39" s="1">
        <v>0.0</v>
      </c>
      <c r="U39" s="1">
        <v>1.0</v>
      </c>
      <c r="V39" s="1">
        <v>1.0</v>
      </c>
      <c r="W39" s="1">
        <v>1.0</v>
      </c>
      <c r="X39" s="1">
        <v>0.0</v>
      </c>
      <c r="Y39" s="1">
        <v>0.0</v>
      </c>
      <c r="Z39" s="1" t="s">
        <v>36</v>
      </c>
      <c r="AA39" s="3" t="s">
        <v>37</v>
      </c>
      <c r="AB39" s="1" t="s">
        <v>38</v>
      </c>
      <c r="AD39" s="4"/>
    </row>
    <row r="40">
      <c r="A40" s="15" t="s">
        <v>59</v>
      </c>
      <c r="B40" s="16" t="str">
        <f t="shared" si="8"/>
        <v>0000110000001010</v>
      </c>
      <c r="C40" s="15" t="s">
        <v>55</v>
      </c>
      <c r="D40" s="15" t="s">
        <v>27</v>
      </c>
      <c r="E40" s="15" t="s">
        <v>35</v>
      </c>
      <c r="F40" s="17">
        <v>0.0</v>
      </c>
      <c r="G40" s="17">
        <v>0.0</v>
      </c>
      <c r="H40" s="17">
        <v>0.0</v>
      </c>
      <c r="I40" s="17">
        <v>0.0</v>
      </c>
      <c r="J40" s="17">
        <v>1.0</v>
      </c>
      <c r="K40" s="17">
        <v>1.0</v>
      </c>
      <c r="L40" s="18">
        <v>0.0</v>
      </c>
      <c r="M40" s="18">
        <v>0.0</v>
      </c>
      <c r="N40" s="18">
        <v>0.0</v>
      </c>
      <c r="O40" s="15">
        <v>0.0</v>
      </c>
      <c r="P40" s="15">
        <v>0.0</v>
      </c>
      <c r="Q40" s="15">
        <v>0.0</v>
      </c>
      <c r="R40" s="15">
        <v>1.0</v>
      </c>
      <c r="S40" s="16"/>
      <c r="T40" s="16"/>
      <c r="U40" s="16"/>
      <c r="V40" s="16"/>
      <c r="W40" s="15">
        <v>0.0</v>
      </c>
      <c r="X40" s="15">
        <v>1.0</v>
      </c>
      <c r="Y40" s="15">
        <v>0.0</v>
      </c>
      <c r="Z40" s="15" t="s">
        <v>36</v>
      </c>
      <c r="AA40" s="17" t="s">
        <v>37</v>
      </c>
      <c r="AB40" s="19" t="s">
        <v>38</v>
      </c>
      <c r="AC40" s="35"/>
      <c r="AD40" s="4"/>
    </row>
    <row r="41">
      <c r="A41" s="24" t="s">
        <v>60</v>
      </c>
      <c r="B41" s="24" t="s">
        <v>61</v>
      </c>
      <c r="C41" s="24"/>
      <c r="D41" s="24"/>
      <c r="E41" s="24"/>
      <c r="F41" s="37"/>
      <c r="G41" s="37"/>
      <c r="H41" s="37"/>
      <c r="I41" s="37"/>
      <c r="J41" s="37"/>
      <c r="K41" s="37"/>
      <c r="L41" s="36"/>
      <c r="M41" s="36"/>
      <c r="N41" s="36"/>
      <c r="O41" s="24"/>
      <c r="P41" s="24"/>
      <c r="Q41" s="24"/>
      <c r="R41" s="24"/>
      <c r="S41" s="38"/>
      <c r="T41" s="38"/>
      <c r="U41" s="38"/>
      <c r="V41" s="38"/>
      <c r="W41" s="24"/>
      <c r="X41" s="24"/>
      <c r="Y41" s="24"/>
      <c r="Z41" s="24"/>
      <c r="AA41" s="37"/>
      <c r="AB41" s="24"/>
      <c r="AC41" s="38"/>
      <c r="AD41" s="36"/>
      <c r="AE41" s="38"/>
      <c r="AF41" s="38"/>
    </row>
    <row r="42">
      <c r="A42" s="24" t="s">
        <v>62</v>
      </c>
      <c r="B42" s="24" t="s">
        <v>63</v>
      </c>
      <c r="C42" s="24"/>
      <c r="D42" s="24"/>
      <c r="E42" s="24"/>
      <c r="F42" s="37"/>
      <c r="G42" s="37"/>
      <c r="H42" s="37"/>
      <c r="I42" s="37"/>
      <c r="J42" s="37"/>
      <c r="K42" s="37"/>
      <c r="L42" s="36"/>
      <c r="M42" s="36"/>
      <c r="N42" s="36"/>
      <c r="O42" s="24"/>
      <c r="P42" s="24"/>
      <c r="Q42" s="24"/>
      <c r="R42" s="24"/>
      <c r="S42" s="38"/>
      <c r="T42" s="38"/>
      <c r="U42" s="38"/>
      <c r="V42" s="38"/>
      <c r="W42" s="24"/>
      <c r="X42" s="24"/>
      <c r="Y42" s="24"/>
      <c r="Z42" s="24"/>
      <c r="AA42" s="37"/>
      <c r="AB42" s="24"/>
      <c r="AC42" s="38"/>
      <c r="AD42" s="36"/>
      <c r="AE42" s="38"/>
      <c r="AF42" s="38"/>
    </row>
    <row r="43">
      <c r="A43" s="2" t="str">
        <f t="shared" ref="A43:A47" si="9">CONCATENATE(C43," ",D43,", ",E43)</f>
        <v>AND A, B</v>
      </c>
      <c r="B43" s="2" t="str">
        <f t="shared" ref="B43:B47" si="10">CONCATENATE(F43:Y43)</f>
        <v>00000000000101010100</v>
      </c>
      <c r="C43" s="2" t="s">
        <v>64</v>
      </c>
      <c r="D43" s="2" t="s">
        <v>26</v>
      </c>
      <c r="E43" s="2" t="s">
        <v>27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4">
        <v>0.0</v>
      </c>
      <c r="M43" s="4">
        <v>0.0</v>
      </c>
      <c r="N43" s="4">
        <v>0.0</v>
      </c>
      <c r="O43" s="2">
        <v>0.0</v>
      </c>
      <c r="P43" s="2">
        <f t="array" ref="P43:R43">+ALU!$B$4:$D$4</f>
        <v>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1">
        <v>0.0</v>
      </c>
      <c r="Y43" s="2">
        <v>0.0</v>
      </c>
      <c r="Z43" s="1">
        <v>1.0</v>
      </c>
      <c r="AA43" s="3"/>
      <c r="AB43" s="4"/>
      <c r="AD43" s="4"/>
    </row>
    <row r="44">
      <c r="A44" s="2" t="str">
        <f t="shared" si="9"/>
        <v>AND B, A</v>
      </c>
      <c r="B44" s="2" t="str">
        <f t="shared" si="10"/>
        <v>00000000000101010010</v>
      </c>
      <c r="C44" s="2" t="s">
        <v>64</v>
      </c>
      <c r="D44" s="2" t="s">
        <v>27</v>
      </c>
      <c r="E44" s="2" t="s">
        <v>26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4">
        <v>0.0</v>
      </c>
      <c r="M44" s="4">
        <v>0.0</v>
      </c>
      <c r="N44" s="4">
        <v>0.0</v>
      </c>
      <c r="O44" s="2">
        <v>0.0</v>
      </c>
      <c r="P44" s="2">
        <f t="array" ref="P44:R44">+ALU!$B$4:$D$4</f>
        <v>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1">
        <v>1.0</v>
      </c>
      <c r="Y44" s="2">
        <v>0.0</v>
      </c>
      <c r="Z44" s="1">
        <v>1.0</v>
      </c>
      <c r="AA44" s="3"/>
      <c r="AB44" s="4"/>
      <c r="AD44" s="4"/>
    </row>
    <row r="45">
      <c r="A45" s="2" t="str">
        <f t="shared" si="9"/>
        <v>AND A, Lit</v>
      </c>
      <c r="B45" s="2" t="str">
        <f t="shared" si="10"/>
        <v>00000000000101001100</v>
      </c>
      <c r="C45" s="2" t="s">
        <v>64</v>
      </c>
      <c r="D45" s="2" t="s">
        <v>26</v>
      </c>
      <c r="E45" s="2" t="s">
        <v>31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4">
        <v>0.0</v>
      </c>
      <c r="M45" s="4">
        <v>0.0</v>
      </c>
      <c r="N45" s="4">
        <v>0.0</v>
      </c>
      <c r="O45" s="2">
        <v>0.0</v>
      </c>
      <c r="P45" s="2">
        <f t="array" ref="P45:R45">+ALU!$B$4:$D$4</f>
        <v>0</v>
      </c>
      <c r="Q45" s="2">
        <v>1.0</v>
      </c>
      <c r="R45" s="2">
        <v>0.0</v>
      </c>
      <c r="S45" s="2">
        <v>1.0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Z45" s="1">
        <v>1.0</v>
      </c>
      <c r="AA45" s="4"/>
      <c r="AB45" s="4"/>
      <c r="AD45" s="4"/>
    </row>
    <row r="46">
      <c r="A46" s="25" t="str">
        <f t="shared" si="9"/>
        <v>AND B, Lit</v>
      </c>
      <c r="B46" s="25" t="str">
        <f t="shared" si="10"/>
        <v>00000000000101110010</v>
      </c>
      <c r="C46" s="26" t="s">
        <v>64</v>
      </c>
      <c r="D46" s="26" t="s">
        <v>27</v>
      </c>
      <c r="E46" s="26" t="s">
        <v>31</v>
      </c>
      <c r="F46" s="27">
        <v>0.0</v>
      </c>
      <c r="G46" s="27">
        <v>0.0</v>
      </c>
      <c r="H46" s="27">
        <v>0.0</v>
      </c>
      <c r="I46" s="27">
        <v>0.0</v>
      </c>
      <c r="J46" s="27">
        <v>0.0</v>
      </c>
      <c r="K46" s="27">
        <v>0.0</v>
      </c>
      <c r="L46" s="28">
        <v>0.0</v>
      </c>
      <c r="M46" s="28">
        <v>0.0</v>
      </c>
      <c r="N46" s="28">
        <v>0.0</v>
      </c>
      <c r="O46" s="25">
        <v>0.0</v>
      </c>
      <c r="P46" s="26">
        <f t="array" ref="P46:R46">+ALU!$B$4:$D$4</f>
        <v>0</v>
      </c>
      <c r="Q46" s="26">
        <v>1.0</v>
      </c>
      <c r="R46" s="26">
        <v>0.0</v>
      </c>
      <c r="S46" s="29">
        <v>1.0</v>
      </c>
      <c r="T46" s="29">
        <v>1.0</v>
      </c>
      <c r="U46" s="26">
        <v>1.0</v>
      </c>
      <c r="V46" s="26">
        <v>0.0</v>
      </c>
      <c r="W46" s="25">
        <v>0.0</v>
      </c>
      <c r="X46" s="30">
        <v>1.0</v>
      </c>
      <c r="Y46" s="25">
        <v>0.0</v>
      </c>
      <c r="Z46" s="30">
        <v>1.0</v>
      </c>
      <c r="AA46" s="27"/>
      <c r="AB46" s="28"/>
      <c r="AC46" s="30" t="s">
        <v>48</v>
      </c>
      <c r="AD46" s="4"/>
    </row>
    <row r="47">
      <c r="A47" s="2" t="str">
        <f t="shared" si="9"/>
        <v>AND A, (Dir)</v>
      </c>
      <c r="B47" s="2" t="str">
        <f t="shared" si="10"/>
        <v>00001000000101011100</v>
      </c>
      <c r="C47" s="2" t="s">
        <v>64</v>
      </c>
      <c r="D47" s="2" t="s">
        <v>26</v>
      </c>
      <c r="E47" s="2" t="s">
        <v>32</v>
      </c>
      <c r="F47" s="3">
        <v>0.0</v>
      </c>
      <c r="G47" s="3">
        <v>0.0</v>
      </c>
      <c r="H47" s="3">
        <v>0.0</v>
      </c>
      <c r="I47" s="3">
        <v>0.0</v>
      </c>
      <c r="J47" s="1">
        <v>1.0</v>
      </c>
      <c r="K47" s="1">
        <v>0.0</v>
      </c>
      <c r="L47" s="4">
        <v>0.0</v>
      </c>
      <c r="M47" s="4">
        <v>0.0</v>
      </c>
      <c r="N47" s="4">
        <v>0.0</v>
      </c>
      <c r="O47" s="2">
        <v>0.0</v>
      </c>
      <c r="P47" s="2">
        <f t="array" ref="P47:R47">+ALU!$B$4:$D$4</f>
        <v>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0.0</v>
      </c>
      <c r="Z47" s="1">
        <v>1.0</v>
      </c>
      <c r="AA47" s="4"/>
      <c r="AD47" s="4"/>
    </row>
    <row r="48">
      <c r="A48" s="24" t="s">
        <v>65</v>
      </c>
      <c r="B48" s="24" t="s">
        <v>66</v>
      </c>
      <c r="C48" s="28"/>
      <c r="D48" s="28"/>
      <c r="E48" s="28"/>
      <c r="F48" s="27"/>
      <c r="G48" s="27"/>
      <c r="H48" s="27"/>
      <c r="I48" s="27"/>
      <c r="J48" s="27"/>
      <c r="K48" s="27"/>
      <c r="L48" s="28"/>
      <c r="M48" s="28"/>
      <c r="N48" s="28"/>
      <c r="O48" s="25"/>
      <c r="P48" s="28"/>
      <c r="Q48" s="28"/>
      <c r="R48" s="28"/>
      <c r="S48" s="27"/>
      <c r="T48" s="27"/>
      <c r="U48" s="28"/>
      <c r="V48" s="28"/>
      <c r="W48" s="25"/>
      <c r="X48" s="30"/>
      <c r="Y48" s="25"/>
      <c r="Z48" s="30"/>
      <c r="AA48" s="27"/>
      <c r="AB48" s="28"/>
      <c r="AC48" s="30"/>
      <c r="AD48" s="4"/>
    </row>
    <row r="49">
      <c r="A49" s="24" t="s">
        <v>67</v>
      </c>
      <c r="B49" s="24" t="s">
        <v>68</v>
      </c>
      <c r="C49" s="28"/>
      <c r="D49" s="28"/>
      <c r="E49" s="28"/>
      <c r="F49" s="27"/>
      <c r="G49" s="27"/>
      <c r="H49" s="27"/>
      <c r="I49" s="27"/>
      <c r="J49" s="27"/>
      <c r="K49" s="27"/>
      <c r="L49" s="28"/>
      <c r="M49" s="28"/>
      <c r="N49" s="28"/>
      <c r="O49" s="25"/>
      <c r="P49" s="28"/>
      <c r="Q49" s="28"/>
      <c r="R49" s="28"/>
      <c r="S49" s="27"/>
      <c r="T49" s="27"/>
      <c r="U49" s="28"/>
      <c r="V49" s="28"/>
      <c r="W49" s="25"/>
      <c r="X49" s="30"/>
      <c r="Y49" s="25"/>
      <c r="Z49" s="30"/>
      <c r="AA49" s="27"/>
      <c r="AB49" s="28"/>
      <c r="AC49" s="30"/>
      <c r="AD49" s="4"/>
    </row>
    <row r="50">
      <c r="A50" s="16" t="str">
        <f>CONCATENATE(C50," ",D50,", ",E50)</f>
        <v>AND B, (Dir)</v>
      </c>
      <c r="B50" s="16" t="str">
        <f t="shared" ref="B50:B61" si="11">CONCATENATE(F50:Y50)</f>
        <v>000010000001010000</v>
      </c>
      <c r="C50" s="31" t="s">
        <v>64</v>
      </c>
      <c r="D50" s="31" t="s">
        <v>27</v>
      </c>
      <c r="E50" s="31" t="s">
        <v>32</v>
      </c>
      <c r="F50" s="17">
        <v>0.0</v>
      </c>
      <c r="G50" s="17">
        <v>0.0</v>
      </c>
      <c r="H50" s="17">
        <v>0.0</v>
      </c>
      <c r="I50" s="17">
        <v>0.0</v>
      </c>
      <c r="J50" s="17">
        <v>1.0</v>
      </c>
      <c r="K50" s="17">
        <v>0.0</v>
      </c>
      <c r="L50" s="18">
        <v>0.0</v>
      </c>
      <c r="M50" s="18">
        <v>0.0</v>
      </c>
      <c r="N50" s="18">
        <v>0.0</v>
      </c>
      <c r="O50" s="16">
        <v>0.0</v>
      </c>
      <c r="P50" s="31">
        <f t="array" ref="P50:R50">+ALU!$B$4:$D$4</f>
        <v>0</v>
      </c>
      <c r="Q50" s="31">
        <v>1.0</v>
      </c>
      <c r="R50" s="31">
        <v>0.0</v>
      </c>
      <c r="S50" s="31"/>
      <c r="T50" s="31"/>
      <c r="U50" s="31">
        <v>1.0</v>
      </c>
      <c r="V50" s="31">
        <v>0.0</v>
      </c>
      <c r="W50" s="16">
        <v>0.0</v>
      </c>
      <c r="X50" s="16">
        <v>0.0</v>
      </c>
      <c r="Y50" s="16">
        <v>0.0</v>
      </c>
      <c r="Z50" s="15" t="s">
        <v>36</v>
      </c>
      <c r="AA50" s="40" t="s">
        <v>36</v>
      </c>
      <c r="AB50" s="35"/>
      <c r="AC50" s="19" t="s">
        <v>48</v>
      </c>
      <c r="AD50" s="4"/>
    </row>
    <row r="51">
      <c r="A51" s="2" t="str">
        <f>CONCATENATE(C51," ",D51)</f>
        <v>AND (Dir)</v>
      </c>
      <c r="B51" s="2" t="str">
        <f t="shared" si="11"/>
        <v>00011000000101010001</v>
      </c>
      <c r="C51" s="2" t="s">
        <v>64</v>
      </c>
      <c r="D51" s="2" t="s">
        <v>32</v>
      </c>
      <c r="F51" s="3">
        <v>0.0</v>
      </c>
      <c r="G51" s="3">
        <v>0.0</v>
      </c>
      <c r="H51" s="3">
        <v>0.0</v>
      </c>
      <c r="I51" s="3">
        <v>1.0</v>
      </c>
      <c r="J51" s="3">
        <v>1.0</v>
      </c>
      <c r="K51" s="3">
        <v>0.0</v>
      </c>
      <c r="L51" s="4">
        <v>0.0</v>
      </c>
      <c r="M51" s="4">
        <v>0.0</v>
      </c>
      <c r="N51" s="4">
        <v>0.0</v>
      </c>
      <c r="O51" s="2">
        <v>0.0</v>
      </c>
      <c r="P51" s="2">
        <f t="array" ref="P51:R51">+ALU!$B$4:$D$4</f>
        <v>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1.0</v>
      </c>
      <c r="Z51" s="1">
        <v>1.0</v>
      </c>
      <c r="AA51" s="4"/>
      <c r="AB51" s="4"/>
      <c r="AD51" s="4"/>
    </row>
    <row r="52">
      <c r="A52" s="1" t="s">
        <v>69</v>
      </c>
      <c r="B52" s="2" t="str">
        <f t="shared" si="11"/>
        <v>00001100000101011100</v>
      </c>
      <c r="C52" s="2" t="s">
        <v>64</v>
      </c>
      <c r="D52" s="2" t="s">
        <v>26</v>
      </c>
      <c r="E52" s="3" t="s">
        <v>35</v>
      </c>
      <c r="F52" s="3">
        <v>0.0</v>
      </c>
      <c r="G52" s="3">
        <v>0.0</v>
      </c>
      <c r="H52" s="3">
        <v>0.0</v>
      </c>
      <c r="I52" s="3">
        <v>0.0</v>
      </c>
      <c r="J52" s="3">
        <v>1.0</v>
      </c>
      <c r="K52" s="3">
        <v>1.0</v>
      </c>
      <c r="L52" s="3">
        <v>0.0</v>
      </c>
      <c r="M52" s="3">
        <v>0.0</v>
      </c>
      <c r="N52" s="3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1.0</v>
      </c>
      <c r="T52" s="1">
        <v>0.0</v>
      </c>
      <c r="U52" s="1">
        <v>1.0</v>
      </c>
      <c r="V52" s="1">
        <v>1.0</v>
      </c>
      <c r="W52" s="1">
        <v>1.0</v>
      </c>
      <c r="X52" s="1">
        <v>0.0</v>
      </c>
      <c r="Y52" s="1">
        <v>0.0</v>
      </c>
      <c r="Z52" s="1" t="s">
        <v>36</v>
      </c>
      <c r="AA52" s="3" t="s">
        <v>37</v>
      </c>
      <c r="AB52" s="1" t="s">
        <v>38</v>
      </c>
      <c r="AD52" s="4"/>
    </row>
    <row r="53">
      <c r="A53" s="15" t="s">
        <v>70</v>
      </c>
      <c r="B53" s="16" t="str">
        <f t="shared" si="11"/>
        <v>0000110000010010</v>
      </c>
      <c r="C53" s="31" t="s">
        <v>64</v>
      </c>
      <c r="D53" s="31" t="s">
        <v>27</v>
      </c>
      <c r="E53" s="15" t="s">
        <v>35</v>
      </c>
      <c r="F53" s="17">
        <v>0.0</v>
      </c>
      <c r="G53" s="17">
        <v>0.0</v>
      </c>
      <c r="H53" s="17">
        <v>0.0</v>
      </c>
      <c r="I53" s="17">
        <v>0.0</v>
      </c>
      <c r="J53" s="17">
        <v>1.0</v>
      </c>
      <c r="K53" s="17">
        <v>1.0</v>
      </c>
      <c r="L53" s="18">
        <v>0.0</v>
      </c>
      <c r="M53" s="18">
        <v>0.0</v>
      </c>
      <c r="N53" s="18">
        <v>0.0</v>
      </c>
      <c r="O53" s="16">
        <v>0.0</v>
      </c>
      <c r="P53" s="31">
        <f t="array" ref="P53:R53">+ALU!$B$4:$D$4</f>
        <v>0</v>
      </c>
      <c r="Q53" s="31">
        <v>1.0</v>
      </c>
      <c r="R53" s="31">
        <v>0.0</v>
      </c>
      <c r="S53" s="16"/>
      <c r="T53" s="16"/>
      <c r="U53" s="16"/>
      <c r="V53" s="16"/>
      <c r="W53" s="15">
        <v>0.0</v>
      </c>
      <c r="X53" s="15">
        <v>1.0</v>
      </c>
      <c r="Y53" s="15">
        <v>0.0</v>
      </c>
      <c r="Z53" s="15" t="s">
        <v>36</v>
      </c>
      <c r="AA53" s="3" t="s">
        <v>37</v>
      </c>
      <c r="AB53" s="19" t="s">
        <v>38</v>
      </c>
      <c r="AC53" s="19" t="s">
        <v>48</v>
      </c>
      <c r="AD53" s="4"/>
    </row>
    <row r="54">
      <c r="A54" s="2" t="str">
        <f t="shared" ref="A54:A59" si="12">CONCATENATE(C54," ",D54,", ",E54)</f>
        <v>OR A, B</v>
      </c>
      <c r="B54" s="2" t="str">
        <f t="shared" si="11"/>
        <v>00000000000111010100</v>
      </c>
      <c r="C54" s="2" t="s">
        <v>71</v>
      </c>
      <c r="D54" s="2" t="s">
        <v>26</v>
      </c>
      <c r="E54" s="2" t="s">
        <v>27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4">
        <v>0.0</v>
      </c>
      <c r="M54" s="4">
        <v>0.0</v>
      </c>
      <c r="N54" s="4">
        <v>0.0</v>
      </c>
      <c r="O54" s="2">
        <v>0.0</v>
      </c>
      <c r="P54" s="2">
        <f t="array" ref="P54:R54">+ALU!$B$5:$D$5</f>
        <v>0</v>
      </c>
      <c r="Q54" s="2">
        <v>1.0</v>
      </c>
      <c r="R54" s="2">
        <v>1.0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1">
        <v>0.0</v>
      </c>
      <c r="Y54" s="2">
        <v>0.0</v>
      </c>
      <c r="Z54" s="1">
        <v>1.0</v>
      </c>
      <c r="AA54" s="4"/>
      <c r="AB54" s="4"/>
      <c r="AD54" s="4"/>
    </row>
    <row r="55">
      <c r="A55" s="2" t="str">
        <f t="shared" si="12"/>
        <v>OR B, A</v>
      </c>
      <c r="B55" s="2" t="str">
        <f t="shared" si="11"/>
        <v>00000000000111010010</v>
      </c>
      <c r="C55" s="2" t="s">
        <v>71</v>
      </c>
      <c r="D55" s="2" t="s">
        <v>27</v>
      </c>
      <c r="E55" s="2" t="s">
        <v>26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4">
        <v>0.0</v>
      </c>
      <c r="M55" s="4">
        <v>0.0</v>
      </c>
      <c r="N55" s="4">
        <v>0.0</v>
      </c>
      <c r="O55" s="2">
        <v>0.0</v>
      </c>
      <c r="P55" s="2">
        <f t="array" ref="P55:R55">+ALU!$B$5:$D$5</f>
        <v>0</v>
      </c>
      <c r="Q55" s="2">
        <v>1.0</v>
      </c>
      <c r="R55" s="2">
        <v>1.0</v>
      </c>
      <c r="S55" s="2">
        <v>1.0</v>
      </c>
      <c r="T55" s="2">
        <v>0.0</v>
      </c>
      <c r="U55" s="2">
        <v>1.0</v>
      </c>
      <c r="V55" s="2">
        <v>0.0</v>
      </c>
      <c r="W55" s="2">
        <v>0.0</v>
      </c>
      <c r="X55" s="1">
        <v>1.0</v>
      </c>
      <c r="Y55" s="2">
        <v>0.0</v>
      </c>
      <c r="Z55" s="1">
        <v>1.0</v>
      </c>
      <c r="AA55" s="4"/>
      <c r="AB55" s="4"/>
      <c r="AD55" s="4"/>
    </row>
    <row r="56">
      <c r="A56" s="2" t="str">
        <f t="shared" si="12"/>
        <v>OR A, Lit</v>
      </c>
      <c r="B56" s="2" t="str">
        <f t="shared" si="11"/>
        <v>00000000000111001100</v>
      </c>
      <c r="C56" s="2" t="s">
        <v>71</v>
      </c>
      <c r="D56" s="2" t="s">
        <v>26</v>
      </c>
      <c r="E56" s="2" t="s">
        <v>31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4">
        <v>0.0</v>
      </c>
      <c r="M56" s="4">
        <v>0.0</v>
      </c>
      <c r="N56" s="4">
        <v>0.0</v>
      </c>
      <c r="O56" s="2">
        <v>0.0</v>
      </c>
      <c r="P56" s="2">
        <f t="array" ref="P56:R56">+ALU!$B$5:$D$5</f>
        <v>0</v>
      </c>
      <c r="Q56" s="2">
        <v>1.0</v>
      </c>
      <c r="R56" s="2">
        <v>1.0</v>
      </c>
      <c r="S56" s="2">
        <v>1.0</v>
      </c>
      <c r="T56" s="2">
        <v>0.0</v>
      </c>
      <c r="U56" s="2">
        <v>0.0</v>
      </c>
      <c r="V56" s="2">
        <v>1.0</v>
      </c>
      <c r="W56" s="2">
        <v>1.0</v>
      </c>
      <c r="X56" s="2">
        <v>0.0</v>
      </c>
      <c r="Y56" s="2">
        <v>0.0</v>
      </c>
      <c r="Z56" s="1">
        <v>1.0</v>
      </c>
      <c r="AA56" s="4"/>
      <c r="AB56" s="4"/>
      <c r="AD56" s="4"/>
    </row>
    <row r="57">
      <c r="A57" s="25" t="str">
        <f t="shared" si="12"/>
        <v>OR B, Lit</v>
      </c>
      <c r="B57" s="25" t="str">
        <f t="shared" si="11"/>
        <v>00000000000111110010</v>
      </c>
      <c r="C57" s="26" t="s">
        <v>71</v>
      </c>
      <c r="D57" s="26" t="s">
        <v>27</v>
      </c>
      <c r="E57" s="26" t="s">
        <v>31</v>
      </c>
      <c r="F57" s="27">
        <v>0.0</v>
      </c>
      <c r="G57" s="27">
        <v>0.0</v>
      </c>
      <c r="H57" s="27">
        <v>0.0</v>
      </c>
      <c r="I57" s="27">
        <v>0.0</v>
      </c>
      <c r="J57" s="27">
        <v>0.0</v>
      </c>
      <c r="K57" s="27">
        <v>0.0</v>
      </c>
      <c r="L57" s="28">
        <v>0.0</v>
      </c>
      <c r="M57" s="28">
        <v>0.0</v>
      </c>
      <c r="N57" s="28">
        <v>0.0</v>
      </c>
      <c r="O57" s="25">
        <v>0.0</v>
      </c>
      <c r="P57" s="26">
        <f t="array" ref="P57:R57">+ALU!$B$5:$D$5</f>
        <v>0</v>
      </c>
      <c r="Q57" s="26">
        <v>1.0</v>
      </c>
      <c r="R57" s="26">
        <v>1.0</v>
      </c>
      <c r="S57" s="29">
        <v>1.0</v>
      </c>
      <c r="T57" s="29">
        <v>1.0</v>
      </c>
      <c r="U57" s="26">
        <v>1.0</v>
      </c>
      <c r="V57" s="26">
        <v>0.0</v>
      </c>
      <c r="W57" s="25">
        <v>0.0</v>
      </c>
      <c r="X57" s="30">
        <v>1.0</v>
      </c>
      <c r="Y57" s="25">
        <v>0.0</v>
      </c>
      <c r="Z57" s="30">
        <v>1.0</v>
      </c>
      <c r="AA57" s="28"/>
      <c r="AB57" s="28"/>
      <c r="AC57" s="30" t="s">
        <v>48</v>
      </c>
      <c r="AD57" s="4"/>
    </row>
    <row r="58">
      <c r="A58" s="2" t="str">
        <f t="shared" si="12"/>
        <v>OR A, (Dir)</v>
      </c>
      <c r="B58" s="2" t="str">
        <f t="shared" si="11"/>
        <v>00001000000111011100</v>
      </c>
      <c r="C58" s="2" t="s">
        <v>71</v>
      </c>
      <c r="D58" s="2" t="s">
        <v>26</v>
      </c>
      <c r="E58" s="2" t="s">
        <v>32</v>
      </c>
      <c r="F58" s="3">
        <v>0.0</v>
      </c>
      <c r="G58" s="3">
        <v>0.0</v>
      </c>
      <c r="H58" s="3">
        <v>0.0</v>
      </c>
      <c r="I58" s="3">
        <v>0.0</v>
      </c>
      <c r="J58" s="1">
        <v>1.0</v>
      </c>
      <c r="K58" s="1">
        <v>0.0</v>
      </c>
      <c r="L58" s="4">
        <v>0.0</v>
      </c>
      <c r="M58" s="4">
        <v>0.0</v>
      </c>
      <c r="N58" s="4">
        <v>0.0</v>
      </c>
      <c r="O58" s="2">
        <v>0.0</v>
      </c>
      <c r="P58" s="2">
        <f t="array" ref="P58:R58">+ALU!$B$5:$D$5</f>
        <v>0</v>
      </c>
      <c r="Q58" s="2">
        <v>1.0</v>
      </c>
      <c r="R58" s="2">
        <v>1.0</v>
      </c>
      <c r="S58" s="2">
        <v>1.0</v>
      </c>
      <c r="T58" s="2">
        <v>0.0</v>
      </c>
      <c r="U58" s="2">
        <v>1.0</v>
      </c>
      <c r="V58" s="2">
        <v>1.0</v>
      </c>
      <c r="W58" s="2">
        <v>1.0</v>
      </c>
      <c r="X58" s="2">
        <v>0.0</v>
      </c>
      <c r="Y58" s="2">
        <v>0.0</v>
      </c>
      <c r="Z58" s="1">
        <v>1.0</v>
      </c>
      <c r="AA58" s="4"/>
      <c r="AD58" s="4"/>
    </row>
    <row r="59">
      <c r="A59" s="16" t="str">
        <f t="shared" si="12"/>
        <v>OR B, (Dir)</v>
      </c>
      <c r="B59" s="16" t="str">
        <f t="shared" si="11"/>
        <v>000010000001110000</v>
      </c>
      <c r="C59" s="31" t="s">
        <v>71</v>
      </c>
      <c r="D59" s="31" t="s">
        <v>27</v>
      </c>
      <c r="E59" s="31" t="s">
        <v>32</v>
      </c>
      <c r="F59" s="17">
        <v>0.0</v>
      </c>
      <c r="G59" s="17">
        <v>0.0</v>
      </c>
      <c r="H59" s="17">
        <v>0.0</v>
      </c>
      <c r="I59" s="17">
        <v>0.0</v>
      </c>
      <c r="J59" s="17">
        <v>1.0</v>
      </c>
      <c r="K59" s="17">
        <v>0.0</v>
      </c>
      <c r="L59" s="18">
        <v>0.0</v>
      </c>
      <c r="M59" s="18">
        <v>0.0</v>
      </c>
      <c r="N59" s="18">
        <v>0.0</v>
      </c>
      <c r="O59" s="16">
        <v>0.0</v>
      </c>
      <c r="P59" s="31">
        <f t="array" ref="P59:R59">+ALU!$B$5:$D$5</f>
        <v>0</v>
      </c>
      <c r="Q59" s="31">
        <v>1.0</v>
      </c>
      <c r="R59" s="31">
        <v>1.0</v>
      </c>
      <c r="S59" s="31"/>
      <c r="T59" s="31"/>
      <c r="U59" s="31">
        <v>1.0</v>
      </c>
      <c r="V59" s="31">
        <v>0.0</v>
      </c>
      <c r="W59" s="16">
        <v>0.0</v>
      </c>
      <c r="X59" s="16">
        <v>0.0</v>
      </c>
      <c r="Y59" s="16">
        <v>0.0</v>
      </c>
      <c r="Z59" s="16"/>
      <c r="AA59" s="4"/>
      <c r="AB59" s="35"/>
      <c r="AC59" s="19" t="s">
        <v>48</v>
      </c>
      <c r="AD59" s="4"/>
    </row>
    <row r="60">
      <c r="A60" s="2" t="str">
        <f>CONCATENATE(C60," ",D60)</f>
        <v>OR (Dir)</v>
      </c>
      <c r="B60" s="2" t="str">
        <f t="shared" si="11"/>
        <v>00011000000111010001</v>
      </c>
      <c r="C60" s="2" t="s">
        <v>71</v>
      </c>
      <c r="D60" s="2" t="s">
        <v>32</v>
      </c>
      <c r="F60" s="3">
        <v>0.0</v>
      </c>
      <c r="G60" s="3">
        <v>0.0</v>
      </c>
      <c r="H60" s="3">
        <v>0.0</v>
      </c>
      <c r="I60" s="3">
        <v>1.0</v>
      </c>
      <c r="J60" s="3">
        <v>1.0</v>
      </c>
      <c r="K60" s="3">
        <v>0.0</v>
      </c>
      <c r="L60" s="4">
        <v>0.0</v>
      </c>
      <c r="M60" s="4">
        <v>0.0</v>
      </c>
      <c r="N60" s="4">
        <v>0.0</v>
      </c>
      <c r="O60" s="2">
        <v>0.0</v>
      </c>
      <c r="P60" s="2">
        <f t="array" ref="P60:R60">+ALU!$B$5:$D$5</f>
        <v>0</v>
      </c>
      <c r="Q60" s="2">
        <v>1.0</v>
      </c>
      <c r="R60" s="2">
        <v>1.0</v>
      </c>
      <c r="S60" s="2">
        <v>1.0</v>
      </c>
      <c r="T60" s="2">
        <v>0.0</v>
      </c>
      <c r="U60" s="2">
        <v>1.0</v>
      </c>
      <c r="V60" s="2">
        <v>0.0</v>
      </c>
      <c r="W60" s="2">
        <v>0.0</v>
      </c>
      <c r="X60" s="2">
        <v>0.0</v>
      </c>
      <c r="Y60" s="2">
        <v>1.0</v>
      </c>
      <c r="Z60" s="1">
        <v>1.0</v>
      </c>
      <c r="AA60" s="4"/>
      <c r="AB60" s="4"/>
      <c r="AD60" s="4"/>
    </row>
    <row r="61">
      <c r="A61" s="1" t="s">
        <v>72</v>
      </c>
      <c r="B61" s="2" t="str">
        <f t="shared" si="11"/>
        <v>00001100000111011100</v>
      </c>
      <c r="C61" s="2" t="s">
        <v>71</v>
      </c>
      <c r="D61" s="2" t="s">
        <v>26</v>
      </c>
      <c r="E61" s="3" t="s">
        <v>35</v>
      </c>
      <c r="F61" s="3">
        <v>0.0</v>
      </c>
      <c r="G61" s="3">
        <v>0.0</v>
      </c>
      <c r="H61" s="3">
        <v>0.0</v>
      </c>
      <c r="I61" s="3">
        <v>0.0</v>
      </c>
      <c r="J61" s="3">
        <v>1.0</v>
      </c>
      <c r="K61" s="3">
        <v>1.0</v>
      </c>
      <c r="L61" s="4">
        <v>0.0</v>
      </c>
      <c r="M61" s="4">
        <v>0.0</v>
      </c>
      <c r="N61" s="4">
        <v>0.0</v>
      </c>
      <c r="O61" s="2">
        <v>0.0</v>
      </c>
      <c r="P61" s="2">
        <f t="array" ref="P61:R61">+ALU!$B$5:$D$5</f>
        <v>0</v>
      </c>
      <c r="Q61" s="2">
        <v>1.0</v>
      </c>
      <c r="R61" s="2">
        <v>1.0</v>
      </c>
      <c r="S61" s="1">
        <v>1.0</v>
      </c>
      <c r="T61" s="1">
        <v>0.0</v>
      </c>
      <c r="U61" s="1">
        <v>1.0</v>
      </c>
      <c r="V61" s="1">
        <v>1.0</v>
      </c>
      <c r="W61" s="1">
        <v>1.0</v>
      </c>
      <c r="X61" s="1">
        <v>0.0</v>
      </c>
      <c r="Y61" s="1">
        <v>0.0</v>
      </c>
      <c r="Z61" s="1" t="s">
        <v>36</v>
      </c>
      <c r="AA61" s="3" t="s">
        <v>37</v>
      </c>
      <c r="AB61" s="1" t="s">
        <v>38</v>
      </c>
      <c r="AD61" s="4"/>
    </row>
    <row r="62">
      <c r="A62" s="15" t="s">
        <v>73</v>
      </c>
      <c r="B62" s="16">
        <f>CONCATENATE(F62:Y62)+"29"</f>
        <v>11000001110039</v>
      </c>
      <c r="C62" s="31" t="s">
        <v>71</v>
      </c>
      <c r="D62" s="31" t="s">
        <v>27</v>
      </c>
      <c r="E62" s="15" t="s">
        <v>35</v>
      </c>
      <c r="F62" s="17">
        <v>0.0</v>
      </c>
      <c r="G62" s="17">
        <v>0.0</v>
      </c>
      <c r="H62" s="17">
        <v>0.0</v>
      </c>
      <c r="I62" s="17">
        <v>0.0</v>
      </c>
      <c r="J62" s="17">
        <v>1.0</v>
      </c>
      <c r="K62" s="17">
        <v>1.0</v>
      </c>
      <c r="L62" s="18">
        <v>0.0</v>
      </c>
      <c r="M62" s="18">
        <v>0.0</v>
      </c>
      <c r="N62" s="18">
        <v>0.0</v>
      </c>
      <c r="O62" s="16">
        <v>0.0</v>
      </c>
      <c r="P62" s="31">
        <f t="array" ref="P62:R62">+ALU!$B$5:$D$5</f>
        <v>0</v>
      </c>
      <c r="Q62" s="31">
        <v>1.0</v>
      </c>
      <c r="R62" s="31">
        <v>1.0</v>
      </c>
      <c r="S62" s="16"/>
      <c r="T62" s="16"/>
      <c r="U62" s="15">
        <v>1.0</v>
      </c>
      <c r="V62" s="15">
        <v>0.0</v>
      </c>
      <c r="W62" s="15">
        <v>0.0</v>
      </c>
      <c r="X62" s="15">
        <v>1.0</v>
      </c>
      <c r="Y62" s="15">
        <v>0.0</v>
      </c>
      <c r="Z62" s="15" t="s">
        <v>36</v>
      </c>
      <c r="AA62" s="3" t="s">
        <v>37</v>
      </c>
      <c r="AB62" s="19" t="s">
        <v>38</v>
      </c>
      <c r="AC62" s="19" t="s">
        <v>74</v>
      </c>
      <c r="AD62" s="4"/>
    </row>
    <row r="63">
      <c r="A63" s="41" t="s">
        <v>75</v>
      </c>
      <c r="B63" s="41" t="s">
        <v>76</v>
      </c>
      <c r="C63" s="42"/>
      <c r="D63" s="42"/>
      <c r="E63" s="42"/>
      <c r="F63" s="43"/>
      <c r="G63" s="43"/>
      <c r="H63" s="43"/>
      <c r="I63" s="43"/>
      <c r="J63" s="43"/>
      <c r="K63" s="43"/>
      <c r="L63" s="44"/>
      <c r="M63" s="44"/>
      <c r="N63" s="44"/>
      <c r="O63" s="42"/>
      <c r="P63" s="42"/>
      <c r="Q63" s="42"/>
      <c r="R63" s="42"/>
      <c r="S63" s="42"/>
      <c r="T63" s="42"/>
      <c r="U63" s="42"/>
      <c r="V63" s="42"/>
      <c r="W63" s="42"/>
      <c r="X63" s="43"/>
      <c r="Y63" s="42"/>
      <c r="Z63" s="43"/>
      <c r="AA63" s="44"/>
      <c r="AB63" s="44"/>
      <c r="AC63" s="42"/>
      <c r="AD63" s="45"/>
      <c r="AE63" s="46"/>
      <c r="AF63" s="46"/>
    </row>
    <row r="64">
      <c r="A64" s="41" t="s">
        <v>77</v>
      </c>
      <c r="B64" s="41" t="s">
        <v>78</v>
      </c>
      <c r="C64" s="47"/>
      <c r="D64" s="47"/>
      <c r="E64" s="47"/>
      <c r="F64" s="43"/>
      <c r="G64" s="43"/>
      <c r="H64" s="43"/>
      <c r="I64" s="43"/>
      <c r="J64" s="43"/>
      <c r="K64" s="43"/>
      <c r="L64" s="44"/>
      <c r="M64" s="44"/>
      <c r="N64" s="44"/>
      <c r="O64" s="42"/>
      <c r="P64" s="47"/>
      <c r="Q64" s="47"/>
      <c r="R64" s="47"/>
      <c r="S64" s="47"/>
      <c r="T64" s="47"/>
      <c r="U64" s="47"/>
      <c r="V64" s="47"/>
      <c r="W64" s="42"/>
      <c r="X64" s="43"/>
      <c r="Y64" s="42"/>
      <c r="Z64" s="43"/>
      <c r="AA64" s="44"/>
      <c r="AB64" s="44"/>
      <c r="AC64" s="42"/>
      <c r="AD64" s="45"/>
      <c r="AE64" s="46"/>
      <c r="AF64" s="46"/>
    </row>
    <row r="65">
      <c r="A65" s="2" t="str">
        <f t="shared" ref="A65:A70" si="13">CONCATENATE(C65," ",D65,", ",E65)</f>
        <v>XOR A, B</v>
      </c>
      <c r="B65" s="2" t="str">
        <f t="shared" ref="B65:B73" si="14">CONCATENATE(F65:Y65)</f>
        <v>00000000001001010100</v>
      </c>
      <c r="C65" s="2" t="s">
        <v>79</v>
      </c>
      <c r="D65" s="2" t="s">
        <v>26</v>
      </c>
      <c r="E65" s="2" t="s">
        <v>27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4">
        <v>0.0</v>
      </c>
      <c r="M65" s="4">
        <v>0.0</v>
      </c>
      <c r="N65" s="4">
        <v>0.0</v>
      </c>
      <c r="O65" s="2">
        <v>0.0</v>
      </c>
      <c r="P65" s="2">
        <f t="array" ref="P65:R65">+ALU!$B$6:$D$6</f>
        <v>1</v>
      </c>
      <c r="Q65" s="2">
        <v>0.0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1">
        <v>0.0</v>
      </c>
      <c r="Y65" s="2">
        <v>0.0</v>
      </c>
      <c r="Z65" s="1">
        <v>1.0</v>
      </c>
      <c r="AA65" s="4"/>
      <c r="AB65" s="4"/>
      <c r="AD65" s="4"/>
    </row>
    <row r="66">
      <c r="A66" s="2" t="str">
        <f t="shared" si="13"/>
        <v>XOR B, A</v>
      </c>
      <c r="B66" s="2" t="str">
        <f t="shared" si="14"/>
        <v>00000000001001010010</v>
      </c>
      <c r="C66" s="2" t="s">
        <v>79</v>
      </c>
      <c r="D66" s="2" t="s">
        <v>27</v>
      </c>
      <c r="E66" s="2" t="s">
        <v>26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4">
        <v>0.0</v>
      </c>
      <c r="M66" s="4">
        <v>0.0</v>
      </c>
      <c r="N66" s="4">
        <v>0.0</v>
      </c>
      <c r="O66" s="2">
        <v>0.0</v>
      </c>
      <c r="P66" s="2">
        <f t="array" ref="P66:R66">+ALU!$B$6:$D$6</f>
        <v>1</v>
      </c>
      <c r="Q66" s="2">
        <v>0.0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0.0</v>
      </c>
      <c r="X66" s="1">
        <v>1.0</v>
      </c>
      <c r="Y66" s="2">
        <v>0.0</v>
      </c>
      <c r="Z66" s="1">
        <v>1.0</v>
      </c>
      <c r="AA66" s="4"/>
      <c r="AB66" s="4"/>
      <c r="AD66" s="4"/>
    </row>
    <row r="67">
      <c r="A67" s="2" t="str">
        <f t="shared" si="13"/>
        <v>XOR A, Lit</v>
      </c>
      <c r="B67" s="2" t="str">
        <f t="shared" si="14"/>
        <v>00000000001001001100</v>
      </c>
      <c r="C67" s="2" t="s">
        <v>79</v>
      </c>
      <c r="D67" s="2" t="s">
        <v>26</v>
      </c>
      <c r="E67" s="2" t="s">
        <v>31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4">
        <v>0.0</v>
      </c>
      <c r="M67" s="4">
        <v>0.0</v>
      </c>
      <c r="N67" s="4">
        <v>0.0</v>
      </c>
      <c r="O67" s="2">
        <v>0.0</v>
      </c>
      <c r="P67" s="2">
        <f t="array" ref="P67:R67">+ALU!$B$6:$D$6</f>
        <v>1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1.0</v>
      </c>
      <c r="W67" s="2">
        <v>1.0</v>
      </c>
      <c r="X67" s="2">
        <v>0.0</v>
      </c>
      <c r="Y67" s="2">
        <v>0.0</v>
      </c>
      <c r="Z67" s="1">
        <v>1.0</v>
      </c>
      <c r="AA67" s="4"/>
      <c r="AB67" s="4"/>
      <c r="AD67" s="4"/>
    </row>
    <row r="68">
      <c r="A68" s="25" t="str">
        <f t="shared" si="13"/>
        <v>XOR B, Lit</v>
      </c>
      <c r="B68" s="25" t="str">
        <f t="shared" si="14"/>
        <v>00000000001001110010</v>
      </c>
      <c r="C68" s="26" t="s">
        <v>79</v>
      </c>
      <c r="D68" s="26" t="s">
        <v>27</v>
      </c>
      <c r="E68" s="26" t="s">
        <v>31</v>
      </c>
      <c r="F68" s="27">
        <v>0.0</v>
      </c>
      <c r="G68" s="27">
        <v>0.0</v>
      </c>
      <c r="H68" s="27">
        <v>0.0</v>
      </c>
      <c r="I68" s="27">
        <v>0.0</v>
      </c>
      <c r="J68" s="27">
        <v>0.0</v>
      </c>
      <c r="K68" s="27">
        <v>0.0</v>
      </c>
      <c r="L68" s="28">
        <v>0.0</v>
      </c>
      <c r="M68" s="28">
        <v>0.0</v>
      </c>
      <c r="N68" s="28">
        <v>0.0</v>
      </c>
      <c r="O68" s="25">
        <v>0.0</v>
      </c>
      <c r="P68" s="26">
        <f t="array" ref="P68:R68">+ALU!$B$6:$D$6</f>
        <v>1</v>
      </c>
      <c r="Q68" s="26">
        <v>0.0</v>
      </c>
      <c r="R68" s="26">
        <v>0.0</v>
      </c>
      <c r="S68" s="29">
        <v>1.0</v>
      </c>
      <c r="T68" s="29">
        <v>1.0</v>
      </c>
      <c r="U68" s="26">
        <v>1.0</v>
      </c>
      <c r="V68" s="26">
        <v>0.0</v>
      </c>
      <c r="W68" s="25">
        <v>0.0</v>
      </c>
      <c r="X68" s="30">
        <v>1.0</v>
      </c>
      <c r="Y68" s="25">
        <v>0.0</v>
      </c>
      <c r="Z68" s="30">
        <v>1.0</v>
      </c>
      <c r="AA68" s="28"/>
      <c r="AB68" s="28"/>
      <c r="AC68" s="30" t="s">
        <v>48</v>
      </c>
      <c r="AD68" s="4"/>
    </row>
    <row r="69">
      <c r="A69" s="2" t="str">
        <f t="shared" si="13"/>
        <v>XOR A, (Dir)</v>
      </c>
      <c r="B69" s="2" t="str">
        <f t="shared" si="14"/>
        <v>00001000001001011100</v>
      </c>
      <c r="C69" s="2" t="s">
        <v>79</v>
      </c>
      <c r="D69" s="2" t="s">
        <v>26</v>
      </c>
      <c r="E69" s="2" t="s">
        <v>32</v>
      </c>
      <c r="F69" s="3">
        <v>0.0</v>
      </c>
      <c r="G69" s="3">
        <v>0.0</v>
      </c>
      <c r="H69" s="3">
        <v>0.0</v>
      </c>
      <c r="I69" s="3">
        <v>0.0</v>
      </c>
      <c r="J69" s="1">
        <v>1.0</v>
      </c>
      <c r="K69" s="1">
        <v>0.0</v>
      </c>
      <c r="L69" s="4">
        <v>0.0</v>
      </c>
      <c r="M69" s="4">
        <v>0.0</v>
      </c>
      <c r="N69" s="4">
        <v>0.0</v>
      </c>
      <c r="O69" s="2">
        <v>0.0</v>
      </c>
      <c r="P69" s="2">
        <f t="array" ref="P69:R69">+ALU!$B$6:$D$6</f>
        <v>1</v>
      </c>
      <c r="Q69" s="2">
        <v>0.0</v>
      </c>
      <c r="R69" s="2">
        <v>0.0</v>
      </c>
      <c r="S69" s="2">
        <v>1.0</v>
      </c>
      <c r="T69" s="2">
        <v>0.0</v>
      </c>
      <c r="U69" s="2">
        <v>1.0</v>
      </c>
      <c r="V69" s="2">
        <v>1.0</v>
      </c>
      <c r="W69" s="2">
        <v>1.0</v>
      </c>
      <c r="X69" s="2">
        <v>0.0</v>
      </c>
      <c r="Y69" s="2">
        <v>0.0</v>
      </c>
      <c r="Z69" s="1">
        <v>1.0</v>
      </c>
      <c r="AA69" s="4"/>
      <c r="AD69" s="4"/>
    </row>
    <row r="70" ht="14.25" customHeight="1">
      <c r="A70" s="16" t="str">
        <f t="shared" si="13"/>
        <v>XOR B, (Dir)</v>
      </c>
      <c r="B70" s="16" t="str">
        <f t="shared" si="14"/>
        <v>000010000010010000</v>
      </c>
      <c r="C70" s="31" t="s">
        <v>79</v>
      </c>
      <c r="D70" s="31" t="s">
        <v>27</v>
      </c>
      <c r="E70" s="31" t="s">
        <v>32</v>
      </c>
      <c r="F70" s="17">
        <v>0.0</v>
      </c>
      <c r="G70" s="17">
        <v>0.0</v>
      </c>
      <c r="H70" s="17">
        <v>0.0</v>
      </c>
      <c r="I70" s="17">
        <v>0.0</v>
      </c>
      <c r="J70" s="17">
        <v>1.0</v>
      </c>
      <c r="K70" s="17">
        <v>0.0</v>
      </c>
      <c r="L70" s="18">
        <v>0.0</v>
      </c>
      <c r="M70" s="18">
        <v>0.0</v>
      </c>
      <c r="N70" s="18">
        <v>0.0</v>
      </c>
      <c r="O70" s="16">
        <v>0.0</v>
      </c>
      <c r="P70" s="31">
        <f t="array" ref="P70:R70">+ALU!$B$6:$D$6</f>
        <v>1</v>
      </c>
      <c r="Q70" s="31">
        <v>0.0</v>
      </c>
      <c r="R70" s="31">
        <v>0.0</v>
      </c>
      <c r="S70" s="31"/>
      <c r="T70" s="31"/>
      <c r="U70" s="31">
        <v>1.0</v>
      </c>
      <c r="V70" s="31">
        <v>0.0</v>
      </c>
      <c r="W70" s="16">
        <v>0.0</v>
      </c>
      <c r="X70" s="16">
        <v>0.0</v>
      </c>
      <c r="Y70" s="16">
        <v>0.0</v>
      </c>
      <c r="Z70" s="15" t="s">
        <v>36</v>
      </c>
      <c r="AA70" s="48"/>
      <c r="AB70" s="35"/>
      <c r="AC70" s="19" t="s">
        <v>48</v>
      </c>
      <c r="AD70" s="4"/>
    </row>
    <row r="71">
      <c r="A71" s="2" t="str">
        <f>CONCATENATE(C71," ",D71)</f>
        <v>XOR (Dir)</v>
      </c>
      <c r="B71" s="2" t="str">
        <f t="shared" si="14"/>
        <v>00011000001001010001</v>
      </c>
      <c r="C71" s="2" t="s">
        <v>79</v>
      </c>
      <c r="D71" s="2" t="s">
        <v>32</v>
      </c>
      <c r="F71" s="3">
        <v>0.0</v>
      </c>
      <c r="G71" s="3">
        <v>0.0</v>
      </c>
      <c r="H71" s="3">
        <v>0.0</v>
      </c>
      <c r="I71" s="3">
        <v>1.0</v>
      </c>
      <c r="J71" s="3">
        <v>1.0</v>
      </c>
      <c r="K71" s="3">
        <v>0.0</v>
      </c>
      <c r="L71" s="4">
        <v>0.0</v>
      </c>
      <c r="M71" s="4">
        <v>0.0</v>
      </c>
      <c r="N71" s="4">
        <v>0.0</v>
      </c>
      <c r="O71" s="2">
        <v>0.0</v>
      </c>
      <c r="P71" s="2">
        <f t="array" ref="P71:R71">+ALU!$B$6:$D$6</f>
        <v>1</v>
      </c>
      <c r="Q71" s="2">
        <v>0.0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0.0</v>
      </c>
      <c r="X71" s="2">
        <v>0.0</v>
      </c>
      <c r="Y71" s="2">
        <v>1.0</v>
      </c>
      <c r="Z71" s="1">
        <v>1.0</v>
      </c>
      <c r="AA71" s="4"/>
      <c r="AB71" s="4"/>
      <c r="AD71" s="4"/>
    </row>
    <row r="72">
      <c r="A72" s="1" t="s">
        <v>80</v>
      </c>
      <c r="B72" s="2" t="str">
        <f t="shared" si="14"/>
        <v>00001100001001011100</v>
      </c>
      <c r="C72" s="2" t="s">
        <v>79</v>
      </c>
      <c r="D72" s="2" t="s">
        <v>26</v>
      </c>
      <c r="E72" s="3" t="s">
        <v>35</v>
      </c>
      <c r="F72" s="3">
        <v>0.0</v>
      </c>
      <c r="G72" s="3">
        <v>0.0</v>
      </c>
      <c r="H72" s="3">
        <v>0.0</v>
      </c>
      <c r="I72" s="3">
        <v>0.0</v>
      </c>
      <c r="J72" s="3">
        <v>1.0</v>
      </c>
      <c r="K72" s="3">
        <v>1.0</v>
      </c>
      <c r="L72" s="4">
        <v>0.0</v>
      </c>
      <c r="M72" s="4">
        <v>0.0</v>
      </c>
      <c r="N72" s="4">
        <v>0.0</v>
      </c>
      <c r="O72" s="2">
        <v>0.0</v>
      </c>
      <c r="P72" s="2">
        <f t="array" ref="P72:R72">+ALU!$B$6:$D$6</f>
        <v>1</v>
      </c>
      <c r="Q72" s="2">
        <v>0.0</v>
      </c>
      <c r="R72" s="2">
        <v>0.0</v>
      </c>
      <c r="S72" s="1">
        <v>1.0</v>
      </c>
      <c r="T72" s="1">
        <v>0.0</v>
      </c>
      <c r="U72" s="1">
        <v>1.0</v>
      </c>
      <c r="V72" s="1">
        <v>1.0</v>
      </c>
      <c r="W72" s="1">
        <v>1.0</v>
      </c>
      <c r="X72" s="1">
        <v>0.0</v>
      </c>
      <c r="Y72" s="1">
        <v>0.0</v>
      </c>
      <c r="Z72" s="1" t="s">
        <v>36</v>
      </c>
      <c r="AA72" s="3" t="s">
        <v>37</v>
      </c>
      <c r="AB72" s="4"/>
      <c r="AD72" s="4"/>
    </row>
    <row r="73">
      <c r="A73" s="15" t="s">
        <v>81</v>
      </c>
      <c r="B73" s="16" t="str">
        <f t="shared" si="14"/>
        <v>000011000010010010</v>
      </c>
      <c r="C73" s="31" t="s">
        <v>79</v>
      </c>
      <c r="D73" s="31" t="s">
        <v>27</v>
      </c>
      <c r="E73" s="15" t="s">
        <v>35</v>
      </c>
      <c r="F73" s="17">
        <v>0.0</v>
      </c>
      <c r="G73" s="17">
        <v>0.0</v>
      </c>
      <c r="H73" s="17">
        <v>0.0</v>
      </c>
      <c r="I73" s="17">
        <v>0.0</v>
      </c>
      <c r="J73" s="17">
        <v>1.0</v>
      </c>
      <c r="K73" s="17">
        <v>1.0</v>
      </c>
      <c r="L73" s="18">
        <v>0.0</v>
      </c>
      <c r="M73" s="18">
        <v>0.0</v>
      </c>
      <c r="N73" s="18">
        <v>0.0</v>
      </c>
      <c r="O73" s="16">
        <v>0.0</v>
      </c>
      <c r="P73" s="31">
        <f t="array" ref="P73:R73">+ALU!$B$6:$D$6</f>
        <v>1</v>
      </c>
      <c r="Q73" s="31">
        <v>0.0</v>
      </c>
      <c r="R73" s="31">
        <v>0.0</v>
      </c>
      <c r="S73" s="16"/>
      <c r="T73" s="16"/>
      <c r="U73" s="15">
        <v>1.0</v>
      </c>
      <c r="V73" s="15">
        <v>0.0</v>
      </c>
      <c r="W73" s="15">
        <v>0.0</v>
      </c>
      <c r="X73" s="15">
        <v>1.0</v>
      </c>
      <c r="Y73" s="15">
        <v>0.0</v>
      </c>
      <c r="Z73" s="15"/>
      <c r="AA73" s="3" t="s">
        <v>37</v>
      </c>
      <c r="AB73" s="49"/>
      <c r="AC73" s="35"/>
      <c r="AD73" s="4"/>
    </row>
    <row r="74">
      <c r="A74" s="41" t="s">
        <v>82</v>
      </c>
      <c r="B74" s="41" t="s">
        <v>83</v>
      </c>
      <c r="C74" s="50"/>
      <c r="D74" s="50"/>
      <c r="E74" s="43"/>
      <c r="F74" s="43"/>
      <c r="G74" s="43"/>
      <c r="H74" s="43"/>
      <c r="I74" s="43"/>
      <c r="J74" s="43"/>
      <c r="K74" s="43"/>
      <c r="L74" s="44"/>
      <c r="M74" s="44"/>
      <c r="N74" s="44"/>
      <c r="O74" s="42"/>
      <c r="P74" s="50"/>
      <c r="Q74" s="50"/>
      <c r="R74" s="50"/>
      <c r="S74" s="42"/>
      <c r="T74" s="42"/>
      <c r="U74" s="44"/>
      <c r="V74" s="44"/>
      <c r="W74" s="42"/>
      <c r="X74" s="42"/>
      <c r="Y74" s="42"/>
      <c r="Z74" s="43"/>
      <c r="AA74" s="42"/>
      <c r="AB74" s="43"/>
      <c r="AC74" s="42"/>
      <c r="AD74" s="45"/>
      <c r="AE74" s="46"/>
      <c r="AF74" s="46"/>
    </row>
    <row r="75">
      <c r="A75" s="41" t="s">
        <v>84</v>
      </c>
      <c r="B75" s="41" t="s">
        <v>85</v>
      </c>
      <c r="C75" s="47"/>
      <c r="D75" s="47"/>
      <c r="E75" s="51"/>
      <c r="F75" s="43"/>
      <c r="G75" s="43"/>
      <c r="H75" s="43"/>
      <c r="I75" s="43"/>
      <c r="J75" s="43"/>
      <c r="K75" s="43"/>
      <c r="L75" s="44"/>
      <c r="M75" s="44"/>
      <c r="N75" s="44"/>
      <c r="O75" s="42"/>
      <c r="P75" s="47"/>
      <c r="Q75" s="47"/>
      <c r="R75" s="47"/>
      <c r="S75" s="47"/>
      <c r="T75" s="47"/>
      <c r="U75" s="52"/>
      <c r="V75" s="52"/>
      <c r="W75" s="42"/>
      <c r="X75" s="42"/>
      <c r="Y75" s="42"/>
      <c r="Z75" s="43"/>
      <c r="AA75" s="42"/>
      <c r="AB75" s="43"/>
      <c r="AC75" s="42"/>
      <c r="AD75" s="45"/>
      <c r="AE75" s="46"/>
      <c r="AF75" s="46"/>
    </row>
    <row r="76">
      <c r="A76" s="53" t="str">
        <f>CONCATENATE(C76," ",D76)</f>
        <v>NOT A</v>
      </c>
      <c r="B76" s="53" t="str">
        <f t="shared" ref="B76:B79" si="15">CONCATENATE(F76:Y76)</f>
        <v>00000000001011000100</v>
      </c>
      <c r="C76" s="53" t="s">
        <v>86</v>
      </c>
      <c r="D76" s="53" t="s">
        <v>26</v>
      </c>
      <c r="E76" s="54"/>
      <c r="F76" s="55">
        <v>0.0</v>
      </c>
      <c r="G76" s="55">
        <v>0.0</v>
      </c>
      <c r="H76" s="55">
        <v>0.0</v>
      </c>
      <c r="I76" s="55">
        <v>0.0</v>
      </c>
      <c r="J76" s="55">
        <v>0.0</v>
      </c>
      <c r="K76" s="55">
        <v>0.0</v>
      </c>
      <c r="L76" s="56">
        <v>0.0</v>
      </c>
      <c r="M76" s="56">
        <v>0.0</v>
      </c>
      <c r="N76" s="56">
        <v>0.0</v>
      </c>
      <c r="O76" s="53">
        <v>0.0</v>
      </c>
      <c r="P76" s="53">
        <f t="array" ref="P76:R76">+ALU!$B$7:$D$7</f>
        <v>1</v>
      </c>
      <c r="Q76" s="53">
        <v>0.0</v>
      </c>
      <c r="R76" s="53">
        <v>1.0</v>
      </c>
      <c r="S76" s="53">
        <v>1.0</v>
      </c>
      <c r="T76" s="53">
        <v>0.0</v>
      </c>
      <c r="U76" s="56">
        <v>0.0</v>
      </c>
      <c r="V76" s="56">
        <v>0.0</v>
      </c>
      <c r="W76" s="53">
        <v>1.0</v>
      </c>
      <c r="X76" s="53">
        <v>0.0</v>
      </c>
      <c r="Y76" s="53">
        <v>0.0</v>
      </c>
      <c r="Z76" s="54">
        <v>1.0</v>
      </c>
      <c r="AB76" s="3" t="s">
        <v>87</v>
      </c>
      <c r="AC76" s="57"/>
      <c r="AD76" s="4"/>
    </row>
    <row r="77">
      <c r="A77" s="54" t="s">
        <v>88</v>
      </c>
      <c r="B77" s="53" t="str">
        <f t="shared" si="15"/>
        <v>00000000000010010010</v>
      </c>
      <c r="C77" s="54" t="s">
        <v>89</v>
      </c>
      <c r="D77" s="54" t="s">
        <v>27</v>
      </c>
      <c r="E77" s="54"/>
      <c r="F77" s="55">
        <v>0.0</v>
      </c>
      <c r="G77" s="55">
        <v>0.0</v>
      </c>
      <c r="H77" s="55">
        <v>0.0</v>
      </c>
      <c r="I77" s="55">
        <v>0.0</v>
      </c>
      <c r="J77" s="55">
        <v>0.0</v>
      </c>
      <c r="K77" s="55">
        <v>0.0</v>
      </c>
      <c r="L77" s="55">
        <v>0.0</v>
      </c>
      <c r="M77" s="55">
        <v>0.0</v>
      </c>
      <c r="N77" s="55">
        <v>0.0</v>
      </c>
      <c r="O77" s="54">
        <v>0.0</v>
      </c>
      <c r="P77" s="54">
        <v>0.0</v>
      </c>
      <c r="Q77" s="54">
        <v>0.0</v>
      </c>
      <c r="R77" s="54">
        <v>1.0</v>
      </c>
      <c r="S77" s="54">
        <v>0.0</v>
      </c>
      <c r="T77" s="54">
        <v>0.0</v>
      </c>
      <c r="U77" s="55">
        <v>1.0</v>
      </c>
      <c r="V77" s="55">
        <v>0.0</v>
      </c>
      <c r="W77" s="54">
        <v>0.0</v>
      </c>
      <c r="X77" s="54">
        <v>1.0</v>
      </c>
      <c r="Y77" s="54">
        <v>0.0</v>
      </c>
      <c r="Z77" s="54"/>
      <c r="AB77" s="3"/>
      <c r="AC77" s="57"/>
      <c r="AD77" s="4"/>
    </row>
    <row r="78">
      <c r="A78" s="2" t="str">
        <f t="shared" ref="A78:A79" si="16">CONCATENATE(C78," ",D78,", ",E78)</f>
        <v>NOT B, A</v>
      </c>
      <c r="B78" s="2" t="str">
        <f t="shared" si="15"/>
        <v>00000000001011000010</v>
      </c>
      <c r="C78" s="2" t="s">
        <v>86</v>
      </c>
      <c r="D78" s="2" t="s">
        <v>27</v>
      </c>
      <c r="E78" s="2" t="s">
        <v>26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4">
        <v>0.0</v>
      </c>
      <c r="M78" s="4">
        <v>0.0</v>
      </c>
      <c r="N78" s="4">
        <v>0.0</v>
      </c>
      <c r="O78" s="2">
        <v>0.0</v>
      </c>
      <c r="P78" s="2">
        <f t="array" ref="P78:R78">+ALU!$B$7:$D$7</f>
        <v>1</v>
      </c>
      <c r="Q78" s="2">
        <v>0.0</v>
      </c>
      <c r="R78" s="2">
        <v>1.0</v>
      </c>
      <c r="S78" s="2">
        <v>1.0</v>
      </c>
      <c r="T78" s="2">
        <v>0.0</v>
      </c>
      <c r="U78" s="1">
        <v>0.0</v>
      </c>
      <c r="V78" s="2">
        <v>0.0</v>
      </c>
      <c r="W78" s="2">
        <v>0.0</v>
      </c>
      <c r="X78" s="1">
        <v>1.0</v>
      </c>
      <c r="Y78" s="2">
        <v>0.0</v>
      </c>
      <c r="Z78" s="1">
        <v>1.0</v>
      </c>
      <c r="AB78" s="4"/>
      <c r="AD78" s="4"/>
    </row>
    <row r="79">
      <c r="A79" s="53" t="str">
        <f t="shared" si="16"/>
        <v>NOT (Dir), A</v>
      </c>
      <c r="B79" s="53" t="str">
        <f t="shared" si="15"/>
        <v>00011000001011000001</v>
      </c>
      <c r="C79" s="53" t="s">
        <v>86</v>
      </c>
      <c r="D79" s="53" t="s">
        <v>32</v>
      </c>
      <c r="E79" s="54" t="s">
        <v>26</v>
      </c>
      <c r="F79" s="55">
        <v>0.0</v>
      </c>
      <c r="G79" s="55">
        <v>0.0</v>
      </c>
      <c r="H79" s="55">
        <v>0.0</v>
      </c>
      <c r="I79" s="55">
        <v>1.0</v>
      </c>
      <c r="J79" s="55">
        <v>1.0</v>
      </c>
      <c r="K79" s="55">
        <v>0.0</v>
      </c>
      <c r="L79" s="56">
        <v>0.0</v>
      </c>
      <c r="M79" s="56">
        <v>0.0</v>
      </c>
      <c r="N79" s="56">
        <v>0.0</v>
      </c>
      <c r="O79" s="53">
        <v>0.0</v>
      </c>
      <c r="P79" s="53">
        <f t="array" ref="P79:R79">+ALU!$B$7:$D$7</f>
        <v>1</v>
      </c>
      <c r="Q79" s="53">
        <v>0.0</v>
      </c>
      <c r="R79" s="53">
        <v>1.0</v>
      </c>
      <c r="S79" s="53">
        <v>1.0</v>
      </c>
      <c r="T79" s="53">
        <v>0.0</v>
      </c>
      <c r="U79" s="54">
        <v>0.0</v>
      </c>
      <c r="V79" s="54">
        <v>0.0</v>
      </c>
      <c r="W79" s="53">
        <v>0.0</v>
      </c>
      <c r="X79" s="53">
        <v>0.0</v>
      </c>
      <c r="Y79" s="53">
        <v>1.0</v>
      </c>
      <c r="Z79" s="54">
        <v>1.0</v>
      </c>
      <c r="AB79" s="3" t="s">
        <v>87</v>
      </c>
      <c r="AC79" s="57"/>
      <c r="AD79" s="4"/>
    </row>
    <row r="80">
      <c r="A80" s="54" t="s">
        <v>90</v>
      </c>
      <c r="B80" s="41" t="s">
        <v>91</v>
      </c>
      <c r="C80" s="53"/>
      <c r="D80" s="53"/>
      <c r="E80" s="54"/>
      <c r="F80" s="55"/>
      <c r="G80" s="55"/>
      <c r="H80" s="55"/>
      <c r="I80" s="55"/>
      <c r="J80" s="55"/>
      <c r="K80" s="55"/>
      <c r="L80" s="56"/>
      <c r="M80" s="56"/>
      <c r="N80" s="56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4"/>
      <c r="AB80" s="3"/>
      <c r="AC80" s="57"/>
      <c r="AD80" s="4"/>
    </row>
    <row r="81">
      <c r="A81" s="54" t="s">
        <v>92</v>
      </c>
      <c r="B81" s="41" t="s">
        <v>93</v>
      </c>
      <c r="C81" s="53"/>
      <c r="D81" s="53"/>
      <c r="E81" s="54"/>
      <c r="F81" s="55"/>
      <c r="G81" s="55"/>
      <c r="H81" s="55"/>
      <c r="I81" s="55"/>
      <c r="J81" s="55"/>
      <c r="K81" s="55"/>
      <c r="L81" s="56"/>
      <c r="M81" s="56"/>
      <c r="N81" s="56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  <c r="AB81" s="3"/>
      <c r="AC81" s="57"/>
      <c r="AD81" s="4"/>
    </row>
    <row r="82">
      <c r="A82" s="53" t="str">
        <f>CONCATENATE(C82," ",D82)</f>
        <v>SHL A</v>
      </c>
      <c r="B82" s="53" t="str">
        <f t="shared" ref="B82:B87" si="17">CONCATENATE(F82:Y82)</f>
        <v>00000000001101000100</v>
      </c>
      <c r="C82" s="53" t="s">
        <v>94</v>
      </c>
      <c r="D82" s="53" t="s">
        <v>26</v>
      </c>
      <c r="E82" s="54"/>
      <c r="F82" s="55">
        <v>0.0</v>
      </c>
      <c r="G82" s="55">
        <v>0.0</v>
      </c>
      <c r="H82" s="55">
        <v>0.0</v>
      </c>
      <c r="I82" s="55">
        <v>0.0</v>
      </c>
      <c r="J82" s="55">
        <v>0.0</v>
      </c>
      <c r="K82" s="55">
        <v>0.0</v>
      </c>
      <c r="L82" s="56">
        <v>0.0</v>
      </c>
      <c r="M82" s="56">
        <v>0.0</v>
      </c>
      <c r="N82" s="56">
        <v>0.0</v>
      </c>
      <c r="O82" s="53">
        <v>0.0</v>
      </c>
      <c r="P82" s="53">
        <f t="array" ref="P82:R82">+ALU!$B$8:$D$8</f>
        <v>1</v>
      </c>
      <c r="Q82" s="53">
        <v>1.0</v>
      </c>
      <c r="R82" s="53">
        <v>0.0</v>
      </c>
      <c r="S82" s="53">
        <v>1.0</v>
      </c>
      <c r="T82" s="53">
        <v>0.0</v>
      </c>
      <c r="U82" s="53">
        <v>0.0</v>
      </c>
      <c r="V82" s="53">
        <v>0.0</v>
      </c>
      <c r="W82" s="53">
        <v>1.0</v>
      </c>
      <c r="X82" s="53">
        <v>0.0</v>
      </c>
      <c r="Y82" s="53">
        <v>0.0</v>
      </c>
      <c r="Z82" s="54">
        <v>1.0</v>
      </c>
      <c r="AB82" s="3" t="s">
        <v>87</v>
      </c>
      <c r="AC82" s="57"/>
      <c r="AD82" s="4"/>
    </row>
    <row r="83">
      <c r="A83" s="2" t="str">
        <f t="shared" ref="A83:A84" si="18">CONCATENATE(C83," ",D83,", ",E83)</f>
        <v>SHL B, A</v>
      </c>
      <c r="B83" s="2" t="str">
        <f t="shared" si="17"/>
        <v>00000000001101000010</v>
      </c>
      <c r="C83" s="2" t="s">
        <v>94</v>
      </c>
      <c r="D83" s="2" t="s">
        <v>27</v>
      </c>
      <c r="E83" s="2" t="s">
        <v>26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4">
        <v>0.0</v>
      </c>
      <c r="M83" s="4">
        <v>0.0</v>
      </c>
      <c r="N83" s="4">
        <v>0.0</v>
      </c>
      <c r="O83" s="2">
        <v>0.0</v>
      </c>
      <c r="P83" s="2">
        <f t="array" ref="P83:R83">+ALU!$B$8:$D$8</f>
        <v>1</v>
      </c>
      <c r="Q83" s="2">
        <v>1.0</v>
      </c>
      <c r="R83" s="2">
        <v>0.0</v>
      </c>
      <c r="S83" s="2">
        <v>1.0</v>
      </c>
      <c r="T83" s="2">
        <v>0.0</v>
      </c>
      <c r="U83" s="1">
        <v>0.0</v>
      </c>
      <c r="V83" s="2">
        <v>0.0</v>
      </c>
      <c r="W83" s="2">
        <v>0.0</v>
      </c>
      <c r="X83" s="1">
        <v>1.0</v>
      </c>
      <c r="Y83" s="2">
        <v>0.0</v>
      </c>
      <c r="Z83" s="1">
        <v>1.0</v>
      </c>
      <c r="AB83" s="4"/>
      <c r="AD83" s="4"/>
    </row>
    <row r="84">
      <c r="A84" s="53" t="str">
        <f t="shared" si="18"/>
        <v>SHL (Dir), A</v>
      </c>
      <c r="B84" s="53" t="str">
        <f t="shared" si="17"/>
        <v>00011000001101000001</v>
      </c>
      <c r="C84" s="53" t="s">
        <v>94</v>
      </c>
      <c r="D84" s="53" t="s">
        <v>32</v>
      </c>
      <c r="E84" s="54" t="s">
        <v>26</v>
      </c>
      <c r="F84" s="55">
        <v>0.0</v>
      </c>
      <c r="G84" s="55">
        <v>0.0</v>
      </c>
      <c r="H84" s="55">
        <v>0.0</v>
      </c>
      <c r="I84" s="55">
        <v>1.0</v>
      </c>
      <c r="J84" s="55">
        <v>1.0</v>
      </c>
      <c r="K84" s="55">
        <v>0.0</v>
      </c>
      <c r="L84" s="56">
        <v>0.0</v>
      </c>
      <c r="M84" s="56">
        <v>0.0</v>
      </c>
      <c r="N84" s="56">
        <v>0.0</v>
      </c>
      <c r="O84" s="53">
        <v>0.0</v>
      </c>
      <c r="P84" s="53">
        <f t="array" ref="P84:R84">+ALU!$B$8:$D$8</f>
        <v>1</v>
      </c>
      <c r="Q84" s="53">
        <v>1.0</v>
      </c>
      <c r="R84" s="53">
        <v>0.0</v>
      </c>
      <c r="S84" s="53">
        <v>1.0</v>
      </c>
      <c r="T84" s="53">
        <v>0.0</v>
      </c>
      <c r="U84" s="54">
        <v>0.0</v>
      </c>
      <c r="V84" s="54">
        <v>0.0</v>
      </c>
      <c r="W84" s="53">
        <v>0.0</v>
      </c>
      <c r="X84" s="53">
        <v>0.0</v>
      </c>
      <c r="Y84" s="53">
        <v>1.0</v>
      </c>
      <c r="Z84" s="54">
        <v>1.0</v>
      </c>
      <c r="AB84" s="3" t="s">
        <v>87</v>
      </c>
      <c r="AC84" s="57"/>
      <c r="AD84" s="4"/>
    </row>
    <row r="85">
      <c r="A85" s="53" t="str">
        <f>CONCATENATE(C85," ",D85)</f>
        <v>SHR A</v>
      </c>
      <c r="B85" s="53" t="str">
        <f t="shared" si="17"/>
        <v>00000000001111000100</v>
      </c>
      <c r="C85" s="53" t="s">
        <v>95</v>
      </c>
      <c r="D85" s="53" t="s">
        <v>26</v>
      </c>
      <c r="E85" s="54"/>
      <c r="F85" s="55">
        <v>0.0</v>
      </c>
      <c r="G85" s="55">
        <v>0.0</v>
      </c>
      <c r="H85" s="55">
        <v>0.0</v>
      </c>
      <c r="I85" s="55">
        <v>0.0</v>
      </c>
      <c r="J85" s="55">
        <v>0.0</v>
      </c>
      <c r="K85" s="55">
        <v>0.0</v>
      </c>
      <c r="L85" s="56">
        <v>0.0</v>
      </c>
      <c r="M85" s="56">
        <v>0.0</v>
      </c>
      <c r="N85" s="56">
        <v>0.0</v>
      </c>
      <c r="O85" s="53">
        <v>0.0</v>
      </c>
      <c r="P85" s="53">
        <f t="array" ref="P85:R85">+ALU!$B$9:$D$9</f>
        <v>1</v>
      </c>
      <c r="Q85" s="53">
        <v>1.0</v>
      </c>
      <c r="R85" s="53">
        <v>1.0</v>
      </c>
      <c r="S85" s="53">
        <v>1.0</v>
      </c>
      <c r="T85" s="53">
        <v>0.0</v>
      </c>
      <c r="U85" s="53">
        <v>0.0</v>
      </c>
      <c r="V85" s="53">
        <v>0.0</v>
      </c>
      <c r="W85" s="53">
        <v>1.0</v>
      </c>
      <c r="X85" s="53">
        <v>0.0</v>
      </c>
      <c r="Y85" s="53">
        <v>0.0</v>
      </c>
      <c r="Z85" s="54">
        <v>1.0</v>
      </c>
      <c r="AB85" s="3" t="s">
        <v>87</v>
      </c>
      <c r="AC85" s="57"/>
      <c r="AD85" s="4"/>
    </row>
    <row r="86">
      <c r="A86" s="53" t="str">
        <f t="shared" ref="A86:A87" si="19">CONCATENATE(C86," ",D86,", ",E86)</f>
        <v>SHR B, A</v>
      </c>
      <c r="B86" s="53" t="str">
        <f t="shared" si="17"/>
        <v>00000000001111000010</v>
      </c>
      <c r="C86" s="53" t="s">
        <v>95</v>
      </c>
      <c r="D86" s="53" t="s">
        <v>27</v>
      </c>
      <c r="E86" s="53" t="s">
        <v>26</v>
      </c>
      <c r="F86" s="55">
        <v>0.0</v>
      </c>
      <c r="G86" s="55">
        <v>0.0</v>
      </c>
      <c r="H86" s="55">
        <v>0.0</v>
      </c>
      <c r="I86" s="55">
        <v>0.0</v>
      </c>
      <c r="J86" s="55">
        <v>0.0</v>
      </c>
      <c r="K86" s="55">
        <v>0.0</v>
      </c>
      <c r="L86" s="56">
        <v>0.0</v>
      </c>
      <c r="M86" s="56">
        <v>0.0</v>
      </c>
      <c r="N86" s="56">
        <v>0.0</v>
      </c>
      <c r="O86" s="53">
        <v>0.0</v>
      </c>
      <c r="P86" s="53">
        <f t="array" ref="P86:R86">+ALU!$B$9:$D$9</f>
        <v>1</v>
      </c>
      <c r="Q86" s="53">
        <v>1.0</v>
      </c>
      <c r="R86" s="53">
        <v>1.0</v>
      </c>
      <c r="S86" s="53">
        <v>1.0</v>
      </c>
      <c r="T86" s="53">
        <v>0.0</v>
      </c>
      <c r="U86" s="54">
        <v>0.0</v>
      </c>
      <c r="V86" s="53">
        <v>0.0</v>
      </c>
      <c r="W86" s="54">
        <v>0.0</v>
      </c>
      <c r="X86" s="54">
        <v>1.0</v>
      </c>
      <c r="Y86" s="53">
        <v>0.0</v>
      </c>
      <c r="Z86" s="54">
        <v>1.0</v>
      </c>
      <c r="AB86" s="4"/>
      <c r="AD86" s="4"/>
    </row>
    <row r="87">
      <c r="A87" s="53" t="str">
        <f t="shared" si="19"/>
        <v>SHR (Dir), A</v>
      </c>
      <c r="B87" s="53" t="str">
        <f t="shared" si="17"/>
        <v>00011000001111000001</v>
      </c>
      <c r="C87" s="53" t="s">
        <v>95</v>
      </c>
      <c r="D87" s="53" t="s">
        <v>32</v>
      </c>
      <c r="E87" s="54" t="s">
        <v>26</v>
      </c>
      <c r="F87" s="55">
        <v>0.0</v>
      </c>
      <c r="G87" s="55">
        <v>0.0</v>
      </c>
      <c r="H87" s="55">
        <v>0.0</v>
      </c>
      <c r="I87" s="55">
        <v>1.0</v>
      </c>
      <c r="J87" s="55">
        <v>1.0</v>
      </c>
      <c r="K87" s="55">
        <v>0.0</v>
      </c>
      <c r="L87" s="56">
        <v>0.0</v>
      </c>
      <c r="M87" s="56">
        <v>0.0</v>
      </c>
      <c r="N87" s="56">
        <v>0.0</v>
      </c>
      <c r="O87" s="53">
        <v>0.0</v>
      </c>
      <c r="P87" s="53">
        <f t="array" ref="P87:R87">+ALU!$B$9:$D$9</f>
        <v>1</v>
      </c>
      <c r="Q87" s="53">
        <v>1.0</v>
      </c>
      <c r="R87" s="53">
        <v>1.0</v>
      </c>
      <c r="S87" s="53">
        <v>1.0</v>
      </c>
      <c r="T87" s="53">
        <v>0.0</v>
      </c>
      <c r="U87" s="54">
        <v>0.0</v>
      </c>
      <c r="V87" s="54">
        <v>0.0</v>
      </c>
      <c r="W87" s="53">
        <v>0.0</v>
      </c>
      <c r="X87" s="53">
        <v>0.0</v>
      </c>
      <c r="Y87" s="53">
        <v>1.0</v>
      </c>
      <c r="Z87" s="54">
        <v>1.0</v>
      </c>
      <c r="AB87" s="3" t="s">
        <v>87</v>
      </c>
      <c r="AC87" s="57"/>
      <c r="AD87" s="4"/>
    </row>
    <row r="88">
      <c r="A88" s="41" t="s">
        <v>96</v>
      </c>
      <c r="B88" s="41" t="s">
        <v>97</v>
      </c>
      <c r="C88" s="53" t="s">
        <v>95</v>
      </c>
      <c r="D88" s="54"/>
      <c r="E88" s="54"/>
      <c r="F88" s="58"/>
      <c r="G88" s="58"/>
      <c r="H88" s="58"/>
      <c r="I88" s="58"/>
      <c r="J88" s="58"/>
      <c r="K88" s="58"/>
      <c r="L88" s="59"/>
      <c r="M88" s="59"/>
      <c r="N88" s="59"/>
      <c r="O88" s="33"/>
      <c r="P88" s="58">
        <v>1.0</v>
      </c>
      <c r="Q88" s="58">
        <v>1.0</v>
      </c>
      <c r="R88" s="58">
        <v>1.0</v>
      </c>
      <c r="S88" s="59"/>
      <c r="T88" s="59"/>
      <c r="U88" s="60"/>
      <c r="V88" s="60"/>
      <c r="W88" s="33"/>
      <c r="X88" s="33"/>
      <c r="Y88" s="33"/>
      <c r="Z88" s="1"/>
      <c r="AB88" s="61"/>
      <c r="AC88" s="19"/>
      <c r="AD88" s="4"/>
    </row>
    <row r="89">
      <c r="A89" s="41" t="s">
        <v>98</v>
      </c>
      <c r="B89" s="41" t="s">
        <v>99</v>
      </c>
      <c r="C89" s="53" t="s">
        <v>95</v>
      </c>
      <c r="D89" s="53"/>
      <c r="E89" s="54"/>
      <c r="F89" s="58"/>
      <c r="G89" s="58"/>
      <c r="H89" s="58"/>
      <c r="I89" s="58"/>
      <c r="J89" s="58"/>
      <c r="K89" s="58"/>
      <c r="L89" s="59"/>
      <c r="M89" s="59"/>
      <c r="N89" s="59"/>
      <c r="O89" s="33"/>
      <c r="P89" s="58">
        <v>1.0</v>
      </c>
      <c r="Q89" s="58">
        <v>1.0</v>
      </c>
      <c r="R89" s="58">
        <v>1.0</v>
      </c>
      <c r="S89" s="59"/>
      <c r="T89" s="59"/>
      <c r="U89" s="60"/>
      <c r="V89" s="60"/>
      <c r="W89" s="33"/>
      <c r="X89" s="33"/>
      <c r="Y89" s="33"/>
      <c r="Z89" s="1"/>
      <c r="AB89" s="61"/>
      <c r="AC89" s="19"/>
      <c r="AD89" s="4"/>
    </row>
    <row r="90">
      <c r="A90" s="54" t="s">
        <v>100</v>
      </c>
      <c r="B90" s="41" t="s">
        <v>101</v>
      </c>
      <c r="C90" s="53"/>
      <c r="D90" s="53"/>
      <c r="E90" s="54"/>
      <c r="F90" s="58"/>
      <c r="G90" s="58"/>
      <c r="H90" s="58"/>
      <c r="I90" s="58"/>
      <c r="J90" s="58"/>
      <c r="K90" s="58"/>
      <c r="L90" s="58">
        <v>0.0</v>
      </c>
      <c r="M90" s="58">
        <v>0.0</v>
      </c>
      <c r="N90" s="58">
        <v>0.0</v>
      </c>
      <c r="O90" s="61">
        <v>0.0</v>
      </c>
      <c r="P90" s="58">
        <v>1.0</v>
      </c>
      <c r="Q90" s="58">
        <v>1.0</v>
      </c>
      <c r="R90" s="58">
        <v>1.0</v>
      </c>
      <c r="S90" s="59"/>
      <c r="T90" s="59"/>
      <c r="U90" s="60"/>
      <c r="V90" s="60"/>
      <c r="W90" s="33"/>
      <c r="X90" s="33"/>
      <c r="Y90" s="33"/>
      <c r="Z90" s="1"/>
      <c r="AB90" s="61"/>
      <c r="AC90" s="19"/>
      <c r="AD90" s="4"/>
    </row>
    <row r="91">
      <c r="A91" s="16" t="str">
        <f t="shared" ref="A91:A94" si="20">CONCATENATE(C91," ",D91)</f>
        <v>INC A</v>
      </c>
      <c r="B91" s="16" t="str">
        <f t="shared" ref="B91:B94" si="21">CONCATENATE(F91:Y91)</f>
        <v>000000000000010100</v>
      </c>
      <c r="C91" s="31" t="s">
        <v>102</v>
      </c>
      <c r="D91" s="31" t="s">
        <v>26</v>
      </c>
      <c r="E91" s="31"/>
      <c r="F91" s="17">
        <v>0.0</v>
      </c>
      <c r="G91" s="17">
        <v>0.0</v>
      </c>
      <c r="H91" s="17">
        <v>0.0</v>
      </c>
      <c r="I91" s="17">
        <v>0.0</v>
      </c>
      <c r="J91" s="17">
        <v>0.0</v>
      </c>
      <c r="K91" s="17">
        <v>0.0</v>
      </c>
      <c r="L91" s="18">
        <v>0.0</v>
      </c>
      <c r="M91" s="18">
        <v>0.0</v>
      </c>
      <c r="N91" s="18">
        <v>0.0</v>
      </c>
      <c r="O91" s="16">
        <v>0.0</v>
      </c>
      <c r="P91" s="31">
        <v>0.0</v>
      </c>
      <c r="Q91" s="31">
        <v>0.0</v>
      </c>
      <c r="R91" s="31">
        <v>0.0</v>
      </c>
      <c r="S91" s="31">
        <v>1.0</v>
      </c>
      <c r="T91" s="31">
        <v>0.0</v>
      </c>
      <c r="U91" s="32"/>
      <c r="V91" s="32"/>
      <c r="W91" s="16">
        <v>1.0</v>
      </c>
      <c r="X91" s="16">
        <v>0.0</v>
      </c>
      <c r="Y91" s="16">
        <v>0.0</v>
      </c>
      <c r="Z91" s="1" t="s">
        <v>103</v>
      </c>
      <c r="AB91" s="61" t="s">
        <v>104</v>
      </c>
      <c r="AC91" s="19" t="s">
        <v>48</v>
      </c>
      <c r="AD91" s="4"/>
    </row>
    <row r="92">
      <c r="A92" s="2" t="str">
        <f t="shared" si="20"/>
        <v>INC B</v>
      </c>
      <c r="B92" s="2" t="str">
        <f t="shared" si="21"/>
        <v>00000000000001110010</v>
      </c>
      <c r="C92" s="2" t="s">
        <v>102</v>
      </c>
      <c r="D92" s="2" t="s">
        <v>27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4">
        <v>0.0</v>
      </c>
      <c r="M92" s="4">
        <v>0.0</v>
      </c>
      <c r="N92" s="4">
        <v>0.0</v>
      </c>
      <c r="O92" s="2">
        <v>0.0</v>
      </c>
      <c r="P92" s="2">
        <v>0.0</v>
      </c>
      <c r="Q92" s="2">
        <v>0.0</v>
      </c>
      <c r="R92" s="2">
        <v>0.0</v>
      </c>
      <c r="S92" s="62">
        <v>1.0</v>
      </c>
      <c r="T92" s="57">
        <v>1.0</v>
      </c>
      <c r="U92" s="2">
        <v>1.0</v>
      </c>
      <c r="V92" s="2">
        <v>0.0</v>
      </c>
      <c r="W92" s="2">
        <v>0.0</v>
      </c>
      <c r="X92" s="2">
        <v>1.0</v>
      </c>
      <c r="Y92" s="2">
        <v>0.0</v>
      </c>
      <c r="Z92" s="1" t="s">
        <v>103</v>
      </c>
      <c r="AB92" s="1" t="s">
        <v>105</v>
      </c>
      <c r="AD92" s="4"/>
    </row>
    <row r="93">
      <c r="A93" s="20" t="str">
        <f t="shared" si="20"/>
        <v>INC (Dir)</v>
      </c>
      <c r="B93" s="20" t="str">
        <f t="shared" si="21"/>
        <v>00000000000000111001</v>
      </c>
      <c r="C93" s="20" t="s">
        <v>102</v>
      </c>
      <c r="D93" s="20" t="s">
        <v>32</v>
      </c>
      <c r="E93" s="20"/>
      <c r="F93" s="22">
        <v>0.0</v>
      </c>
      <c r="G93" s="22">
        <v>0.0</v>
      </c>
      <c r="H93" s="22">
        <v>0.0</v>
      </c>
      <c r="I93" s="22">
        <v>0.0</v>
      </c>
      <c r="J93" s="22">
        <v>0.0</v>
      </c>
      <c r="K93" s="22">
        <v>0.0</v>
      </c>
      <c r="L93" s="23">
        <v>0.0</v>
      </c>
      <c r="M93" s="23">
        <v>0.0</v>
      </c>
      <c r="N93" s="23">
        <v>0.0</v>
      </c>
      <c r="O93" s="20">
        <v>0.0</v>
      </c>
      <c r="P93" s="20">
        <v>0.0</v>
      </c>
      <c r="Q93" s="20">
        <v>0.0</v>
      </c>
      <c r="R93" s="20">
        <v>0.0</v>
      </c>
      <c r="S93" s="20">
        <v>0.0</v>
      </c>
      <c r="T93" s="20">
        <v>1.0</v>
      </c>
      <c r="U93" s="20">
        <v>1.0</v>
      </c>
      <c r="V93" s="20">
        <v>1.0</v>
      </c>
      <c r="W93" s="20">
        <v>0.0</v>
      </c>
      <c r="X93" s="20">
        <v>0.0</v>
      </c>
      <c r="Y93" s="20">
        <v>1.0</v>
      </c>
      <c r="Z93" s="21" t="s">
        <v>103</v>
      </c>
      <c r="AA93" s="20"/>
      <c r="AB93" s="21" t="s">
        <v>106</v>
      </c>
      <c r="AC93" s="21" t="s">
        <v>48</v>
      </c>
      <c r="AD93" s="22" t="s">
        <v>107</v>
      </c>
    </row>
    <row r="94">
      <c r="A94" s="16" t="str">
        <f t="shared" si="20"/>
        <v>INC (B)</v>
      </c>
      <c r="B94" s="16" t="str">
        <f t="shared" si="21"/>
        <v>0000000000000</v>
      </c>
      <c r="C94" s="16" t="s">
        <v>102</v>
      </c>
      <c r="D94" s="15" t="s">
        <v>35</v>
      </c>
      <c r="E94" s="16"/>
      <c r="F94" s="17">
        <v>0.0</v>
      </c>
      <c r="G94" s="17">
        <v>0.0</v>
      </c>
      <c r="H94" s="17">
        <v>0.0</v>
      </c>
      <c r="I94" s="17">
        <v>0.0</v>
      </c>
      <c r="J94" s="17">
        <v>0.0</v>
      </c>
      <c r="K94" s="17">
        <v>0.0</v>
      </c>
      <c r="L94" s="18">
        <v>0.0</v>
      </c>
      <c r="M94" s="18">
        <v>0.0</v>
      </c>
      <c r="N94" s="18">
        <v>0.0</v>
      </c>
      <c r="O94" s="16">
        <v>0.0</v>
      </c>
      <c r="P94" s="16">
        <v>0.0</v>
      </c>
      <c r="Q94" s="16">
        <v>0.0</v>
      </c>
      <c r="R94" s="16">
        <v>0.0</v>
      </c>
      <c r="S94" s="16"/>
      <c r="T94" s="16"/>
      <c r="U94" s="16"/>
      <c r="V94" s="16"/>
      <c r="W94" s="16"/>
      <c r="X94" s="16"/>
      <c r="Y94" s="16"/>
      <c r="Z94" s="15" t="s">
        <v>103</v>
      </c>
      <c r="AA94" s="16"/>
      <c r="AB94" s="15" t="s">
        <v>108</v>
      </c>
      <c r="AC94" s="19" t="s">
        <v>48</v>
      </c>
      <c r="AD94" s="28"/>
      <c r="AE94" s="25"/>
      <c r="AF94" s="25"/>
    </row>
    <row r="95">
      <c r="A95" s="54" t="s">
        <v>109</v>
      </c>
      <c r="B95" s="41" t="s">
        <v>110</v>
      </c>
      <c r="C95" s="35"/>
      <c r="D95" s="19"/>
      <c r="E95" s="35"/>
      <c r="F95" s="63"/>
      <c r="G95" s="63"/>
      <c r="H95" s="63"/>
      <c r="I95" s="63"/>
      <c r="J95" s="63"/>
      <c r="K95" s="63"/>
      <c r="L95" s="49"/>
      <c r="M95" s="49"/>
      <c r="N95" s="49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1"/>
      <c r="AB95" s="19"/>
      <c r="AC95" s="19"/>
      <c r="AD95" s="28"/>
      <c r="AE95" s="25"/>
      <c r="AF95" s="25"/>
    </row>
    <row r="96">
      <c r="A96" s="16" t="str">
        <f>CONCATENATE(C96," ",D96)</f>
        <v>DEC A</v>
      </c>
      <c r="B96" s="16" t="str">
        <f t="shared" ref="B96:B100" si="22">CONCATENATE(F96:Y96)</f>
        <v>00000000000011011000</v>
      </c>
      <c r="C96" s="31" t="s">
        <v>111</v>
      </c>
      <c r="D96" s="31" t="s">
        <v>26</v>
      </c>
      <c r="E96" s="31"/>
      <c r="F96" s="17">
        <v>0.0</v>
      </c>
      <c r="G96" s="17">
        <v>0.0</v>
      </c>
      <c r="H96" s="17">
        <v>0.0</v>
      </c>
      <c r="I96" s="17">
        <v>0.0</v>
      </c>
      <c r="J96" s="17">
        <v>0.0</v>
      </c>
      <c r="K96" s="17">
        <v>0.0</v>
      </c>
      <c r="L96" s="18">
        <v>0.0</v>
      </c>
      <c r="M96" s="18">
        <v>0.0</v>
      </c>
      <c r="N96" s="18">
        <v>0.0</v>
      </c>
      <c r="O96" s="16">
        <v>0.0</v>
      </c>
      <c r="P96" s="32">
        <v>0.0</v>
      </c>
      <c r="Q96" s="32">
        <v>0.0</v>
      </c>
      <c r="R96" s="32">
        <v>1.0</v>
      </c>
      <c r="S96" s="31">
        <v>1.0</v>
      </c>
      <c r="T96" s="31">
        <v>0.0</v>
      </c>
      <c r="U96" s="32">
        <v>1.0</v>
      </c>
      <c r="V96" s="32">
        <v>1.0</v>
      </c>
      <c r="W96" s="16">
        <v>0.0</v>
      </c>
      <c r="X96" s="16">
        <v>0.0</v>
      </c>
      <c r="Y96" s="16">
        <v>0.0</v>
      </c>
      <c r="Z96" s="15" t="s">
        <v>103</v>
      </c>
      <c r="AB96" s="19" t="s">
        <v>112</v>
      </c>
      <c r="AC96" s="19" t="s">
        <v>48</v>
      </c>
      <c r="AD96" s="4"/>
    </row>
    <row r="97">
      <c r="A97" s="2" t="str">
        <f t="shared" ref="A97:A100" si="23">CONCATENATE(C97," ",D97,", ",E97)</f>
        <v>CMP A, B</v>
      </c>
      <c r="B97" s="2" t="str">
        <f t="shared" si="22"/>
        <v>00000000000011010000</v>
      </c>
      <c r="C97" s="2" t="s">
        <v>113</v>
      </c>
      <c r="D97" s="2" t="s">
        <v>26</v>
      </c>
      <c r="E97" s="2" t="s">
        <v>27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4">
        <v>0.0</v>
      </c>
      <c r="M97" s="4">
        <v>0.0</v>
      </c>
      <c r="N97" s="4">
        <v>0.0</v>
      </c>
      <c r="O97" s="2">
        <v>0.0</v>
      </c>
      <c r="P97" s="2">
        <v>0.0</v>
      </c>
      <c r="Q97" s="2">
        <v>0.0</v>
      </c>
      <c r="R97" s="2">
        <v>1.0</v>
      </c>
      <c r="S97" s="2">
        <v>1.0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0.0</v>
      </c>
      <c r="Z97" s="1">
        <v>1.0</v>
      </c>
      <c r="AA97" s="4"/>
      <c r="AD97" s="4"/>
    </row>
    <row r="98">
      <c r="A98" s="2" t="str">
        <f t="shared" si="23"/>
        <v>CMP A, Lit</v>
      </c>
      <c r="B98" s="2" t="str">
        <f t="shared" si="22"/>
        <v>00000000000011001000</v>
      </c>
      <c r="C98" s="2" t="s">
        <v>113</v>
      </c>
      <c r="D98" s="2" t="s">
        <v>26</v>
      </c>
      <c r="E98" s="2" t="s">
        <v>31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4">
        <v>0.0</v>
      </c>
      <c r="M98" s="4">
        <v>0.0</v>
      </c>
      <c r="N98" s="4">
        <v>0.0</v>
      </c>
      <c r="O98" s="2">
        <v>0.0</v>
      </c>
      <c r="P98" s="2">
        <v>0.0</v>
      </c>
      <c r="Q98" s="2">
        <v>0.0</v>
      </c>
      <c r="R98" s="2">
        <v>1.0</v>
      </c>
      <c r="S98" s="2">
        <v>1.0</v>
      </c>
      <c r="T98" s="2">
        <v>0.0</v>
      </c>
      <c r="U98" s="2">
        <v>0.0</v>
      </c>
      <c r="V98" s="2">
        <v>1.0</v>
      </c>
      <c r="W98" s="2">
        <v>0.0</v>
      </c>
      <c r="X98" s="2">
        <v>0.0</v>
      </c>
      <c r="Y98" s="2">
        <v>0.0</v>
      </c>
      <c r="Z98" s="1">
        <v>1.0</v>
      </c>
      <c r="AA98" s="4"/>
      <c r="AD98" s="4"/>
    </row>
    <row r="99">
      <c r="A99" s="35" t="str">
        <f t="shared" si="23"/>
        <v>CMP A, (Dir)</v>
      </c>
      <c r="B99" s="35" t="str">
        <f t="shared" si="22"/>
        <v>00000000000011011000</v>
      </c>
      <c r="C99" s="35" t="s">
        <v>113</v>
      </c>
      <c r="D99" s="35" t="s">
        <v>26</v>
      </c>
      <c r="E99" s="35" t="s">
        <v>32</v>
      </c>
      <c r="F99" s="63">
        <v>0.0</v>
      </c>
      <c r="G99" s="63">
        <v>0.0</v>
      </c>
      <c r="H99" s="63">
        <v>0.0</v>
      </c>
      <c r="I99" s="63">
        <v>0.0</v>
      </c>
      <c r="J99" s="63">
        <v>0.0</v>
      </c>
      <c r="K99" s="63">
        <v>0.0</v>
      </c>
      <c r="L99" s="49">
        <v>0.0</v>
      </c>
      <c r="M99" s="49">
        <v>0.0</v>
      </c>
      <c r="N99" s="49">
        <v>0.0</v>
      </c>
      <c r="O99" s="35">
        <v>0.0</v>
      </c>
      <c r="P99" s="35">
        <v>0.0</v>
      </c>
      <c r="Q99" s="35">
        <v>0.0</v>
      </c>
      <c r="R99" s="35">
        <v>1.0</v>
      </c>
      <c r="S99" s="35">
        <v>1.0</v>
      </c>
      <c r="T99" s="35">
        <v>0.0</v>
      </c>
      <c r="U99" s="35">
        <v>1.0</v>
      </c>
      <c r="V99" s="35">
        <v>1.0</v>
      </c>
      <c r="W99" s="35">
        <v>0.0</v>
      </c>
      <c r="X99" s="35">
        <v>0.0</v>
      </c>
      <c r="Y99" s="35">
        <v>0.0</v>
      </c>
      <c r="Z99" s="35"/>
      <c r="AA99" s="4"/>
      <c r="AB99" s="35"/>
      <c r="AC99" s="19" t="s">
        <v>48</v>
      </c>
      <c r="AD99" s="4"/>
    </row>
    <row r="100">
      <c r="A100" s="35" t="str">
        <f t="shared" si="23"/>
        <v>CMP A, (B)</v>
      </c>
      <c r="B100" s="35" t="str">
        <f t="shared" si="22"/>
        <v>0000000000001</v>
      </c>
      <c r="C100" s="35" t="s">
        <v>113</v>
      </c>
      <c r="D100" s="35" t="s">
        <v>26</v>
      </c>
      <c r="E100" s="19" t="s">
        <v>35</v>
      </c>
      <c r="F100" s="63">
        <v>0.0</v>
      </c>
      <c r="G100" s="63">
        <v>0.0</v>
      </c>
      <c r="H100" s="63">
        <v>0.0</v>
      </c>
      <c r="I100" s="63">
        <v>0.0</v>
      </c>
      <c r="J100" s="63">
        <v>0.0</v>
      </c>
      <c r="K100" s="63">
        <v>0.0</v>
      </c>
      <c r="L100" s="49">
        <v>0.0</v>
      </c>
      <c r="M100" s="49">
        <v>0.0</v>
      </c>
      <c r="N100" s="49">
        <v>0.0</v>
      </c>
      <c r="O100" s="35">
        <v>0.0</v>
      </c>
      <c r="P100" s="35">
        <v>0.0</v>
      </c>
      <c r="Q100" s="35">
        <v>0.0</v>
      </c>
      <c r="R100" s="35">
        <v>1.0</v>
      </c>
      <c r="S100" s="35"/>
      <c r="T100" s="35"/>
      <c r="U100" s="35"/>
      <c r="V100" s="35"/>
      <c r="W100" s="35"/>
      <c r="X100" s="35"/>
      <c r="Y100" s="35"/>
      <c r="Z100" s="35"/>
      <c r="AA100" s="4"/>
      <c r="AB100" s="35"/>
      <c r="AC100" s="19"/>
      <c r="AD100" s="4"/>
    </row>
    <row r="101">
      <c r="A101" s="41" t="s">
        <v>114</v>
      </c>
      <c r="B101" s="41" t="s">
        <v>115</v>
      </c>
      <c r="F101" s="3"/>
      <c r="G101" s="3"/>
      <c r="H101" s="3"/>
      <c r="I101" s="3"/>
      <c r="J101" s="3"/>
      <c r="K101" s="3"/>
      <c r="L101" s="4"/>
      <c r="M101" s="4"/>
      <c r="N101" s="4"/>
      <c r="V101" s="24"/>
      <c r="Z101" s="1"/>
      <c r="AA101" s="4"/>
      <c r="AD101" s="4"/>
    </row>
    <row r="102">
      <c r="A102" s="2" t="str">
        <f t="shared" ref="A102:A109" si="24">CONCATENATE(C102," ",D102)</f>
        <v>JMP Ins</v>
      </c>
      <c r="B102" s="2" t="str">
        <f t="shared" ref="B102:B118" si="25">CONCATENATE(F102:Y102)</f>
        <v>00100000010000000000</v>
      </c>
      <c r="C102" s="2" t="s">
        <v>116</v>
      </c>
      <c r="D102" s="2" t="s">
        <v>117</v>
      </c>
      <c r="F102" s="3">
        <v>0.0</v>
      </c>
      <c r="G102" s="3">
        <v>0.0</v>
      </c>
      <c r="H102" s="3">
        <v>1.0</v>
      </c>
      <c r="I102" s="3">
        <v>0.0</v>
      </c>
      <c r="J102" s="3">
        <v>0.0</v>
      </c>
      <c r="K102" s="3">
        <v>0.0</v>
      </c>
      <c r="L102" s="4">
        <v>0.0</v>
      </c>
      <c r="M102" s="4">
        <v>0.0</v>
      </c>
      <c r="N102" s="4">
        <v>0.0</v>
      </c>
      <c r="O102" s="2">
        <v>1.0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4">
        <v>0.0</v>
      </c>
      <c r="W102" s="2">
        <v>0.0</v>
      </c>
      <c r="X102" s="2">
        <v>0.0</v>
      </c>
      <c r="Y102" s="2">
        <v>0.0</v>
      </c>
      <c r="Z102" s="1">
        <v>1.0</v>
      </c>
      <c r="AA102" s="4"/>
      <c r="AD102" s="4"/>
    </row>
    <row r="103">
      <c r="A103" s="2" t="str">
        <f t="shared" si="24"/>
        <v>JEQ Ins</v>
      </c>
      <c r="B103" s="2" t="str">
        <f t="shared" si="25"/>
        <v>00100010010000000000</v>
      </c>
      <c r="C103" s="2" t="s">
        <v>118</v>
      </c>
      <c r="D103" s="2" t="s">
        <v>117</v>
      </c>
      <c r="F103" s="3">
        <v>0.0</v>
      </c>
      <c r="G103" s="3">
        <v>0.0</v>
      </c>
      <c r="H103" s="3">
        <v>1.0</v>
      </c>
      <c r="I103" s="3">
        <v>0.0</v>
      </c>
      <c r="J103" s="3">
        <v>0.0</v>
      </c>
      <c r="K103" s="3">
        <v>0.0</v>
      </c>
      <c r="L103" s="4">
        <v>1.0</v>
      </c>
      <c r="M103" s="4">
        <v>0.0</v>
      </c>
      <c r="N103" s="4">
        <v>0.0</v>
      </c>
      <c r="O103" s="4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4">
        <v>0.0</v>
      </c>
      <c r="W103" s="2">
        <v>0.0</v>
      </c>
      <c r="X103" s="2">
        <v>0.0</v>
      </c>
      <c r="Y103" s="2">
        <v>0.0</v>
      </c>
      <c r="Z103" s="1">
        <v>1.0</v>
      </c>
      <c r="AA103" s="4"/>
      <c r="AC103" s="4"/>
      <c r="AD103" s="4"/>
    </row>
    <row r="104">
      <c r="A104" s="2" t="str">
        <f t="shared" si="24"/>
        <v>JNE Ins</v>
      </c>
      <c r="B104" s="2" t="str">
        <f t="shared" si="25"/>
        <v>00100001010000000000</v>
      </c>
      <c r="C104" s="2" t="s">
        <v>119</v>
      </c>
      <c r="D104" s="2" t="s">
        <v>117</v>
      </c>
      <c r="F104" s="3">
        <v>0.0</v>
      </c>
      <c r="G104" s="3">
        <v>0.0</v>
      </c>
      <c r="H104" s="3">
        <v>1.0</v>
      </c>
      <c r="I104" s="3">
        <v>0.0</v>
      </c>
      <c r="J104" s="3">
        <v>0.0</v>
      </c>
      <c r="K104" s="3">
        <v>0.0</v>
      </c>
      <c r="L104" s="4">
        <v>0.0</v>
      </c>
      <c r="M104" s="4">
        <v>1.0</v>
      </c>
      <c r="N104" s="4">
        <v>0.0</v>
      </c>
      <c r="O104" s="4">
        <v>1.0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4">
        <v>0.0</v>
      </c>
      <c r="W104" s="2">
        <v>0.0</v>
      </c>
      <c r="X104" s="2">
        <v>0.0</v>
      </c>
      <c r="Y104" s="2">
        <v>0.0</v>
      </c>
      <c r="Z104" s="1">
        <v>1.0</v>
      </c>
      <c r="AA104" s="4"/>
      <c r="AC104" s="4"/>
      <c r="AD104" s="4"/>
    </row>
    <row r="105">
      <c r="A105" s="2" t="str">
        <f t="shared" si="24"/>
        <v>JGT Ins</v>
      </c>
      <c r="B105" s="2" t="str">
        <f t="shared" si="25"/>
        <v>00100011010000000000</v>
      </c>
      <c r="C105" s="2" t="s">
        <v>120</v>
      </c>
      <c r="D105" s="2" t="s">
        <v>117</v>
      </c>
      <c r="F105" s="3">
        <v>0.0</v>
      </c>
      <c r="G105" s="3">
        <v>0.0</v>
      </c>
      <c r="H105" s="3">
        <v>1.0</v>
      </c>
      <c r="I105" s="3">
        <v>0.0</v>
      </c>
      <c r="J105" s="3">
        <v>0.0</v>
      </c>
      <c r="K105" s="3">
        <v>0.0</v>
      </c>
      <c r="L105" s="4">
        <v>1.0</v>
      </c>
      <c r="M105" s="4">
        <v>1.0</v>
      </c>
      <c r="N105" s="4">
        <v>0.0</v>
      </c>
      <c r="O105" s="4">
        <v>1.0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4">
        <v>0.0</v>
      </c>
      <c r="W105" s="2">
        <v>0.0</v>
      </c>
      <c r="X105" s="2">
        <v>0.0</v>
      </c>
      <c r="Y105" s="2">
        <v>0.0</v>
      </c>
      <c r="Z105" s="1">
        <v>1.0</v>
      </c>
      <c r="AA105" s="4"/>
      <c r="AC105" s="4"/>
      <c r="AD105" s="4"/>
    </row>
    <row r="106">
      <c r="A106" s="2" t="str">
        <f t="shared" si="24"/>
        <v>JLT Ins</v>
      </c>
      <c r="B106" s="2" t="str">
        <f t="shared" si="25"/>
        <v>00100000110000000000</v>
      </c>
      <c r="C106" s="2" t="s">
        <v>121</v>
      </c>
      <c r="D106" s="2" t="s">
        <v>117</v>
      </c>
      <c r="F106" s="3">
        <v>0.0</v>
      </c>
      <c r="G106" s="3">
        <v>0.0</v>
      </c>
      <c r="H106" s="3">
        <v>1.0</v>
      </c>
      <c r="I106" s="3">
        <v>0.0</v>
      </c>
      <c r="J106" s="3">
        <v>0.0</v>
      </c>
      <c r="K106" s="3">
        <v>0.0</v>
      </c>
      <c r="L106" s="4">
        <v>0.0</v>
      </c>
      <c r="M106" s="4">
        <v>0.0</v>
      </c>
      <c r="N106" s="4">
        <v>1.0</v>
      </c>
      <c r="O106" s="4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4">
        <v>0.0</v>
      </c>
      <c r="W106" s="2">
        <v>0.0</v>
      </c>
      <c r="X106" s="2">
        <v>0.0</v>
      </c>
      <c r="Y106" s="2">
        <v>0.0</v>
      </c>
      <c r="Z106" s="1">
        <v>1.0</v>
      </c>
      <c r="AA106" s="4"/>
      <c r="AC106" s="4"/>
      <c r="AD106" s="4"/>
    </row>
    <row r="107">
      <c r="A107" s="2" t="str">
        <f t="shared" si="24"/>
        <v>JGE Ins</v>
      </c>
      <c r="B107" s="2" t="str">
        <f t="shared" si="25"/>
        <v>00100010110000000000</v>
      </c>
      <c r="C107" s="2" t="s">
        <v>122</v>
      </c>
      <c r="D107" s="2" t="s">
        <v>117</v>
      </c>
      <c r="F107" s="3">
        <v>0.0</v>
      </c>
      <c r="G107" s="3">
        <v>0.0</v>
      </c>
      <c r="H107" s="3">
        <v>1.0</v>
      </c>
      <c r="I107" s="3">
        <v>0.0</v>
      </c>
      <c r="J107" s="3">
        <v>0.0</v>
      </c>
      <c r="K107" s="3">
        <v>0.0</v>
      </c>
      <c r="L107" s="4">
        <v>1.0</v>
      </c>
      <c r="M107" s="4">
        <v>0.0</v>
      </c>
      <c r="N107" s="4">
        <v>1.0</v>
      </c>
      <c r="O107" s="4">
        <v>1.0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4">
        <v>0.0</v>
      </c>
      <c r="W107" s="2">
        <v>0.0</v>
      </c>
      <c r="X107" s="2">
        <v>0.0</v>
      </c>
      <c r="Y107" s="2">
        <v>0.0</v>
      </c>
      <c r="Z107" s="1">
        <v>1.0</v>
      </c>
      <c r="AA107" s="4"/>
      <c r="AC107" s="4"/>
      <c r="AD107" s="4"/>
    </row>
    <row r="108">
      <c r="A108" s="2" t="str">
        <f t="shared" si="24"/>
        <v>JLE Ins</v>
      </c>
      <c r="B108" s="2" t="str">
        <f t="shared" si="25"/>
        <v>00100001110000000000</v>
      </c>
      <c r="C108" s="2" t="s">
        <v>123</v>
      </c>
      <c r="D108" s="2" t="s">
        <v>117</v>
      </c>
      <c r="F108" s="3">
        <v>0.0</v>
      </c>
      <c r="G108" s="3">
        <v>0.0</v>
      </c>
      <c r="H108" s="3">
        <v>1.0</v>
      </c>
      <c r="I108" s="3">
        <v>0.0</v>
      </c>
      <c r="J108" s="3">
        <v>0.0</v>
      </c>
      <c r="K108" s="3">
        <v>0.0</v>
      </c>
      <c r="L108" s="4">
        <v>0.0</v>
      </c>
      <c r="M108" s="4">
        <v>1.0</v>
      </c>
      <c r="N108" s="4">
        <v>1.0</v>
      </c>
      <c r="O108" s="4">
        <v>1.0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4">
        <v>0.0</v>
      </c>
      <c r="W108" s="2">
        <v>0.0</v>
      </c>
      <c r="X108" s="2">
        <v>0.0</v>
      </c>
      <c r="Y108" s="2">
        <v>0.0</v>
      </c>
      <c r="Z108" s="1">
        <v>1.0</v>
      </c>
      <c r="AA108" s="4"/>
      <c r="AC108" s="4"/>
      <c r="AD108" s="4"/>
    </row>
    <row r="109">
      <c r="A109" s="2" t="str">
        <f t="shared" si="24"/>
        <v>JCR Ins</v>
      </c>
      <c r="B109" s="2" t="str">
        <f t="shared" si="25"/>
        <v>00100011110000000000</v>
      </c>
      <c r="C109" s="2" t="s">
        <v>124</v>
      </c>
      <c r="D109" s="2" t="s">
        <v>117</v>
      </c>
      <c r="F109" s="3">
        <v>0.0</v>
      </c>
      <c r="G109" s="3">
        <v>0.0</v>
      </c>
      <c r="H109" s="3">
        <v>1.0</v>
      </c>
      <c r="I109" s="3">
        <v>0.0</v>
      </c>
      <c r="J109" s="3">
        <v>0.0</v>
      </c>
      <c r="K109" s="3">
        <v>0.0</v>
      </c>
      <c r="L109" s="4">
        <v>1.0</v>
      </c>
      <c r="M109" s="4">
        <v>1.0</v>
      </c>
      <c r="N109" s="4">
        <v>1.0</v>
      </c>
      <c r="O109" s="4">
        <v>1.0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4">
        <v>0.0</v>
      </c>
      <c r="W109" s="2">
        <v>0.0</v>
      </c>
      <c r="X109" s="2">
        <v>0.0</v>
      </c>
      <c r="Y109" s="2">
        <v>0.0</v>
      </c>
      <c r="Z109" s="1">
        <v>1.0</v>
      </c>
      <c r="AA109" s="4"/>
      <c r="AC109" s="4"/>
      <c r="AD109" s="4"/>
    </row>
    <row r="110">
      <c r="A110" s="1" t="s">
        <v>125</v>
      </c>
      <c r="B110" s="2" t="str">
        <f t="shared" si="25"/>
        <v>10100100000000000001</v>
      </c>
      <c r="C110" s="1" t="s">
        <v>126</v>
      </c>
      <c r="D110" s="2" t="s">
        <v>117</v>
      </c>
      <c r="F110" s="1">
        <v>1.0</v>
      </c>
      <c r="G110" s="1">
        <v>0.0</v>
      </c>
      <c r="H110" s="1">
        <v>1.0</v>
      </c>
      <c r="I110" s="64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</row>
    <row r="111">
      <c r="A111" s="1" t="s">
        <v>127</v>
      </c>
      <c r="B111" s="2" t="str">
        <f t="shared" si="25"/>
        <v>01000000000000000000</v>
      </c>
      <c r="C111" s="1" t="s">
        <v>127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AB111" s="1" t="s">
        <v>128</v>
      </c>
    </row>
    <row r="112">
      <c r="A112" s="1" t="s">
        <v>129</v>
      </c>
      <c r="B112" s="2" t="str">
        <f t="shared" si="25"/>
        <v>00000100000000000000</v>
      </c>
      <c r="F112" s="1">
        <v>0.0</v>
      </c>
      <c r="G112" s="1">
        <v>0.0</v>
      </c>
      <c r="H112" s="64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AB112" s="1" t="s">
        <v>130</v>
      </c>
    </row>
    <row r="113">
      <c r="A113" s="1" t="s">
        <v>131</v>
      </c>
      <c r="B113" s="2" t="str">
        <f t="shared" si="25"/>
        <v>10010100000000000001</v>
      </c>
      <c r="C113" s="1" t="s">
        <v>132</v>
      </c>
      <c r="D113" s="1" t="s">
        <v>26</v>
      </c>
      <c r="F113" s="1">
        <v>1.0</v>
      </c>
      <c r="G113" s="1">
        <v>0.0</v>
      </c>
      <c r="H113" s="1">
        <v>0.0</v>
      </c>
      <c r="I113" s="1">
        <v>1.0</v>
      </c>
      <c r="J113" s="1">
        <v>0.0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1.0</v>
      </c>
      <c r="Z113" s="1" t="s">
        <v>36</v>
      </c>
    </row>
    <row r="114">
      <c r="A114" s="1" t="s">
        <v>133</v>
      </c>
      <c r="B114" s="2" t="str">
        <f t="shared" si="25"/>
        <v>10010100000000010001</v>
      </c>
      <c r="C114" s="1" t="s">
        <v>132</v>
      </c>
      <c r="D114" s="1" t="s">
        <v>27</v>
      </c>
      <c r="F114" s="1">
        <v>1.0</v>
      </c>
      <c r="G114" s="1">
        <v>0.0</v>
      </c>
      <c r="H114" s="1">
        <v>0.0</v>
      </c>
      <c r="I114" s="1">
        <v>1.0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1.0</v>
      </c>
      <c r="V114" s="1">
        <v>0.0</v>
      </c>
      <c r="W114" s="1">
        <v>0.0</v>
      </c>
      <c r="X114" s="1">
        <v>0.0</v>
      </c>
      <c r="Y114" s="1">
        <v>1.0</v>
      </c>
      <c r="Z114" s="1" t="s">
        <v>36</v>
      </c>
    </row>
    <row r="115" ht="14.25" customHeight="1">
      <c r="A115" s="1" t="s">
        <v>134</v>
      </c>
      <c r="B115" s="2" t="str">
        <f t="shared" si="25"/>
        <v>01000000000000000000</v>
      </c>
      <c r="C115" s="1" t="s">
        <v>135</v>
      </c>
      <c r="D115" s="1" t="s">
        <v>26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 t="s">
        <v>36</v>
      </c>
      <c r="AB115" s="1" t="s">
        <v>128</v>
      </c>
    </row>
    <row r="116">
      <c r="A116" s="1" t="s">
        <v>136</v>
      </c>
      <c r="B116" s="2" t="str">
        <f t="shared" si="25"/>
        <v>00010100000000011100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>
        <v>1.0</v>
      </c>
      <c r="W116" s="1">
        <v>1.0</v>
      </c>
      <c r="X116" s="1">
        <v>0.0</v>
      </c>
      <c r="Y116" s="1">
        <v>0.0</v>
      </c>
      <c r="AB116" s="1" t="s">
        <v>137</v>
      </c>
    </row>
    <row r="117">
      <c r="A117" s="1" t="s">
        <v>138</v>
      </c>
      <c r="B117" s="2" t="str">
        <f t="shared" si="25"/>
        <v>01000000000000000000</v>
      </c>
      <c r="C117" s="1" t="s">
        <v>135</v>
      </c>
      <c r="D117" s="1" t="s">
        <v>27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 t="s">
        <v>36</v>
      </c>
      <c r="AB117" s="1" t="s">
        <v>128</v>
      </c>
    </row>
    <row r="118">
      <c r="A118" s="1" t="s">
        <v>139</v>
      </c>
      <c r="B118" s="2" t="str">
        <f t="shared" si="25"/>
        <v>00010100000000011010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1.0</v>
      </c>
      <c r="W118" s="1">
        <v>0.0</v>
      </c>
      <c r="X118" s="1">
        <v>1.0</v>
      </c>
      <c r="Y118" s="1">
        <v>0.0</v>
      </c>
      <c r="AB118" s="1" t="s">
        <v>140</v>
      </c>
    </row>
    <row r="120">
      <c r="H120" s="1">
        <v>1.0</v>
      </c>
      <c r="I120" s="1" t="s">
        <v>141</v>
      </c>
      <c r="J120" s="65">
        <v>0.0</v>
      </c>
      <c r="K120" s="65">
        <v>0.0</v>
      </c>
      <c r="L120" s="65" t="s">
        <v>142</v>
      </c>
    </row>
    <row r="121">
      <c r="H121" s="1">
        <v>0.0</v>
      </c>
      <c r="I121" s="1" t="s">
        <v>143</v>
      </c>
      <c r="J121" s="65">
        <v>1.0</v>
      </c>
      <c r="K121" s="65">
        <v>0.0</v>
      </c>
      <c r="L121" s="65" t="s">
        <v>31</v>
      </c>
    </row>
    <row r="122">
      <c r="J122" s="65">
        <v>0.0</v>
      </c>
      <c r="K122" s="65">
        <v>1.0</v>
      </c>
      <c r="L122" s="65" t="s">
        <v>144</v>
      </c>
    </row>
    <row r="123">
      <c r="J123" s="65">
        <v>1.0</v>
      </c>
      <c r="K123" s="65">
        <v>1.0</v>
      </c>
      <c r="L123" s="65" t="s">
        <v>27</v>
      </c>
    </row>
  </sheetData>
  <conditionalFormatting sqref="Z14:AA18">
    <cfRule type="expression" dxfId="0" priority="1">
      <formula>SI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145</v>
      </c>
      <c r="B1" s="2" t="s">
        <v>15</v>
      </c>
      <c r="C1" s="2" t="s">
        <v>16</v>
      </c>
      <c r="E1" s="1" t="s">
        <v>146</v>
      </c>
      <c r="F1" s="1" t="s">
        <v>147</v>
      </c>
    </row>
    <row r="2">
      <c r="A2" s="2" t="s">
        <v>148</v>
      </c>
      <c r="B2" s="2">
        <v>0.0</v>
      </c>
      <c r="C2" s="2">
        <v>0.0</v>
      </c>
      <c r="E2" s="1" t="s">
        <v>149</v>
      </c>
      <c r="F2" s="1">
        <v>1.0</v>
      </c>
    </row>
    <row r="3">
      <c r="A3" s="2" t="s">
        <v>150</v>
      </c>
      <c r="B3" s="2">
        <v>0.0</v>
      </c>
      <c r="C3" s="2">
        <v>1.0</v>
      </c>
      <c r="E3" s="1" t="s">
        <v>151</v>
      </c>
      <c r="F3" s="1">
        <v>0.0</v>
      </c>
    </row>
    <row r="4">
      <c r="A4" s="2" t="s">
        <v>152</v>
      </c>
      <c r="B4" s="2">
        <v>1.0</v>
      </c>
      <c r="C4" s="2">
        <v>0.0</v>
      </c>
    </row>
    <row r="5">
      <c r="A5" s="66" t="s">
        <v>153</v>
      </c>
      <c r="B5" s="66">
        <v>1.0</v>
      </c>
      <c r="C5" s="66">
        <v>1.0</v>
      </c>
      <c r="E5" s="65" t="s">
        <v>154</v>
      </c>
      <c r="F5" s="65" t="s">
        <v>155</v>
      </c>
      <c r="G5" s="65" t="s">
        <v>156</v>
      </c>
    </row>
    <row r="6">
      <c r="E6" s="65" t="s">
        <v>149</v>
      </c>
      <c r="F6" s="65">
        <v>1.0</v>
      </c>
      <c r="G6" s="65">
        <v>0.0</v>
      </c>
    </row>
    <row r="7">
      <c r="E7" s="65" t="s">
        <v>157</v>
      </c>
      <c r="F7" s="65">
        <v>1.0</v>
      </c>
      <c r="G7" s="65">
        <v>1.0</v>
      </c>
    </row>
    <row r="8">
      <c r="A8" s="2" t="s">
        <v>158</v>
      </c>
      <c r="B8" s="2" t="s">
        <v>17</v>
      </c>
      <c r="C8" s="2" t="s">
        <v>18</v>
      </c>
      <c r="E8" s="65" t="s">
        <v>144</v>
      </c>
      <c r="F8" s="65">
        <v>0.0</v>
      </c>
      <c r="G8" s="65">
        <v>1.0</v>
      </c>
    </row>
    <row r="9">
      <c r="A9" s="2" t="s">
        <v>148</v>
      </c>
      <c r="B9" s="2">
        <v>0.0</v>
      </c>
      <c r="C9" s="2">
        <v>0.0</v>
      </c>
      <c r="E9" s="65" t="s">
        <v>159</v>
      </c>
      <c r="F9" s="65">
        <v>0.0</v>
      </c>
      <c r="G9" s="65">
        <v>0.0</v>
      </c>
    </row>
    <row r="10">
      <c r="A10" s="2" t="s">
        <v>153</v>
      </c>
      <c r="B10" s="2">
        <v>0.0</v>
      </c>
      <c r="C10" s="2">
        <v>1.0</v>
      </c>
    </row>
    <row r="11">
      <c r="A11" s="2" t="s">
        <v>160</v>
      </c>
      <c r="B11" s="2">
        <v>1.0</v>
      </c>
      <c r="C11" s="2">
        <v>0.0</v>
      </c>
      <c r="E11" s="1" t="s">
        <v>161</v>
      </c>
      <c r="F11" s="1" t="s">
        <v>162</v>
      </c>
    </row>
    <row r="12">
      <c r="A12" s="2" t="s">
        <v>163</v>
      </c>
      <c r="B12" s="2">
        <v>1.0</v>
      </c>
      <c r="C12" s="2">
        <v>1.0</v>
      </c>
      <c r="E12" s="1" t="s">
        <v>164</v>
      </c>
      <c r="F12" s="1">
        <v>1.0</v>
      </c>
    </row>
    <row r="13">
      <c r="E13" s="1" t="s">
        <v>165</v>
      </c>
      <c r="F13" s="1">
        <v>0.0</v>
      </c>
    </row>
    <row r="14">
      <c r="A14" s="2" t="s">
        <v>152</v>
      </c>
      <c r="B14" s="2" t="s">
        <v>19</v>
      </c>
    </row>
    <row r="15">
      <c r="A15" s="2" t="s">
        <v>166</v>
      </c>
      <c r="B15" s="2">
        <v>0.0</v>
      </c>
    </row>
    <row r="16">
      <c r="A16" s="2" t="s">
        <v>167</v>
      </c>
      <c r="B16" s="2">
        <v>1.0</v>
      </c>
    </row>
    <row r="18">
      <c r="A18" s="2" t="s">
        <v>152</v>
      </c>
      <c r="B18" s="2" t="s">
        <v>20</v>
      </c>
    </row>
    <row r="19">
      <c r="A19" s="2" t="s">
        <v>166</v>
      </c>
      <c r="B19" s="2">
        <v>0.0</v>
      </c>
    </row>
    <row r="20">
      <c r="A20" s="2" t="s">
        <v>167</v>
      </c>
      <c r="B20" s="2">
        <v>1.0</v>
      </c>
    </row>
    <row r="21" ht="15.75" customHeight="1"/>
    <row r="22" ht="15.75" customHeight="1">
      <c r="A22" s="1" t="s">
        <v>168</v>
      </c>
      <c r="B22" s="2" t="s">
        <v>169</v>
      </c>
    </row>
    <row r="23" ht="15.75" customHeight="1">
      <c r="A23" s="2" t="s">
        <v>166</v>
      </c>
      <c r="B23" s="2">
        <v>0.0</v>
      </c>
    </row>
    <row r="24" ht="15.75" customHeight="1">
      <c r="A24" s="2" t="s">
        <v>167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170</v>
      </c>
      <c r="B1" s="2" t="s">
        <v>12</v>
      </c>
      <c r="C1" s="2" t="s">
        <v>13</v>
      </c>
      <c r="D1" s="2" t="s">
        <v>14</v>
      </c>
    </row>
    <row r="2">
      <c r="A2" s="2" t="s">
        <v>47</v>
      </c>
      <c r="B2" s="2">
        <v>0.0</v>
      </c>
      <c r="C2" s="2">
        <v>0.0</v>
      </c>
      <c r="D2" s="2">
        <v>0.0</v>
      </c>
    </row>
    <row r="3">
      <c r="A3" s="2" t="s">
        <v>55</v>
      </c>
      <c r="B3" s="2">
        <v>0.0</v>
      </c>
      <c r="C3" s="2">
        <v>0.0</v>
      </c>
      <c r="D3" s="2">
        <v>1.0</v>
      </c>
    </row>
    <row r="4">
      <c r="A4" s="2" t="s">
        <v>64</v>
      </c>
      <c r="B4" s="2">
        <v>0.0</v>
      </c>
      <c r="C4" s="2">
        <v>1.0</v>
      </c>
      <c r="D4" s="2">
        <v>0.0</v>
      </c>
    </row>
    <row r="5">
      <c r="A5" s="2" t="s">
        <v>71</v>
      </c>
      <c r="B5" s="2">
        <v>0.0</v>
      </c>
      <c r="C5" s="2">
        <v>1.0</v>
      </c>
      <c r="D5" s="2">
        <v>1.0</v>
      </c>
    </row>
    <row r="6">
      <c r="A6" s="2" t="s">
        <v>79</v>
      </c>
      <c r="B6" s="2">
        <v>1.0</v>
      </c>
      <c r="C6" s="2">
        <v>0.0</v>
      </c>
      <c r="D6" s="2">
        <v>0.0</v>
      </c>
    </row>
    <row r="7">
      <c r="A7" s="2" t="s">
        <v>86</v>
      </c>
      <c r="B7" s="2">
        <v>1.0</v>
      </c>
      <c r="C7" s="2">
        <v>0.0</v>
      </c>
      <c r="D7" s="2">
        <v>1.0</v>
      </c>
    </row>
    <row r="8">
      <c r="A8" s="2" t="s">
        <v>95</v>
      </c>
      <c r="B8" s="2">
        <v>1.0</v>
      </c>
      <c r="C8" s="2">
        <v>1.0</v>
      </c>
      <c r="D8" s="2">
        <v>0.0</v>
      </c>
    </row>
    <row r="9">
      <c r="A9" s="2" t="s">
        <v>94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