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School\CS 480\Assignments\Grading\Sim01_232579\sim01\"/>
    </mc:Choice>
  </mc:AlternateContent>
  <xr:revisionPtr revIDLastSave="0" documentId="13_ncr:1_{58CCDEE9-7C18-42D4-BF0A-17B84AAD486B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2483" yWindow="720" windowWidth="16297" windowHeight="1296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4" i="1" l="1"/>
  <c r="C33" i="1"/>
  <c r="H149" i="1"/>
  <c r="C131" i="1"/>
  <c r="C141" i="1"/>
  <c r="C103" i="1"/>
  <c r="C100" i="1"/>
  <c r="C93" i="1"/>
  <c r="C77" i="1"/>
  <c r="C46" i="1" l="1"/>
  <c r="F149" i="1" s="1"/>
  <c r="F150" i="1" l="1"/>
  <c r="F160" i="1" s="1"/>
</calcChain>
</file>

<file path=xl/sharedStrings.xml><?xml version="1.0" encoding="utf-8"?>
<sst xmlns="http://schemas.openxmlformats.org/spreadsheetml/2006/main" count="185" uniqueCount="123">
  <si>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</si>
  <si>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</si>
  <si>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</si>
  <si>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</si>
  <si>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</si>
  <si>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</si>
  <si>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</si>
  <si>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</si>
  <si>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</si>
  <si>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</si>
  <si>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</si>
  <si>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</si>
  <si>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</si>
  <si>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</si>
  <si>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</si>
  <si>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</si>
  <si>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</si>
  <si>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</si>
  <si>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</si>
  <si>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</si>
  <si>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</si>
  <si>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</si>
  <si>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</si>
  <si>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</si>
  <si>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</si>
  <si>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</si>
  <si>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</si>
  <si>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</si>
  <si>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</si>
  <si>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</si>
  <si>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</si>
  <si>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</si>
  <si>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</si>
  <si>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</si>
  <si>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</si>
  <si>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code on same line as curly brace</t>
  </si>
  <si>
    <t>use of numbers where Boolean should be used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</si>
  <si>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</si>
  <si>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</si>
  <si>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</si>
  <si>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</si>
  <si>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</si>
  <si>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</si>
  <si>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</si>
  <si>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</si>
  <si>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</si>
  <si>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</si>
  <si>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</si>
  <si>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</si>
  <si>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</si>
  <si>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</si>
  <si>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</si>
  <si>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</si>
  <si>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</si>
  <si>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</si>
  <si>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</si>
  <si>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</si>
  <si>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</si>
  <si>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</si>
  <si>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</si>
  <si>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</si>
  <si>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</si>
  <si>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>one function is called from the main to access configuration data</t>
  </si>
  <si>
    <t xml:space="preserve">/5 </t>
  </si>
  <si>
    <t>configuration data is effectively stored in an appropriate data structure</t>
  </si>
  <si>
    <t>configuration data accessor and mutator functions are easily understandable and used correctly</t>
  </si>
  <si>
    <t>one function is called from the main to access meta-data</t>
  </si>
  <si>
    <t>meta-data is effectively stored in an appropriate data structure</t>
  </si>
  <si>
    <t>meta-data accessor and mutator functions are easily understandable and used correctly</t>
  </si>
  <si>
    <t>Program Operation</t>
  </si>
  <si>
    <t>Enter grade as positive number</t>
  </si>
  <si>
    <t>Configuration data is uploaded and displayed correctly</t>
  </si>
  <si>
    <t>one test with correctly formed configuration file</t>
  </si>
  <si>
    <t>one test with incorrectly formed configuration file</t>
  </si>
  <si>
    <t>Meta-data is uploaded and displayed correctly</t>
  </si>
  <si>
    <t>one test with correctly formed meta-data file</t>
  </si>
  <si>
    <t>one test with incorrectly formed meta-data file</t>
  </si>
  <si>
    <t>Run simulator function is called correctly and displays "runSim called here"</t>
  </si>
  <si>
    <t>Failed to include grade sheet in zip file (-5)</t>
  </si>
  <si>
    <t>/0</t>
  </si>
  <si>
    <t>Not turned in: 0 and 50% reduction of grade</t>
  </si>
  <si>
    <t>Poor grading, minimal comments: 0 and 25% reduction of grade</t>
  </si>
  <si>
    <t>unless use of comments directly take away from program readability</t>
  </si>
  <si>
    <t xml:space="preserve">Note: Do not increase OR reduce credit for commenting </t>
  </si>
  <si>
    <t>Other evidence of specification or constraint not met (contact Michael)</t>
  </si>
  <si>
    <t>redundant Boolean test, unless typedef Boolean is used</t>
  </si>
  <si>
    <t>use of numerical literals in parameter lists or array brackets, unless literal is completely clear</t>
  </si>
  <si>
    <t>Grading annotation is REQUIRED where lines are provided</t>
  </si>
  <si>
    <t>- Failure to fill out the four lines will drive a significant loss of credit (see bottom)</t>
  </si>
  <si>
    <t>- All four lines (at least) must be filled in with empirical evidence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</si>
  <si>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</si>
  <si>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</si>
  <si>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</si>
  <si>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</si>
  <si>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</si>
  <si>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</si>
  <si>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the grade for the programming part of this rubric will be zero.</t>
  </si>
  <si>
    <t>Clear Evidence of PA01 Components</t>
  </si>
  <si>
    <t>If there is no evidence of an attempt to implement any of the PA01 requirements,</t>
  </si>
  <si>
    <t>Code must CLEARLY show an attempt to create and completely implement the main driver function</t>
  </si>
  <si>
    <t>Code must CLEARLY show an attempt to upload, process, and display the config file contents</t>
  </si>
  <si>
    <t>Code must CLEARLY show an attempt to upload, process, and display the metadata file contents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</si>
  <si>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</si>
  <si>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The program is packed in the correct tar.gz file, can be extracted easily with no issues, and the code</t>
  </si>
  <si>
    <t>builds using the provided makefile without issues. All C and H files provided are used in the program,</t>
  </si>
  <si>
    <t>with no C or H files provided not being utilized. One point has been docked because of unecessary</t>
  </si>
  <si>
    <t>Visual Studio and Visual Studio Code directories likely added by the programmer's editor.</t>
  </si>
  <si>
    <t>The programmer's code is highly readable, and follows the formatting provided through Professor</t>
  </si>
  <si>
    <t>Leverington's coding tutorials. All variables are self explanatory, functions are well documented, and</t>
  </si>
  <si>
    <t>it is clear where supporting functions, variables, and datatypes will be found. Comments are frequent,</t>
  </si>
  <si>
    <t>and it is clear what is being done and why it is being done throughout the program.</t>
  </si>
  <si>
    <t>As noted above, the code is properly structured and highly efficient. Supporting functions are used</t>
  </si>
  <si>
    <t>liberally to increase readability, and every function and data structure is placed appropriately into a file</t>
  </si>
  <si>
    <t>which clearly states what it contains. Some function prototypes do not have commenting, but as</t>
  </si>
  <si>
    <t>they are well documented in the actual C files, it is easy to understand and interpret the code.</t>
  </si>
  <si>
    <t>The program adequately follows all of the stated guidelines. It is very closely structured along Professor</t>
  </si>
  <si>
    <t>Leverington's coding tutorials, and as such, all requirements can be expected to be met. Looking through</t>
  </si>
  <si>
    <t>the code does not indicate there is any substantial or concerning deviation, and as such, it is clear that</t>
  </si>
  <si>
    <t>this code has been properly designed and implemented.</t>
  </si>
  <si>
    <t>Given multiple correctly formed and incorrectly formed configuration and metadata files, the program will</t>
  </si>
  <si>
    <t>act as it is expected to. Specific error messages such as "leader line corrupt" will appear to indicate</t>
  </si>
  <si>
    <t>specific problems with the given files. The program will accept correct files, and appropriately rejects</t>
  </si>
  <si>
    <t>incorrect files, specifying the specific issues with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</si>
</sst>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color rgb="FF555555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7" fillId="0" borderId="0" xfId="0" applyFont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52387</xdr:colOff>
      <xdr:row>21</xdr:row>
      <xdr:rowOff>66675</xdr:rowOff>
    </xdr:from>
    <xdr:to>
      <xdr:col>20</xdr:col>
      <xdr:colOff>438507</xdr:colOff>
      <xdr:row>37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7E24CB-4485-7304-1279-71441A520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9712" y="6405563"/>
          <a:ext cx="4300895" cy="3152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60"/>
  <sheetViews>
    <sheetView tabSelected="1" zoomScaleNormal="100" zoomScaleSheetLayoutView="100" workbookViewId="0">
      <selection activeCell="M6" sqref="M6"/>
    </sheetView>
  </sheetViews>
  <sheetFormatPr defaultRowHeight="15.4"/>
  <cols>
    <col min="1" max="1" width="9.1328125" style="4"/>
    <col min="2" max="3" width="5.73046875" style="4" customWidth="1"/>
    <col min="4" max="4" width="8.73046875" style="4" customWidth="1"/>
    <col min="5" max="6" width="9.1328125" style="4"/>
    <col min="7" max="8" width="10.73046875" style="4" customWidth="1"/>
    <col min="9" max="12" width="9.1328125" style="4"/>
    <col min="13" max="14" width="10.73046875" style="4" customWidth="1"/>
    <col min="15" max="22" width="9.1328125" style="1"/>
  </cols>
  <sheetData>
    <row r="1" spans="1:22" s="3" customFormat="1" ht="23.25">
      <c r="A1" s="10"/>
      <c r="B1" s="10" t="s">
        <v>0</v>
      </c>
      <c r="C1" s="11"/>
      <c r="D1" s="10">
        <v>1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8" thickBot="1">
      <c r="B3" s="4" t="s">
        <v>1</v>
      </c>
      <c r="G3" s="4">
        <v>232579</v>
      </c>
      <c r="H3" s="25"/>
      <c r="J3" s="4" t="s">
        <v>3</v>
      </c>
      <c r="M3" s="12">
        <v>651680</v>
      </c>
      <c r="N3" s="12"/>
    </row>
    <row r="5" spans="1:22">
      <c r="D5" s="20" t="s">
        <v>87</v>
      </c>
    </row>
    <row r="6" spans="1:22">
      <c r="D6" s="21" t="s">
        <v>89</v>
      </c>
    </row>
    <row r="7" spans="1:22">
      <c r="D7" s="21" t="s">
        <v>88</v>
      </c>
    </row>
    <row r="9" spans="1:22" ht="178.9">
      <c r="B9" s="14" t="s">
        <v>20</v>
      </c>
      <c r="C9" s="14" t="s">
        <v>21</v>
      </c>
    </row>
    <row r="10" spans="1:22" ht="17.649999999999999">
      <c r="B10" s="22"/>
      <c r="C10" s="22"/>
      <c r="D10" s="23" t="s">
        <v>90</v>
      </c>
      <c r="E10" s="20"/>
    </row>
    <row r="11" spans="1:22">
      <c r="B11" s="22"/>
      <c r="C11" s="22"/>
      <c r="D11" s="20" t="s">
        <v>91</v>
      </c>
      <c r="E11" s="20"/>
    </row>
    <row r="12" spans="1:22">
      <c r="B12" s="22"/>
      <c r="C12" s="22"/>
      <c r="D12" s="20"/>
      <c r="E12" s="21" t="s">
        <v>92</v>
      </c>
    </row>
    <row r="13" spans="1:22">
      <c r="B13" s="22"/>
      <c r="C13" s="22"/>
      <c r="D13" s="20"/>
      <c r="E13" s="21" t="s">
        <v>93</v>
      </c>
    </row>
    <row r="14" spans="1:22">
      <c r="B14" s="22"/>
      <c r="C14" s="22"/>
      <c r="D14" s="20" t="s">
        <v>94</v>
      </c>
      <c r="E14" s="20"/>
    </row>
    <row r="15" spans="1:22">
      <c r="B15" s="22"/>
      <c r="C15" s="22"/>
      <c r="D15" s="20" t="s">
        <v>95</v>
      </c>
      <c r="E15" s="20"/>
    </row>
    <row r="16" spans="1:22">
      <c r="B16" s="22"/>
      <c r="C16" s="22"/>
    </row>
    <row r="17" spans="2:5">
      <c r="B17" s="22"/>
      <c r="C17" s="22"/>
      <c r="D17" s="13" t="s">
        <v>97</v>
      </c>
    </row>
    <row r="18" spans="2:5">
      <c r="B18" s="22"/>
      <c r="C18" s="22"/>
      <c r="D18" s="4" t="s">
        <v>98</v>
      </c>
    </row>
    <row r="19" spans="2:5">
      <c r="B19" s="22"/>
      <c r="C19" s="22"/>
      <c r="D19" s="4" t="s">
        <v>96</v>
      </c>
    </row>
    <row r="20" spans="2:5">
      <c r="B20" s="22"/>
      <c r="C20" s="22"/>
      <c r="D20" s="4" t="s">
        <v>102</v>
      </c>
    </row>
    <row r="21" spans="2:5">
      <c r="B21" s="22"/>
      <c r="C21" s="22"/>
      <c r="D21" s="8"/>
      <c r="E21" s="4" t="s">
        <v>99</v>
      </c>
    </row>
    <row r="22" spans="2:5">
      <c r="B22" s="22"/>
      <c r="C22" s="22"/>
      <c r="D22" s="9"/>
      <c r="E22" s="4" t="s">
        <v>100</v>
      </c>
    </row>
    <row r="23" spans="2:5">
      <c r="B23" s="22"/>
      <c r="C23" s="22"/>
      <c r="D23" s="9"/>
      <c r="E23" s="4" t="s">
        <v>101</v>
      </c>
    </row>
    <row r="24" spans="2:5">
      <c r="B24" s="22"/>
      <c r="C24" s="22"/>
    </row>
    <row r="25" spans="2:5">
      <c r="D25" s="13" t="s">
        <v>4</v>
      </c>
    </row>
    <row r="26" spans="2:5">
      <c r="E26" s="4" t="s">
        <v>49</v>
      </c>
    </row>
    <row r="28" spans="2:5">
      <c r="B28" s="5">
        <v>2</v>
      </c>
      <c r="C28" s="5">
        <v>2</v>
      </c>
      <c r="D28" s="6" t="s">
        <v>10</v>
      </c>
      <c r="E28" s="4" t="s">
        <v>5</v>
      </c>
    </row>
    <row r="29" spans="2:5">
      <c r="B29" s="5">
        <v>2</v>
      </c>
      <c r="C29" s="5">
        <v>2</v>
      </c>
      <c r="D29" s="6" t="s">
        <v>10</v>
      </c>
      <c r="E29" s="4" t="s">
        <v>6</v>
      </c>
    </row>
    <row r="30" spans="2:5">
      <c r="B30" s="5">
        <v>2</v>
      </c>
      <c r="C30" s="5">
        <v>2</v>
      </c>
      <c r="D30" s="6" t="s">
        <v>10</v>
      </c>
      <c r="E30" s="4" t="s">
        <v>7</v>
      </c>
    </row>
    <row r="31" spans="2:5">
      <c r="B31" s="5">
        <v>2</v>
      </c>
      <c r="C31" s="5">
        <v>1</v>
      </c>
      <c r="D31" s="6" t="s">
        <v>10</v>
      </c>
      <c r="E31" s="4" t="s">
        <v>8</v>
      </c>
    </row>
    <row r="32" spans="2:5">
      <c r="B32" s="5">
        <v>2</v>
      </c>
      <c r="C32" s="5">
        <v>2</v>
      </c>
      <c r="D32" s="6" t="s">
        <v>10</v>
      </c>
      <c r="E32" s="4" t="s">
        <v>9</v>
      </c>
    </row>
    <row r="33" spans="2:14">
      <c r="B33" s="15" t="s">
        <v>50</v>
      </c>
      <c r="C33" s="1">
        <f>SUM(C28:C32)</f>
        <v>9</v>
      </c>
      <c r="D33" s="4">
        <v>10</v>
      </c>
    </row>
    <row r="34" spans="2:14">
      <c r="E34" s="4" t="s">
        <v>18</v>
      </c>
    </row>
    <row r="35" spans="2:14">
      <c r="E35" s="8" t="s">
        <v>103</v>
      </c>
      <c r="F35" s="8"/>
      <c r="G35" s="8"/>
      <c r="H35" s="8"/>
      <c r="I35" s="8"/>
      <c r="J35" s="8"/>
      <c r="K35" s="8"/>
      <c r="L35" s="8"/>
      <c r="M35" s="8"/>
      <c r="N35" s="8"/>
    </row>
    <row r="36" spans="2:14">
      <c r="E36" s="9" t="s">
        <v>104</v>
      </c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E37" s="9" t="s">
        <v>105</v>
      </c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E38" s="9" t="s">
        <v>106</v>
      </c>
      <c r="F38" s="9"/>
      <c r="G38" s="9"/>
      <c r="H38" s="9"/>
      <c r="I38" s="9"/>
      <c r="J38" s="9"/>
      <c r="K38" s="9"/>
      <c r="L38" s="9"/>
      <c r="M38" s="9"/>
      <c r="N38" s="9"/>
    </row>
    <row r="40" spans="2:14">
      <c r="C40" s="13"/>
      <c r="D40" s="13" t="s">
        <v>19</v>
      </c>
    </row>
    <row r="41" spans="2:14">
      <c r="E41" s="4" t="s">
        <v>49</v>
      </c>
    </row>
    <row r="42" spans="2:14">
      <c r="E42" s="20" t="s">
        <v>83</v>
      </c>
    </row>
    <row r="43" spans="2:14">
      <c r="E43" s="20" t="s">
        <v>82</v>
      </c>
    </row>
    <row r="44" spans="2:14">
      <c r="E44" s="20"/>
    </row>
    <row r="45" spans="2:14">
      <c r="B45" s="5">
        <v>40</v>
      </c>
      <c r="C45" s="5">
        <v>40</v>
      </c>
      <c r="D45" s="6" t="s">
        <v>11</v>
      </c>
      <c r="E45" s="4" t="s">
        <v>12</v>
      </c>
    </row>
    <row r="46" spans="2:14">
      <c r="B46" s="15" t="s">
        <v>50</v>
      </c>
      <c r="C46" s="1">
        <f>C45</f>
        <v>40</v>
      </c>
      <c r="D46" s="4">
        <v>40</v>
      </c>
      <c r="E46" s="6" t="s">
        <v>13</v>
      </c>
    </row>
    <row r="47" spans="2:14">
      <c r="E47" s="4" t="s">
        <v>14</v>
      </c>
    </row>
    <row r="48" spans="2:14">
      <c r="E48" s="4" t="s">
        <v>15</v>
      </c>
    </row>
    <row r="49" spans="2:14">
      <c r="E49" s="4" t="s">
        <v>16</v>
      </c>
    </row>
    <row r="51" spans="2:14">
      <c r="E51" s="4" t="s">
        <v>18</v>
      </c>
    </row>
    <row r="52" spans="2:14">
      <c r="E52" s="8" t="s">
        <v>107</v>
      </c>
      <c r="F52" s="8"/>
      <c r="G52" s="8"/>
      <c r="H52" s="8"/>
      <c r="I52" s="8"/>
      <c r="J52" s="8"/>
      <c r="K52" s="8"/>
      <c r="L52" s="8"/>
      <c r="M52" s="8"/>
      <c r="N52" s="8"/>
    </row>
    <row r="53" spans="2:14">
      <c r="E53" s="9" t="s">
        <v>108</v>
      </c>
      <c r="F53" s="9"/>
      <c r="G53" s="9"/>
      <c r="H53" s="9"/>
      <c r="I53" s="9"/>
      <c r="J53" s="9"/>
      <c r="K53" s="9"/>
      <c r="L53" s="9"/>
      <c r="M53" s="9"/>
      <c r="N53" s="9"/>
    </row>
    <row r="54" spans="2:14">
      <c r="E54" s="9" t="s">
        <v>109</v>
      </c>
      <c r="F54" s="9"/>
      <c r="G54" s="9"/>
      <c r="H54" s="9"/>
      <c r="I54" s="9"/>
      <c r="J54" s="9"/>
      <c r="K54" s="9"/>
      <c r="L54" s="9"/>
      <c r="M54" s="9"/>
      <c r="N54" s="9"/>
    </row>
    <row r="55" spans="2:14">
      <c r="E55" s="9" t="s">
        <v>110</v>
      </c>
      <c r="F55" s="9"/>
      <c r="G55" s="9"/>
      <c r="H55" s="9"/>
      <c r="I55" s="9"/>
      <c r="J55" s="9"/>
      <c r="K55" s="9"/>
      <c r="L55" s="9"/>
      <c r="M55" s="9"/>
      <c r="N55" s="9"/>
    </row>
    <row r="57" spans="2:14">
      <c r="C57" s="13"/>
      <c r="D57" s="13" t="s">
        <v>17</v>
      </c>
    </row>
    <row r="58" spans="2:14">
      <c r="E58" s="4" t="s">
        <v>49</v>
      </c>
    </row>
    <row r="60" spans="2:14">
      <c r="B60" s="5">
        <v>5</v>
      </c>
      <c r="C60" s="18">
        <v>5</v>
      </c>
      <c r="D60" s="6" t="s">
        <v>61</v>
      </c>
      <c r="E60" s="4" t="s">
        <v>57</v>
      </c>
    </row>
    <row r="61" spans="2:14">
      <c r="B61" s="5">
        <v>5</v>
      </c>
      <c r="C61" s="18">
        <v>5</v>
      </c>
      <c r="D61" s="6" t="s">
        <v>61</v>
      </c>
      <c r="E61" s="4" t="s">
        <v>58</v>
      </c>
    </row>
    <row r="62" spans="2:14">
      <c r="B62" s="5">
        <v>5</v>
      </c>
      <c r="C62" s="18">
        <v>5</v>
      </c>
      <c r="D62" s="6" t="s">
        <v>61</v>
      </c>
      <c r="E62" s="4" t="s">
        <v>59</v>
      </c>
    </row>
    <row r="63" spans="2:14">
      <c r="B63" s="5">
        <v>5</v>
      </c>
      <c r="C63" s="18">
        <v>5</v>
      </c>
      <c r="D63" s="6" t="s">
        <v>61</v>
      </c>
      <c r="E63" s="4" t="s">
        <v>60</v>
      </c>
    </row>
    <row r="64" spans="2:14">
      <c r="B64" s="15" t="s">
        <v>50</v>
      </c>
      <c r="C64" s="1">
        <f>SUM(C60:C63)</f>
        <v>20</v>
      </c>
      <c r="D64" s="4">
        <v>20</v>
      </c>
    </row>
    <row r="65" spans="2:14">
      <c r="E65" s="4" t="s">
        <v>18</v>
      </c>
    </row>
    <row r="66" spans="2:14">
      <c r="E66" s="8" t="s">
        <v>111</v>
      </c>
      <c r="F66" s="8"/>
      <c r="G66" s="8"/>
      <c r="H66" s="8"/>
      <c r="I66" s="8"/>
      <c r="J66" s="8"/>
      <c r="K66" s="8"/>
      <c r="L66" s="8"/>
      <c r="M66" s="8"/>
      <c r="N66" s="8"/>
    </row>
    <row r="67" spans="2:14">
      <c r="E67" s="9" t="s">
        <v>112</v>
      </c>
      <c r="F67" s="9"/>
      <c r="G67" s="9"/>
      <c r="H67" s="9"/>
      <c r="I67" s="9"/>
      <c r="J67" s="9"/>
      <c r="K67" s="9"/>
      <c r="L67" s="9"/>
      <c r="M67" s="9"/>
      <c r="N67" s="9"/>
    </row>
    <row r="68" spans="2:14">
      <c r="E68" s="9" t="s">
        <v>113</v>
      </c>
      <c r="F68" s="9"/>
      <c r="G68" s="9"/>
      <c r="H68" s="9"/>
      <c r="I68" s="9"/>
      <c r="J68" s="9"/>
      <c r="K68" s="9"/>
      <c r="L68" s="9"/>
      <c r="M68" s="9"/>
      <c r="N68" s="9"/>
    </row>
    <row r="69" spans="2:14">
      <c r="E69" s="9" t="s">
        <v>114</v>
      </c>
      <c r="F69" s="9"/>
      <c r="G69" s="9"/>
      <c r="H69" s="9"/>
      <c r="I69" s="9"/>
      <c r="J69" s="9"/>
      <c r="K69" s="9"/>
      <c r="L69" s="9"/>
      <c r="M69" s="9"/>
      <c r="N69" s="9"/>
    </row>
    <row r="71" spans="2:14">
      <c r="B71" s="5">
        <v>5</v>
      </c>
      <c r="C71" s="5">
        <v>5</v>
      </c>
      <c r="D71" s="4" t="s">
        <v>61</v>
      </c>
      <c r="E71" s="4" t="s">
        <v>62</v>
      </c>
    </row>
    <row r="72" spans="2:14">
      <c r="B72" s="5">
        <v>5</v>
      </c>
      <c r="C72" s="5">
        <v>5</v>
      </c>
      <c r="D72" s="4" t="s">
        <v>63</v>
      </c>
      <c r="E72" s="4" t="s">
        <v>64</v>
      </c>
    </row>
    <row r="73" spans="2:14">
      <c r="B73" s="5">
        <v>5</v>
      </c>
      <c r="C73" s="5">
        <v>5</v>
      </c>
      <c r="D73" s="4" t="s">
        <v>61</v>
      </c>
      <c r="E73" s="4" t="s">
        <v>65</v>
      </c>
    </row>
    <row r="74" spans="2:14">
      <c r="B74" s="5">
        <v>5</v>
      </c>
      <c r="C74" s="5">
        <v>5</v>
      </c>
      <c r="D74" s="4" t="s">
        <v>61</v>
      </c>
      <c r="E74" s="4" t="s">
        <v>66</v>
      </c>
    </row>
    <row r="75" spans="2:14">
      <c r="B75" s="5">
        <v>5</v>
      </c>
      <c r="C75" s="5">
        <v>5</v>
      </c>
      <c r="D75" s="4" t="s">
        <v>61</v>
      </c>
      <c r="E75" s="4" t="s">
        <v>67</v>
      </c>
    </row>
    <row r="76" spans="2:14">
      <c r="B76" s="5">
        <v>5</v>
      </c>
      <c r="C76" s="5">
        <v>5</v>
      </c>
      <c r="D76" s="4" t="s">
        <v>61</v>
      </c>
      <c r="E76" s="4" t="s">
        <v>68</v>
      </c>
    </row>
    <row r="77" spans="2:14">
      <c r="B77" s="4">
        <v>30</v>
      </c>
      <c r="C77" s="4">
        <f>SUM(C71:C76)</f>
        <v>30</v>
      </c>
      <c r="D77" s="4">
        <v>30</v>
      </c>
    </row>
    <row r="78" spans="2:14">
      <c r="E78" s="4" t="s">
        <v>18</v>
      </c>
    </row>
    <row r="79" spans="2:14">
      <c r="E79" s="8" t="s">
        <v>115</v>
      </c>
      <c r="F79" s="8"/>
      <c r="G79" s="8"/>
      <c r="H79" s="8"/>
      <c r="I79" s="8"/>
      <c r="J79" s="8"/>
      <c r="K79" s="8"/>
      <c r="L79" s="8"/>
      <c r="M79" s="8"/>
      <c r="N79" s="8"/>
    </row>
    <row r="80" spans="2:14">
      <c r="E80" s="9" t="s">
        <v>116</v>
      </c>
      <c r="F80" s="9"/>
      <c r="G80" s="9"/>
      <c r="H80" s="9"/>
      <c r="I80" s="9"/>
      <c r="J80" s="9"/>
      <c r="K80" s="9"/>
      <c r="L80" s="9"/>
      <c r="M80" s="9"/>
      <c r="N80" s="9"/>
    </row>
    <row r="81" spans="2:14">
      <c r="E81" s="9" t="s">
        <v>117</v>
      </c>
      <c r="F81" s="9"/>
      <c r="G81" s="9"/>
      <c r="H81" s="9"/>
      <c r="I81" s="9"/>
      <c r="J81" s="9"/>
      <c r="K81" s="9"/>
      <c r="L81" s="9"/>
      <c r="M81" s="9"/>
      <c r="N81" s="9"/>
    </row>
    <row r="82" spans="2:14">
      <c r="E82" s="9" t="s">
        <v>118</v>
      </c>
      <c r="F82" s="9"/>
      <c r="G82" s="9"/>
      <c r="H82" s="9"/>
      <c r="I82" s="9"/>
      <c r="J82" s="9"/>
      <c r="K82" s="9"/>
      <c r="L82" s="9"/>
      <c r="M82" s="9"/>
      <c r="N82" s="9"/>
    </row>
    <row r="84" spans="2:14">
      <c r="D84" s="4" t="s">
        <v>69</v>
      </c>
    </row>
    <row r="85" spans="2:14">
      <c r="E85" s="4" t="s">
        <v>70</v>
      </c>
    </row>
    <row r="87" spans="2:14">
      <c r="E87" s="4" t="s">
        <v>71</v>
      </c>
    </row>
    <row r="88" spans="2:14">
      <c r="B88" s="5">
        <v>5</v>
      </c>
      <c r="C88" s="5">
        <v>5</v>
      </c>
      <c r="D88" s="4" t="s">
        <v>61</v>
      </c>
      <c r="F88" s="4" t="s">
        <v>72</v>
      </c>
    </row>
    <row r="89" spans="2:14">
      <c r="B89" s="5">
        <v>5</v>
      </c>
      <c r="C89" s="5">
        <v>5</v>
      </c>
      <c r="D89" s="4" t="s">
        <v>61</v>
      </c>
      <c r="F89" s="4" t="s">
        <v>72</v>
      </c>
    </row>
    <row r="90" spans="2:14">
      <c r="B90" s="5">
        <v>5</v>
      </c>
      <c r="C90" s="5">
        <v>5</v>
      </c>
      <c r="D90" s="4" t="s">
        <v>61</v>
      </c>
      <c r="F90" s="4" t="s">
        <v>73</v>
      </c>
    </row>
    <row r="91" spans="2:14">
      <c r="B91" s="5">
        <v>5</v>
      </c>
      <c r="C91" s="5">
        <v>5</v>
      </c>
      <c r="D91" s="4" t="s">
        <v>61</v>
      </c>
      <c r="F91" s="4" t="s">
        <v>73</v>
      </c>
    </row>
    <row r="92" spans="2:14">
      <c r="B92" s="5">
        <v>5</v>
      </c>
      <c r="C92" s="5">
        <v>5</v>
      </c>
      <c r="D92" s="4" t="s">
        <v>61</v>
      </c>
      <c r="F92" s="4" t="s">
        <v>73</v>
      </c>
    </row>
    <row r="93" spans="2:14">
      <c r="B93" s="15" t="s">
        <v>50</v>
      </c>
      <c r="C93" s="4">
        <f>SUM(C88:C92)</f>
        <v>25</v>
      </c>
      <c r="D93" s="4">
        <v>25</v>
      </c>
    </row>
    <row r="94" spans="2:14">
      <c r="E94" s="4" t="s">
        <v>74</v>
      </c>
    </row>
    <row r="95" spans="2:14">
      <c r="B95" s="5">
        <v>5</v>
      </c>
      <c r="C95" s="5">
        <v>5</v>
      </c>
      <c r="D95" s="4" t="s">
        <v>61</v>
      </c>
      <c r="F95" s="4" t="s">
        <v>75</v>
      </c>
    </row>
    <row r="96" spans="2:14">
      <c r="B96" s="5">
        <v>5</v>
      </c>
      <c r="C96" s="5">
        <v>5</v>
      </c>
      <c r="D96" s="4" t="s">
        <v>61</v>
      </c>
      <c r="F96" s="4" t="s">
        <v>75</v>
      </c>
    </row>
    <row r="97" spans="1:22">
      <c r="B97" s="5">
        <v>5</v>
      </c>
      <c r="C97" s="5">
        <v>5</v>
      </c>
      <c r="D97" s="4" t="s">
        <v>61</v>
      </c>
      <c r="F97" s="4" t="s">
        <v>76</v>
      </c>
    </row>
    <row r="98" spans="1:22">
      <c r="B98" s="5">
        <v>5</v>
      </c>
      <c r="C98" s="5">
        <v>5</v>
      </c>
      <c r="D98" s="4" t="s">
        <v>61</v>
      </c>
      <c r="F98" s="4" t="s">
        <v>76</v>
      </c>
    </row>
    <row r="99" spans="1:22">
      <c r="B99" s="5">
        <v>5</v>
      </c>
      <c r="C99" s="5">
        <v>5</v>
      </c>
      <c r="D99" s="4" t="s">
        <v>61</v>
      </c>
      <c r="F99" s="4" t="s">
        <v>76</v>
      </c>
    </row>
    <row r="100" spans="1:22">
      <c r="B100" s="15" t="s">
        <v>50</v>
      </c>
      <c r="C100" s="4">
        <f>SUM(C95:C99)</f>
        <v>25</v>
      </c>
      <c r="D100" s="4">
        <v>25</v>
      </c>
    </row>
    <row r="102" spans="1:22">
      <c r="B102" s="5">
        <v>5</v>
      </c>
      <c r="C102" s="5">
        <v>5</v>
      </c>
      <c r="D102" s="4" t="s">
        <v>61</v>
      </c>
      <c r="E102" s="4" t="s">
        <v>77</v>
      </c>
    </row>
    <row r="103" spans="1:22">
      <c r="B103" s="15" t="s">
        <v>50</v>
      </c>
      <c r="C103" s="4">
        <f>SUM(C102)</f>
        <v>5</v>
      </c>
      <c r="D103" s="4">
        <v>5</v>
      </c>
    </row>
    <row r="105" spans="1:22" s="7" customFormat="1">
      <c r="A105" s="4"/>
      <c r="B105" s="4"/>
      <c r="C105" s="4"/>
      <c r="D105" s="4"/>
      <c r="E105" s="8" t="s">
        <v>119</v>
      </c>
      <c r="F105" s="8"/>
      <c r="G105" s="8"/>
      <c r="H105" s="8"/>
      <c r="I105" s="8"/>
      <c r="J105" s="8"/>
      <c r="K105" s="8"/>
      <c r="L105" s="8"/>
      <c r="M105" s="8"/>
      <c r="N105" s="8"/>
      <c r="O105" s="4"/>
      <c r="P105" s="4"/>
      <c r="Q105" s="4"/>
      <c r="R105" s="4"/>
      <c r="S105" s="4"/>
      <c r="T105" s="4"/>
      <c r="U105" s="4"/>
      <c r="V105" s="4"/>
    </row>
    <row r="106" spans="1:22" s="7" customFormat="1">
      <c r="A106" s="4"/>
      <c r="B106" s="4"/>
      <c r="C106" s="4"/>
      <c r="D106" s="4"/>
      <c r="E106" s="9" t="s">
        <v>120</v>
      </c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</row>
    <row r="107" spans="1:22" s="7" customFormat="1">
      <c r="A107" s="4"/>
      <c r="B107" s="4"/>
      <c r="C107" s="4"/>
      <c r="D107" s="4"/>
      <c r="E107" s="9" t="s">
        <v>121</v>
      </c>
      <c r="F107" s="9"/>
      <c r="G107" s="9"/>
      <c r="H107" s="9"/>
      <c r="I107" s="9"/>
      <c r="J107" s="9"/>
      <c r="K107" s="9"/>
      <c r="L107" s="9"/>
      <c r="M107" s="9"/>
      <c r="N107" s="9"/>
      <c r="O107" s="4"/>
      <c r="P107" s="4"/>
      <c r="Q107" s="4"/>
      <c r="R107" s="4"/>
      <c r="S107" s="4"/>
      <c r="T107" s="4"/>
      <c r="U107" s="4"/>
      <c r="V107" s="4"/>
    </row>
    <row r="108" spans="1:22" s="7" customFormat="1">
      <c r="A108" s="4"/>
      <c r="B108" s="4"/>
      <c r="C108" s="4"/>
      <c r="D108" s="4"/>
      <c r="E108" s="9" t="s">
        <v>122</v>
      </c>
      <c r="F108" s="9"/>
      <c r="G108" s="9"/>
      <c r="H108" s="9"/>
      <c r="I108" s="9"/>
      <c r="J108" s="9"/>
      <c r="K108" s="9"/>
      <c r="L108" s="9"/>
      <c r="M108" s="9"/>
      <c r="N108" s="9"/>
      <c r="O108" s="4"/>
      <c r="P108" s="4"/>
      <c r="Q108" s="4"/>
      <c r="R108" s="4"/>
      <c r="S108" s="4"/>
      <c r="T108" s="4"/>
      <c r="U108" s="4"/>
      <c r="V108" s="4"/>
    </row>
    <row r="110" spans="1:22">
      <c r="D110" s="13" t="s">
        <v>51</v>
      </c>
    </row>
    <row r="111" spans="1:22">
      <c r="D111" s="13"/>
      <c r="E111" s="4" t="s">
        <v>46</v>
      </c>
    </row>
    <row r="112" spans="1:22">
      <c r="E112" s="4" t="s">
        <v>48</v>
      </c>
    </row>
    <row r="113" spans="1:22">
      <c r="D113" s="13"/>
    </row>
    <row r="114" spans="1:22" s="7" customFormat="1">
      <c r="A114" s="4"/>
      <c r="B114" s="5"/>
      <c r="C114" s="5">
        <v>0</v>
      </c>
      <c r="D114" s="6" t="s">
        <v>28</v>
      </c>
      <c r="E114" s="4" t="s">
        <v>29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s="7" customFormat="1">
      <c r="A115" s="4"/>
      <c r="B115" s="5"/>
      <c r="C115" s="5">
        <v>0</v>
      </c>
      <c r="D115" s="6" t="s">
        <v>28</v>
      </c>
      <c r="E115" s="4" t="s">
        <v>30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s="7" customFormat="1">
      <c r="A116" s="4"/>
      <c r="B116" s="5"/>
      <c r="C116" s="5">
        <v>0</v>
      </c>
      <c r="D116" s="6" t="s">
        <v>28</v>
      </c>
      <c r="E116" s="4" t="s">
        <v>85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s="7" customFormat="1">
      <c r="A117" s="4"/>
      <c r="B117" s="5"/>
      <c r="C117" s="5">
        <v>0</v>
      </c>
      <c r="D117" s="6" t="s">
        <v>44</v>
      </c>
      <c r="E117" s="4" t="s">
        <v>31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s="7" customFormat="1">
      <c r="A118" s="4"/>
      <c r="B118" s="5"/>
      <c r="C118" s="5">
        <v>0</v>
      </c>
      <c r="D118" s="6" t="s">
        <v>44</v>
      </c>
      <c r="E118" s="4" t="s">
        <v>32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s="7" customFormat="1">
      <c r="A119" s="4"/>
      <c r="B119" s="5"/>
      <c r="C119" s="5">
        <v>0</v>
      </c>
      <c r="D119" s="6" t="s">
        <v>44</v>
      </c>
      <c r="E119" s="4" t="s">
        <v>33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>
      <c r="A120" s="4"/>
      <c r="B120" s="5"/>
      <c r="C120" s="5">
        <v>0</v>
      </c>
      <c r="D120" s="6" t="s">
        <v>44</v>
      </c>
      <c r="E120" s="4" t="s">
        <v>34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>
      <c r="A121" s="4"/>
      <c r="B121" s="5"/>
      <c r="C121" s="5">
        <v>0</v>
      </c>
      <c r="D121" s="6" t="s">
        <v>44</v>
      </c>
      <c r="E121" s="4" t="s">
        <v>35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>
      <c r="A122" s="4"/>
      <c r="B122" s="5"/>
      <c r="C122" s="5">
        <v>0</v>
      </c>
      <c r="D122" s="6" t="s">
        <v>44</v>
      </c>
      <c r="E122" s="4" t="s">
        <v>36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>
      <c r="A123" s="4"/>
      <c r="B123" s="5"/>
      <c r="C123" s="5">
        <v>0</v>
      </c>
      <c r="D123" s="6" t="s">
        <v>44</v>
      </c>
      <c r="E123" s="4" t="s">
        <v>86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>
      <c r="A124" s="4"/>
      <c r="B124" s="5"/>
      <c r="C124" s="5">
        <v>0</v>
      </c>
      <c r="D124" s="6" t="s">
        <v>44</v>
      </c>
      <c r="E124" s="4" t="s">
        <v>37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s="7" customFormat="1">
      <c r="A125" s="4"/>
      <c r="B125" s="5"/>
      <c r="C125" s="5">
        <v>0</v>
      </c>
      <c r="D125" s="6" t="s">
        <v>45</v>
      </c>
      <c r="E125" s="4" t="s">
        <v>38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s="7" customFormat="1">
      <c r="A126" s="4"/>
      <c r="B126" s="5"/>
      <c r="C126" s="5">
        <v>0</v>
      </c>
      <c r="D126" s="6" t="s">
        <v>45</v>
      </c>
      <c r="E126" s="4" t="s">
        <v>39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s="7" customFormat="1">
      <c r="A127" s="4"/>
      <c r="B127" s="5"/>
      <c r="C127" s="5">
        <v>0</v>
      </c>
      <c r="D127" s="6" t="s">
        <v>45</v>
      </c>
      <c r="E127" s="4" t="s">
        <v>40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s="7" customFormat="1">
      <c r="A128" s="4"/>
      <c r="B128" s="5"/>
      <c r="C128" s="5">
        <v>0</v>
      </c>
      <c r="D128" s="6" t="s">
        <v>45</v>
      </c>
      <c r="E128" s="4" t="s">
        <v>41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s="7" customFormat="1">
      <c r="A129" s="4"/>
      <c r="B129" s="5"/>
      <c r="C129" s="5">
        <v>0</v>
      </c>
      <c r="D129" s="6" t="s">
        <v>45</v>
      </c>
      <c r="E129" s="4" t="s">
        <v>42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s="7" customFormat="1">
      <c r="A130" s="4"/>
      <c r="B130" s="5"/>
      <c r="C130" s="5">
        <v>0</v>
      </c>
      <c r="D130" s="6" t="s">
        <v>45</v>
      </c>
      <c r="E130" s="4" t="s">
        <v>43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B131" s="15" t="s">
        <v>50</v>
      </c>
      <c r="C131" s="1">
        <f>SUM(C114:C130)</f>
        <v>0</v>
      </c>
      <c r="D131" s="6">
        <v>0</v>
      </c>
    </row>
    <row r="132" spans="1:22">
      <c r="B132" s="15"/>
      <c r="C132" s="1"/>
      <c r="D132" s="6"/>
    </row>
    <row r="133" spans="1:22">
      <c r="D133" s="13" t="s">
        <v>52</v>
      </c>
    </row>
    <row r="134" spans="1:22">
      <c r="D134" s="13"/>
    </row>
    <row r="135" spans="1:22" s="7" customFormat="1">
      <c r="A135" s="4"/>
      <c r="B135" s="5"/>
      <c r="C135" s="5">
        <v>0</v>
      </c>
      <c r="D135" s="19" t="s">
        <v>79</v>
      </c>
      <c r="E135" s="4" t="s">
        <v>78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>
      <c r="A136" s="4"/>
      <c r="B136" s="5"/>
      <c r="C136" s="5">
        <v>0</v>
      </c>
      <c r="D136" s="19" t="s">
        <v>79</v>
      </c>
      <c r="E136" s="4" t="s">
        <v>53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>
      <c r="A137" s="4"/>
      <c r="B137" s="5"/>
      <c r="C137" s="5">
        <v>0</v>
      </c>
      <c r="D137" s="19" t="s">
        <v>79</v>
      </c>
      <c r="E137" s="4" t="s">
        <v>54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>
      <c r="A138" s="4"/>
      <c r="B138" s="5"/>
      <c r="C138" s="5">
        <v>0</v>
      </c>
      <c r="D138" s="19" t="s">
        <v>79</v>
      </c>
      <c r="E138" s="4" t="s">
        <v>55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>
      <c r="A139" s="4"/>
      <c r="B139" s="5"/>
      <c r="C139" s="5">
        <v>0</v>
      </c>
      <c r="D139" s="19" t="s">
        <v>79</v>
      </c>
      <c r="E139" s="4" t="s">
        <v>56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>
      <c r="A140" s="4"/>
      <c r="B140" s="5"/>
      <c r="C140" s="5">
        <v>0</v>
      </c>
      <c r="D140" s="19" t="s">
        <v>79</v>
      </c>
      <c r="E140" s="4" t="s">
        <v>84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B141" s="15" t="s">
        <v>50</v>
      </c>
      <c r="C141" s="1">
        <f>SUM(C135:C140)</f>
        <v>0</v>
      </c>
      <c r="D141" s="19">
        <v>0</v>
      </c>
    </row>
    <row r="142" spans="1:22" s="7" customFormat="1">
      <c r="A142" s="4"/>
      <c r="B142" s="4"/>
      <c r="C142" s="4"/>
      <c r="D142" s="4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4"/>
      <c r="P142" s="4"/>
      <c r="Q142" s="4"/>
      <c r="R142" s="4"/>
      <c r="S142" s="4"/>
      <c r="T142" s="4"/>
      <c r="U142" s="4"/>
      <c r="V142" s="4"/>
    </row>
    <row r="143" spans="1:22" s="7" customFormat="1">
      <c r="A143" s="4"/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</row>
    <row r="144" spans="1:22" s="7" customFormat="1">
      <c r="A144" s="4"/>
      <c r="B144" s="4"/>
      <c r="C144" s="4"/>
      <c r="D144" s="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</row>
    <row r="145" spans="1:22" s="7" customFormat="1">
      <c r="A145" s="4"/>
      <c r="B145" s="4"/>
      <c r="C145" s="4"/>
      <c r="D145" s="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4"/>
      <c r="P145" s="4"/>
      <c r="Q145" s="4"/>
      <c r="R145" s="4"/>
      <c r="S145" s="4"/>
      <c r="T145" s="4"/>
      <c r="U145" s="4"/>
      <c r="V145" s="4"/>
    </row>
    <row r="147" spans="1:22">
      <c r="A147" s="16"/>
      <c r="B147" s="24" t="s">
        <v>22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9" spans="1:22">
      <c r="B149" s="4" t="s">
        <v>24</v>
      </c>
      <c r="F149" s="1">
        <f>C33+C46+C64+C77+C93+C100+C103+C131+C141</f>
        <v>154</v>
      </c>
      <c r="G149" s="17" t="s">
        <v>23</v>
      </c>
      <c r="H149" s="1">
        <f>D33+D46+D64+D77+D93+D100+D103+D131+D141</f>
        <v>155</v>
      </c>
    </row>
    <row r="150" spans="1:22">
      <c r="B150" s="4" t="s">
        <v>25</v>
      </c>
      <c r="F150" s="1">
        <f>CEILING(F149*H150/H149,1)</f>
        <v>100</v>
      </c>
      <c r="G150" s="17" t="s">
        <v>23</v>
      </c>
      <c r="H150" s="1">
        <v>100</v>
      </c>
    </row>
    <row r="151" spans="1:22">
      <c r="J151" s="20" t="s">
        <v>80</v>
      </c>
    </row>
    <row r="152" spans="1:22">
      <c r="D152" s="6" t="s">
        <v>26</v>
      </c>
      <c r="F152" s="4" t="s">
        <v>27</v>
      </c>
      <c r="J152" s="20" t="s">
        <v>81</v>
      </c>
    </row>
    <row r="154" spans="1:22" s="7" customFormat="1">
      <c r="A154" s="4"/>
      <c r="B154" s="4"/>
      <c r="C154" s="4"/>
      <c r="D154" s="4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4"/>
      <c r="P154" s="4"/>
      <c r="Q154" s="4"/>
      <c r="R154" s="4"/>
      <c r="S154" s="4"/>
      <c r="T154" s="4"/>
      <c r="U154" s="4"/>
      <c r="V154" s="4"/>
    </row>
    <row r="155" spans="1:22" s="7" customFormat="1">
      <c r="A155" s="4"/>
      <c r="B155" s="4"/>
      <c r="C155" s="4"/>
      <c r="D155" s="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</row>
    <row r="156" spans="1:22" s="7" customFormat="1">
      <c r="A156" s="4"/>
      <c r="B156" s="4"/>
      <c r="C156" s="4"/>
      <c r="D156" s="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</row>
    <row r="157" spans="1:22" s="7" customFormat="1">
      <c r="A157" s="4"/>
      <c r="B157" s="4"/>
      <c r="C157" s="4"/>
      <c r="D157" s="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4"/>
      <c r="P157" s="4"/>
      <c r="Q157" s="4"/>
      <c r="R157" s="4"/>
      <c r="S157" s="4"/>
      <c r="T157" s="4"/>
      <c r="U157" s="4"/>
      <c r="V157" s="4"/>
    </row>
    <row r="160" spans="1:22">
      <c r="A160" s="4">
        <v>1</v>
      </c>
      <c r="B160" s="4" t="s">
        <v>47</v>
      </c>
      <c r="F160" s="1">
        <f>CEILING(A160*(C152+F150),1)</f>
        <v>100</v>
      </c>
      <c r="G160" s="17" t="s">
        <v>23</v>
      </c>
      <c r="H160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Richard McCormick</cp:lastModifiedBy>
  <dcterms:created xsi:type="dcterms:W3CDTF">2020-08-03T00:18:43Z</dcterms:created>
  <dcterms:modified xsi:type="dcterms:W3CDTF">2022-09-22T21:34:01Z</dcterms:modified>
</cp:coreProperties>
</file>