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L\Documents\Docs_2021\Educator\Current\CS_480_Fall22\Week_7_10Oct22\Sim02_Grading\"/>
    </mc:Choice>
  </mc:AlternateContent>
  <xr:revisionPtr revIDLastSave="0" documentId="13_ncr:1_{0F34A39F-D780-4A6B-A82E-55CFE11BFB1D}" xr6:coauthVersionLast="47" xr6:coauthVersionMax="47" xr10:uidLastSave="{00000000-0000-0000-0000-000000000000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-120" yWindow="-120" windowWidth="29040" windowHeight="15840" xr2:uid="{F37BE33A-AB5B-4B21-8573-A1ED1735F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5" i="1" l="1"/>
  <c r="C215" i="1"/>
  <c r="C201" i="1"/>
  <c r="C195" i="1"/>
  <c r="C156" i="1"/>
  <c r="C137" i="1"/>
  <c r="C116" i="1"/>
  <c r="C94" i="1"/>
  <c r="C74" i="1"/>
  <c r="C51" i="1"/>
  <c r="C31" i="1"/>
  <c r="F225" i="1" l="1"/>
  <c r="F226" i="1" s="1"/>
  <c r="F236" i="1" s="1"/>
</calcChain>
</file>

<file path=xl/sharedStrings.xml><?xml version="1.0" encoding="utf-8"?>
<sst xmlns="http://schemas.openxmlformats.org/spreadsheetml/2006/main" count="288" uniqueCount="222">
  <si>
    <t>Sim:</t>
  </si>
  <si>
    <t xml:space="preserve">PROGRAMMER SECRET ID: </t>
  </si>
  <si>
    <t>GRADING RUBRIC AND FEEDBACK FORM</t>
  </si>
  <si>
    <t>GRADER SECRET ID:</t>
  </si>
  <si>
    <t>Quality Development and Building Process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</si>
  <si>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</si>
  <si>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</si>
  <si>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</si>
  <si>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</si>
  <si>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</si>
  <si>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/2</t>
  </si>
  <si>
    <t>use Programming Standards Guide as a reference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</si>
  <si>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</si>
  <si>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</si>
  <si>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</si>
  <si>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</si>
  <si>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</si>
  <si>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</si>
  <si>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</si>
  <si>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Comments (add lines as needed):</t>
  </si>
  <si>
    <t>Program Source Code Easily Readable &amp; Understandable</t>
  </si>
  <si>
    <t>Programmer Self-Grade Column</t>
  </si>
  <si>
    <t>Grader Column</t>
  </si>
  <si>
    <t>Instructor Grade Management - No student input below this line</t>
  </si>
  <si>
    <t>/</t>
  </si>
  <si>
    <t>Raw Subtotal</t>
  </si>
  <si>
    <t>Normalized</t>
  </si>
  <si>
    <t>/25</t>
  </si>
  <si>
    <t>Grader Score</t>
  </si>
  <si>
    <t>-1/</t>
  </si>
  <si>
    <t>single-letter or non-self-documenting variable</t>
  </si>
  <si>
    <t>missing or non-aligned curly braces</t>
  </si>
  <si>
    <t>redundant Boolean test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</si>
  <si>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</si>
  <si>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</si>
  <si>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</si>
  <si>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</si>
  <si>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use of numbers where Boolean should be used</t>
  </si>
  <si>
    <t>use of numerical literals in parameter lists or array brackets</t>
  </si>
  <si>
    <t>use of break anywhere but in a switch statement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</si>
  <si>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</si>
  <si>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</si>
  <si>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</si>
  <si>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</si>
  <si>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</si>
  <si>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</si>
  <si>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-2/</t>
  </si>
  <si>
    <t>-3/</t>
  </si>
  <si>
    <t>Each reduction is on a per occasion case (i.e., five single-letter variables is -5)</t>
  </si>
  <si>
    <t>Total Score: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</si>
  <si>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</si>
  <si>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</si>
  <si>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Subtotal:</t>
  </si>
  <si>
    <t>Grade Reductions</t>
  </si>
  <si>
    <t>Assignment Specification or Constraint Not Met</t>
  </si>
  <si>
    <t>Incorrect file name (-10)</t>
  </si>
  <si>
    <t>Incorrect file compression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</si>
  <si>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</si>
  <si>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</si>
  <si>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Program and code are structured well</t>
  </si>
  <si>
    <t>Functions are appropriately used to support program modularity</t>
  </si>
  <si>
    <t>Code is efficient and is not repeated unnecessarily (i.e., very little or no duplicated code)</t>
  </si>
  <si>
    <t>It is clear which file a given support function will be found in</t>
  </si>
  <si>
    <t>/5</t>
  </si>
  <si>
    <t xml:space="preserve">/5 </t>
  </si>
  <si>
    <t>Clear Evidence of PA02 Components</t>
  </si>
  <si>
    <t>If there is no evidence of an attempt to implement any of the PA02 requirements,</t>
  </si>
  <si>
    <t>the grade for the programming part of this rubric will be zero.</t>
  </si>
  <si>
    <t>The PCB is created as its own unique structure</t>
  </si>
  <si>
    <t>Every PCB contains at least a process ID value, although it is expected that it will hold other values</t>
  </si>
  <si>
    <t>One PCB is implemented and used for each process</t>
  </si>
  <si>
    <t>Program is capable of managing any number of processes, each with any number of op codes</t>
  </si>
  <si>
    <t>Program is capable of displaying solely to monitor, outputting solely to a file, or to both</t>
  </si>
  <si>
    <t>Program displays specified message if outputting solely to a file</t>
  </si>
  <si>
    <t>Clear and correct implementation of a timer function</t>
  </si>
  <si>
    <t>Clear and correct call to thread join operation</t>
  </si>
  <si>
    <r>
      <t xml:space="preserve">No credit for this part if threads are not used and/or if </t>
    </r>
    <r>
      <rPr>
        <b/>
        <sz val="12"/>
        <color rgb="FFFF0000"/>
        <rFont val="Arial"/>
        <family val="2"/>
      </rPr>
      <t>sleep</t>
    </r>
    <r>
      <rPr>
        <sz val="12"/>
        <color rgb="FFFF0000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usleep</t>
    </r>
    <r>
      <rPr>
        <sz val="12"/>
        <color rgb="FFFF0000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nanosleep</t>
    </r>
    <r>
      <rPr>
        <sz val="12"/>
        <color rgb="FFFF0000"/>
        <rFont val="Arial"/>
        <family val="2"/>
      </rPr>
      <t>, etc. are used</t>
    </r>
  </si>
  <si>
    <t>Clear and correct call to thread for all I/O operations</t>
  </si>
  <si>
    <t>-25/</t>
  </si>
  <si>
    <t>Program is capable of conducting FCFS operations</t>
  </si>
  <si>
    <r>
      <t xml:space="preserve">use of </t>
    </r>
    <r>
      <rPr>
        <b/>
        <sz val="12"/>
        <color theme="1"/>
        <rFont val="Arial"/>
        <family val="2"/>
      </rPr>
      <t>sleep</t>
    </r>
    <r>
      <rPr>
        <sz val="12"/>
        <color theme="1"/>
        <rFont val="Arial"/>
        <family val="2"/>
      </rPr>
      <t xml:space="preserve">, </t>
    </r>
    <r>
      <rPr>
        <b/>
        <sz val="12"/>
        <color theme="1"/>
        <rFont val="Arial"/>
        <family val="2"/>
      </rPr>
      <t>usleep</t>
    </r>
    <r>
      <rPr>
        <sz val="12"/>
        <color theme="1"/>
        <rFont val="Arial"/>
        <family val="2"/>
      </rPr>
      <t xml:space="preserve">, </t>
    </r>
    <r>
      <rPr>
        <b/>
        <sz val="12"/>
        <color theme="1"/>
        <rFont val="Arial"/>
        <family val="2"/>
      </rPr>
      <t>nanosleep</t>
    </r>
    <r>
      <rPr>
        <sz val="12"/>
        <color theme="1"/>
        <rFont val="Arial"/>
        <family val="2"/>
      </rPr>
      <t>, etc.</t>
    </r>
  </si>
  <si>
    <t>Creation and appropriate use of a PCB (Code reading only)</t>
  </si>
  <si>
    <t>Program management, prior to running program (Code reading only)</t>
  </si>
  <si>
    <t>Correct use of threads for I/O operations; use of threads for run operations is optional (Code reading only)</t>
  </si>
  <si>
    <t>Correct running operations</t>
  </si>
  <si>
    <t>No credit for this part if code cannot be compiled and/or run</t>
  </si>
  <si>
    <t>-20/</t>
  </si>
  <si>
    <t>output to file is not conducted after completion of the simulation</t>
  </si>
  <si>
    <t>one test with three processes, output to display</t>
  </si>
  <si>
    <t>one test with six processes, output to file</t>
  </si>
  <si>
    <t>one test with twelve processes, output to both</t>
  </si>
  <si>
    <t>---</t>
  </si>
  <si>
    <t>Note: Do not increase or reduce credit for commenting unless use (or lack) of comments</t>
  </si>
  <si>
    <t>directly takes away from program readability</t>
  </si>
  <si>
    <t>Valgrind memory test</t>
  </si>
  <si>
    <t>Credit reduction of -1 (up to -10 points) for "definitely lost" memory blocks</t>
  </si>
  <si>
    <t>- Note: No other Valgrind errors are considered</t>
  </si>
  <si>
    <t>- Note: If no "definitely lost" memory blocks, reduction is zero</t>
  </si>
  <si>
    <t>Program is capable of showing the four possible states, including changes</t>
  </si>
  <si>
    <t>Program is capable of displaying beginning and end of all I/O operations</t>
  </si>
  <si>
    <t>code on same line as curly brace, other than data type creation</t>
  </si>
  <si>
    <t>Grading annotation is REQUIRED where lines are provided - At least all four lines must be filled in with empirical evidence</t>
  </si>
  <si>
    <t>Program shows appropriate times as demonstrated in the example displays</t>
  </si>
  <si>
    <t>Other evidence of specification or constraint not met (Check with Michael)</t>
  </si>
  <si>
    <t>Code must CLEARLY show the use of threads for I/O operations</t>
  </si>
  <si>
    <t>Code must CLEARLY show uncommented code for PCB use in process operations</t>
  </si>
  <si>
    <t>Code must CLEARLY show uncommented code for processing all of the op code actions</t>
  </si>
  <si>
    <t>Read this before grading</t>
  </si>
  <si>
    <t>All grading must be supported by clear, factual evidence, meaning you MUST use at least one of the following strategies:</t>
  </si>
  <si>
    <t>- Identify line numbers of graded items, then reference these from the grading text</t>
  </si>
  <si>
    <t>- Embed screen shots, then reference these from the grading text</t>
  </si>
  <si>
    <t>You must also identify SPECIFIC function names and/or code snippets of items upon which you based your grading</t>
  </si>
  <si>
    <t>You must also fill out AT LEAST the four lines of commentary under each grading segment; you are invited to insert new lines but the minimum is four</t>
  </si>
  <si>
    <r>
      <t xml:space="preserve">Code must show at least </t>
    </r>
    <r>
      <rPr>
        <b/>
        <sz val="12"/>
        <color theme="1"/>
        <rFont val="Arial"/>
        <family val="2"/>
      </rPr>
      <t>one</t>
    </r>
    <r>
      <rPr>
        <sz val="12"/>
        <color theme="1"/>
        <rFont val="Arial"/>
        <family val="2"/>
      </rPr>
      <t xml:space="preserve"> of the following items (place an 'X' beside each item found):</t>
    </r>
  </si>
  <si>
    <t>Failed to include grading spreadsheet in tar/gz file (-10)</t>
  </si>
  <si>
    <t>Outputs to file during simulator operation (-10)</t>
  </si>
  <si>
    <t>Not turned in: 0 and 50% reduction of programming grade</t>
  </si>
  <si>
    <t>Poor grading, minimal comments: 0 and 25% reduction of programming grade</t>
  </si>
  <si>
    <t>x</t>
  </si>
  <si>
    <t>These pictures show the use of threads</t>
  </si>
  <si>
    <t>This picture shows the contents of the PCB Data Struct</t>
  </si>
  <si>
    <t>File extracts correctly</t>
  </si>
  <si>
    <t>No use of unecessary files and proper files located in extracted file.</t>
  </si>
  <si>
    <t>Proper file extension</t>
  </si>
  <si>
    <t xml:space="preserve">After opening the email for the grading of Sim02, it can be found that the attached file has the proper </t>
  </si>
  <si>
    <t xml:space="preserve">format( as seen in the picture ). When running the extraction command for the tar file, it is seen per </t>
  </si>
  <si>
    <t>the picture provided that all files extract correctly and there are no errors or warnings with the extraction.</t>
  </si>
  <si>
    <t xml:space="preserve">After further inspection of the extracted files it can be seen that the .h, .c, the grading sheet and the </t>
  </si>
  <si>
    <t xml:space="preserve">make file are all properly found in the extracted file. Furthermore, the PCB Data Struct can be found </t>
  </si>
  <si>
    <t xml:space="preserve">in the simulator.h on lines 15-28 (Picture provided for contents of struct). Finally, while looking through </t>
  </si>
  <si>
    <t>code it can be found that there was use of threads in the program per the pictures provided (lines 531-534).</t>
  </si>
  <si>
    <t xml:space="preserve">Example of clean, organized function, easy to read. </t>
  </si>
  <si>
    <t>Example of clean, organized function, easy to read.</t>
  </si>
  <si>
    <t>The reason I decided to give the programmer all 40 points for this section is because all their code</t>
  </si>
  <si>
    <t xml:space="preserve">         All function descriptions look like this.</t>
  </si>
  <si>
    <t>is shown to be well structure and easy to read. For instance, as seen in the pictures, there is enough</t>
  </si>
  <si>
    <t>white space between each line of code which allows for each line to be easily ledgible. Moreover,</t>
  </si>
  <si>
    <t xml:space="preserve">Another reason the functions are very easy to read is because each line of code has its own </t>
  </si>
  <si>
    <t xml:space="preserve">descriptive comment, that briefly and thoroughly details what the line of code is doing. Finally, at the </t>
  </si>
  <si>
    <t>beginning of each function, there is found a detailed description of what the function does, as well as,</t>
  </si>
  <si>
    <t>input parameters, outputs and links to other functions (dependencies).</t>
  </si>
  <si>
    <t>As seen in the pictures on the right, the code for all functions is structured properly meaning there is</t>
  </si>
  <si>
    <t xml:space="preserve">no code net to brackets, no bunched up lines of code(unless necessary), proper white space between </t>
  </si>
  <si>
    <t xml:space="preserve">the lines and proper indentations for brackets and different statements. There can also be seen proper </t>
  </si>
  <si>
    <t>indentation and spacing for the parameters of functions and statements such as loops and if statements.</t>
  </si>
  <si>
    <t xml:space="preserve">Moreover, in areas of the code where lists or new variables are created, there is proper spacing and </t>
  </si>
  <si>
    <t xml:space="preserve">and alignment as can be seen in the boxes to the right. </t>
  </si>
  <si>
    <t>PCB Structure</t>
  </si>
  <si>
    <t>Function made to run one PCB for each Process</t>
  </si>
  <si>
    <t>The PCB is created as its own unique structure and the struct can be found in the simulator.h file.</t>
  </si>
  <si>
    <t>Furthermore, the PCB struct contains a PID( Process ID ) that is used to identify the process number</t>
  </si>
  <si>
    <t>Finally after a thorough look through the code I found that the programmer created a function called</t>
  </si>
  <si>
    <t>runPCB that is dedicated to running the processes for each individual PCB. This function further</t>
  </si>
  <si>
    <t>runs each process individually for each individual PID.</t>
  </si>
  <si>
    <t>Function to display to file</t>
  </si>
  <si>
    <t>Area of code in runSim that displays op codes for any # of op codes</t>
  </si>
  <si>
    <t>If statement in runSim function to display either to file or both</t>
  </si>
  <si>
    <t>Area in runSim that displays to monitor</t>
  </si>
  <si>
    <t>If statement in runSim that displays message when creating file</t>
  </si>
  <si>
    <t>Area in buildSchedule function that does FCFS operation</t>
  </si>
  <si>
    <t>Function that displays the changes in processes states</t>
  </si>
  <si>
    <t xml:space="preserve">As seen in the pictures provided in the function runSim lines 713-744 the programmer implemented </t>
  </si>
  <si>
    <t xml:space="preserve">several if statements that update and display the processes for any number of op codes. Furthermore, </t>
  </si>
  <si>
    <t>all the display operations are located in the runSim function separated by if statements. These sections</t>
  </si>
  <si>
    <t>can be seen in the images provided. The program displays a message on lines 662-665 that tell</t>
  </si>
  <si>
    <t>the user that a file output is being created. Moreover, the progammer implemented a section in their</t>
  </si>
  <si>
    <t>buildSchedule function that shows the FCFS algorithm being used (lines 208-224). The programmer</t>
  </si>
  <si>
    <t xml:space="preserve"> further implemented a function that is specifically dedicated to changing the process states when </t>
  </si>
  <si>
    <t xml:space="preserve">running the simulator called changePCBStates. Finally, the program will display the appropriate times </t>
  </si>
  <si>
    <t>Section in runPCB function that displays I/O ops from start to finish</t>
  </si>
  <si>
    <t xml:space="preserve">from the example and as seen in the pictures provided the runPCB function has separate sections that </t>
  </si>
  <si>
    <t>display I/O operations from beginning to end.</t>
  </si>
  <si>
    <t>Code line used to lap time when running simulator</t>
  </si>
  <si>
    <t>This line repeats all over the code.</t>
  </si>
  <si>
    <t>Code line used to start timer (only used once)</t>
  </si>
  <si>
    <t>Thread implementation for I/O operations</t>
  </si>
  <si>
    <t>found in function runPCB</t>
  </si>
  <si>
    <t>Function created to run along the threads</t>
  </si>
  <si>
    <t>As seen in the pictures provided there is proper use of the timer function. The LAP_TIMER parameter</t>
  </si>
  <si>
    <t>is used everytime a process is ran and properly display the execution time for that section of the process.</t>
  </si>
  <si>
    <t>Moreover, the timer is further implemented correctly as the timer was zeroed once at the beginning of</t>
  </si>
  <si>
    <t>all function operations, leading to a proper start to the implementation of the timer. Furthermore, in the</t>
  </si>
  <si>
    <t>runPCB function lines 530-534, the programmer properly implements the create and join methods for</t>
  </si>
  <si>
    <t>the implementation of POSIX threads in the code. Finally the programmer properly implements a (void *)</t>
  </si>
  <si>
    <t xml:space="preserve">function that is required to run along the thread and there is the proper implementation of the -lpthread </t>
  </si>
  <si>
    <t>Proper use of -lpthread as a command for the make file</t>
  </si>
  <si>
    <t>command in the make file as marked by a box in the provided image.</t>
  </si>
  <si>
    <t>Config file with monitor requested</t>
  </si>
  <si>
    <t>end of simulation run with monitor display and 3 processes</t>
  </si>
  <si>
    <t>Config file with file requested</t>
  </si>
  <si>
    <t>Proper log file is created for</t>
  </si>
  <si>
    <t>file output argument</t>
  </si>
  <si>
    <t>Final process displayed inside log file with</t>
  </si>
  <si>
    <t>simulation run for file output with 6 processes</t>
  </si>
  <si>
    <t>6 processes</t>
  </si>
  <si>
    <t>Display of line telling user file is being created.</t>
  </si>
  <si>
    <t>Config file with both requested</t>
  </si>
  <si>
    <t>Output to monitor when running both as an argument in config file</t>
  </si>
  <si>
    <t xml:space="preserve">Log file properly created with </t>
  </si>
  <si>
    <t>both as argument</t>
  </si>
  <si>
    <t>Final process output inside log file (matches monitor display)</t>
  </si>
  <si>
    <t>for 12 processes</t>
  </si>
  <si>
    <t>As seen in the pictures provided when running the simulator for the "Monitor" argument for 3 processes</t>
  </si>
  <si>
    <t>the final process is 2 and since the first process is 0, this means that there are 3 processes displayed.</t>
  </si>
  <si>
    <t>When running the 6 processes for the "File" argument, the simulator properly displays a line that tells</t>
  </si>
  <si>
    <t>the user that an output file is being created. After the program finishes running a log file can be found</t>
  </si>
  <si>
    <t>in the directory and the information inside the log file is that of the processes running, changing states,</t>
  </si>
  <si>
    <t>and doing different resource allocations. The final process displayed for the "File" argument is 5, and</t>
  </si>
  <si>
    <t>since the first process is 0, 6 processes have been displayed. Finally, when running the simulator using</t>
  </si>
  <si>
    <t xml:space="preserve">the "Both" argument,  the simulator will display all the processes on the screen and once it is done finish </t>
  </si>
  <si>
    <t>creating the log file, this means that both the display monitor and creating the file are running simultaneously</t>
  </si>
  <si>
    <t>as seen in the pictures provided. The final process that appears for the "Both" argument is 11 and since</t>
  </si>
  <si>
    <t>the first process is 0, that means that 12 processes have been displayed.</t>
  </si>
  <si>
    <t>Results of valgrind check</t>
  </si>
  <si>
    <t>Grading sheet included in tar/gz file</t>
  </si>
  <si>
    <t>Has proper file name and compression</t>
  </si>
  <si>
    <t xml:space="preserve">After decompressing the tar.gz file, all necessary files are found in the extracted file, this includes the </t>
  </si>
  <si>
    <t xml:space="preserve">grading sheet. Both the grading sheet and tar.gz files have the proper names and compressions. </t>
  </si>
  <si>
    <t>When running the simulator, there are no unecessary file outputs unless the config file requests for</t>
  </si>
  <si>
    <t>an output to file. Finally, after thorough examination of the code, no disallowed utilities were found</t>
  </si>
  <si>
    <t>as well as no disallowed functions.</t>
  </si>
  <si>
    <t>Little use of grading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</si>
</sst>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sz val="14"/>
      <color theme="1"/>
      <name val="Calibri"/>
      <family val="2"/>
      <scheme val="minor"/>
    </font>
    <font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2" borderId="0" xfId="0" applyFont="1" applyFill="1" applyProtection="1">
      <protection locked="0"/>
    </xf>
    <xf numFmtId="0" fontId="1" fillId="0" borderId="0" xfId="0" quotePrefix="1" applyFont="1" applyAlignment="1">
      <alignment horizontal="center"/>
    </xf>
    <xf numFmtId="0" fontId="1" fillId="0" borderId="3" xfId="0" quotePrefix="1" applyFont="1" applyBorder="1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5" fillId="0" borderId="0" xfId="0" applyFont="1" applyProtection="1">
      <protection locked="0"/>
    </xf>
    <xf numFmtId="0" fontId="1" fillId="0" borderId="0" xfId="0" quotePrefix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6" fillId="0" borderId="0" xfId="0" quotePrefix="1" applyFont="1" applyProtection="1">
      <protection locked="0"/>
    </xf>
    <xf numFmtId="0" fontId="6" fillId="2" borderId="0" xfId="0" applyFont="1" applyFill="1" applyProtection="1">
      <protection locked="0"/>
    </xf>
    <xf numFmtId="0" fontId="8" fillId="0" borderId="0" xfId="0" applyFont="1"/>
    <xf numFmtId="0" fontId="1" fillId="0" borderId="0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161925</xdr:colOff>
      <xdr:row>17</xdr:row>
      <xdr:rowOff>9525</xdr:rowOff>
    </xdr:from>
    <xdr:to>
      <xdr:col>17</xdr:col>
      <xdr:colOff>28911</xdr:colOff>
      <xdr:row>19</xdr:row>
      <xdr:rowOff>76265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1B9640-A7F4-3CED-38D6-4F5128F34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15275" y="5629275"/>
          <a:ext cx="2410161" cy="466790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171451</xdr:colOff>
      <xdr:row>19</xdr:row>
      <xdr:rowOff>20917</xdr:rowOff>
    </xdr:from>
    <xdr:to>
      <xdr:col>18</xdr:col>
      <xdr:colOff>123826</xdr:colOff>
      <xdr:row>23</xdr:row>
      <xdr:rowOff>95394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C5F16-621C-795B-F8BB-2D463C057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1" y="6040717"/>
          <a:ext cx="3105150" cy="874577"/>
        </a:xfrm>
        <a:prstGeom prst="rect">
          <a:avLst/>
        </a:prstGeom>
      </xdr:spPr>
    </xdr:pic>
    <xdr:clientData/>
  </xdr:twoCellAnchor>
  <xdr:twoCellAnchor editAs="oneCell">
    <xdr:from>
      <xdr:col>19</xdr:col>
      <xdr:colOff>9526</xdr:colOff>
      <xdr:row>16</xdr:row>
      <xdr:rowOff>1</xdr:rowOff>
    </xdr:from>
    <xdr:to>
      <xdr:col>25</xdr:col>
      <xdr:colOff>151470</xdr:colOff>
      <xdr:row>25</xdr:row>
      <xdr:rowOff>76580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AEA3DF-08C4-20AA-3625-864BFFE7E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25251" y="5419726"/>
          <a:ext cx="3799544" cy="1876804"/>
        </a:xfrm>
        <a:prstGeom prst="rect">
          <a:avLst/>
        </a:prstGeom>
      </xdr:spPr>
    </xdr:pic>
    <xdr:clientData/>
  </xdr:twoCellAnchor>
  <xdr:twoCellAnchor editAs="oneCell">
    <xdr:from>
      <xdr:col>25</xdr:col>
      <xdr:colOff>542926</xdr:colOff>
      <xdr:row>16</xdr:row>
      <xdr:rowOff>6843</xdr:rowOff>
    </xdr:from>
    <xdr:to>
      <xdr:col>32</xdr:col>
      <xdr:colOff>495300</xdr:colOff>
      <xdr:row>29</xdr:row>
      <xdr:rowOff>10473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86EA64-B68A-E67A-E3EF-CBA2A750E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1" y="5426568"/>
          <a:ext cx="4219574" cy="260395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15</xdr:row>
      <xdr:rowOff>230523</xdr:rowOff>
    </xdr:from>
    <xdr:to>
      <xdr:col>38</xdr:col>
      <xdr:colOff>152400</xdr:colOff>
      <xdr:row>25</xdr:row>
      <xdr:rowOff>171867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3B1B461-960C-B00E-70EA-6A3C6713F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0125" y="5450223"/>
          <a:ext cx="3200400" cy="1979694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25</xdr:row>
      <xdr:rowOff>28575</xdr:rowOff>
    </xdr:from>
    <xdr:to>
      <xdr:col>14</xdr:col>
      <xdr:colOff>514516</xdr:colOff>
      <xdr:row>26</xdr:row>
      <xdr:rowOff>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3D3D1BC-DF18-060C-3A7D-0A87BB77B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91450" y="7286625"/>
          <a:ext cx="1190791" cy="171474"/>
        </a:xfrm>
        <a:prstGeom prst="rect">
          <a:avLst/>
        </a:prstGeom>
      </xdr:spPr>
    </xdr:pic>
    <xdr:clientData/>
  </xdr:twoCellAnchor>
  <xdr:twoCellAnchor editAs="oneCell">
    <xdr:from>
      <xdr:col>14</xdr:col>
      <xdr:colOff>352425</xdr:colOff>
      <xdr:row>42</xdr:row>
      <xdr:rowOff>36680</xdr:rowOff>
    </xdr:from>
    <xdr:to>
      <xdr:col>20</xdr:col>
      <xdr:colOff>533400</xdr:colOff>
      <xdr:row>50</xdr:row>
      <xdr:rowOff>9867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0F82866-3E65-B1A2-11C7-7DD44AE77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20150" y="10695155"/>
          <a:ext cx="3838575" cy="1573387"/>
        </a:xfrm>
        <a:prstGeom prst="rect">
          <a:avLst/>
        </a:prstGeom>
      </xdr:spPr>
    </xdr:pic>
    <xdr:clientData/>
  </xdr:twoCellAnchor>
  <xdr:twoCellAnchor editAs="oneCell">
    <xdr:from>
      <xdr:col>21</xdr:col>
      <xdr:colOff>9525</xdr:colOff>
      <xdr:row>42</xdr:row>
      <xdr:rowOff>0</xdr:rowOff>
    </xdr:from>
    <xdr:to>
      <xdr:col>26</xdr:col>
      <xdr:colOff>421864</xdr:colOff>
      <xdr:row>59</xdr:row>
      <xdr:rowOff>96022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420C9D3-D933-CEFD-11A5-D0337CEC2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44450" y="10658475"/>
          <a:ext cx="3460339" cy="3496447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50</xdr:row>
      <xdr:rowOff>28575</xdr:rowOff>
    </xdr:from>
    <xdr:to>
      <xdr:col>20</xdr:col>
      <xdr:colOff>427255</xdr:colOff>
      <xdr:row>58</xdr:row>
      <xdr:rowOff>9888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AC6161-991C-0D4E-CB4A-D3D576538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829675" y="12287250"/>
          <a:ext cx="3722905" cy="1581513"/>
        </a:xfrm>
        <a:prstGeom prst="rect">
          <a:avLst/>
        </a:prstGeom>
      </xdr:spPr>
    </xdr:pic>
    <xdr:clientData/>
  </xdr:twoCellAnchor>
  <xdr:twoCellAnchor editAs="oneCell">
    <xdr:from>
      <xdr:col>27</xdr:col>
      <xdr:colOff>9526</xdr:colOff>
      <xdr:row>41</xdr:row>
      <xdr:rowOff>190500</xdr:rowOff>
    </xdr:from>
    <xdr:to>
      <xdr:col>33</xdr:col>
      <xdr:colOff>44493</xdr:colOff>
      <xdr:row>63</xdr:row>
      <xdr:rowOff>29564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3DB2E15-9CDE-351F-442E-79542F954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02051" y="10648950"/>
          <a:ext cx="3692567" cy="4239614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600075</xdr:colOff>
      <xdr:row>62</xdr:row>
      <xdr:rowOff>200024</xdr:rowOff>
    </xdr:from>
    <xdr:to>
      <xdr:col>20</xdr:col>
      <xdr:colOff>155877</xdr:colOff>
      <xdr:row>84</xdr:row>
      <xdr:rowOff>29713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77745EA-B1D7-4CDD-6B58-F0A1C0AE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067800" y="14858999"/>
          <a:ext cx="3213402" cy="4230239"/>
        </a:xfrm>
        <a:prstGeom prst="rect">
          <a:avLst/>
        </a:prstGeom>
      </xdr:spPr>
    </xdr:pic>
    <xdr:clientData/>
  </xdr:twoCellAnchor>
  <xdr:twoCellAnchor editAs="oneCell">
    <xdr:from>
      <xdr:col>20</xdr:col>
      <xdr:colOff>381000</xdr:colOff>
      <xdr:row>63</xdr:row>
      <xdr:rowOff>38100</xdr:rowOff>
    </xdr:from>
    <xdr:to>
      <xdr:col>26</xdr:col>
      <xdr:colOff>137382</xdr:colOff>
      <xdr:row>82</xdr:row>
      <xdr:rowOff>191493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99FEC91-D4EA-5F53-1BA1-D28688170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506325" y="14897100"/>
          <a:ext cx="3413982" cy="3953868"/>
        </a:xfrm>
        <a:prstGeom prst="rect">
          <a:avLst/>
        </a:prstGeom>
      </xdr:spPr>
    </xdr:pic>
    <xdr:clientData/>
  </xdr:twoCellAnchor>
  <xdr:twoCellAnchor>
    <xdr:from>
      <xdr:col>21</xdr:col>
      <xdr:colOff>161925</xdr:colOff>
      <xdr:row>65</xdr:row>
      <xdr:rowOff>180975</xdr:rowOff>
    </xdr:from>
    <xdr:to>
      <xdr:col>24</xdr:col>
      <xdr:colOff>76200</xdr:colOff>
      <xdr:row>68</xdr:row>
      <xdr:rowOff>171450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6FFE94C-577C-92B5-8CC0-8C43187DAA8E}"/>
            </a:ext>
          </a:extLst>
        </xdr:cNvPr>
        <xdr:cNvSpPr/>
      </xdr:nvSpPr>
      <xdr:spPr>
        <a:xfrm>
          <a:off x="12896850" y="15440025"/>
          <a:ext cx="1743075" cy="5905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590550</xdr:colOff>
      <xdr:row>70</xdr:row>
      <xdr:rowOff>142875</xdr:rowOff>
    </xdr:from>
    <xdr:to>
      <xdr:col>23</xdr:col>
      <xdr:colOff>504825</xdr:colOff>
      <xdr:row>73</xdr:row>
      <xdr:rowOff>133350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4D6858E4-E32A-42DA-B950-263E1DA7C5F0}"/>
            </a:ext>
          </a:extLst>
        </xdr:cNvPr>
        <xdr:cNvSpPr/>
      </xdr:nvSpPr>
      <xdr:spPr>
        <a:xfrm>
          <a:off x="12715875" y="16402050"/>
          <a:ext cx="1743075" cy="5905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123825</xdr:colOff>
      <xdr:row>86</xdr:row>
      <xdr:rowOff>190500</xdr:rowOff>
    </xdr:from>
    <xdr:to>
      <xdr:col>20</xdr:col>
      <xdr:colOff>265769</xdr:colOff>
      <xdr:row>96</xdr:row>
      <xdr:rowOff>67054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2008803-018B-4C41-9382-B84939BC9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91550" y="19650075"/>
          <a:ext cx="3799544" cy="187680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87</xdr:row>
      <xdr:rowOff>0</xdr:rowOff>
    </xdr:from>
    <xdr:to>
      <xdr:col>28</xdr:col>
      <xdr:colOff>156995</xdr:colOff>
      <xdr:row>97</xdr:row>
      <xdr:rowOff>152812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EAEAB54-78EB-ED6A-FCA6-77608AF24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734925" y="19659600"/>
          <a:ext cx="4424195" cy="2153062"/>
        </a:xfrm>
        <a:prstGeom prst="rect">
          <a:avLst/>
        </a:prstGeom>
      </xdr:spPr>
    </xdr:pic>
    <xdr:clientData/>
  </xdr:twoCellAnchor>
  <xdr:twoCellAnchor>
    <xdr:from>
      <xdr:col>14</xdr:col>
      <xdr:colOff>276227</xdr:colOff>
      <xdr:row>88</xdr:row>
      <xdr:rowOff>142875</xdr:rowOff>
    </xdr:from>
    <xdr:to>
      <xdr:col>15</xdr:col>
      <xdr:colOff>228601</xdr:colOff>
      <xdr:row>89</xdr:row>
      <xdr:rowOff>104774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9D7BEA6A-8F92-4027-A288-FCC907951BE3}"/>
            </a:ext>
          </a:extLst>
        </xdr:cNvPr>
        <xdr:cNvSpPr/>
      </xdr:nvSpPr>
      <xdr:spPr>
        <a:xfrm>
          <a:off x="8743952" y="20002500"/>
          <a:ext cx="561974" cy="161924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9525</xdr:colOff>
      <xdr:row>105</xdr:row>
      <xdr:rowOff>200024</xdr:rowOff>
    </xdr:from>
    <xdr:to>
      <xdr:col>22</xdr:col>
      <xdr:colOff>9096</xdr:colOff>
      <xdr:row>123</xdr:row>
      <xdr:rowOff>153167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4AEA5D-7746-E0D2-1B4F-8EB3ABBA6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086850" y="23460074"/>
          <a:ext cx="4266771" cy="3553593"/>
        </a:xfrm>
        <a:prstGeom prst="rect">
          <a:avLst/>
        </a:prstGeom>
      </xdr:spPr>
    </xdr:pic>
    <xdr:clientData/>
  </xdr:twoCellAnchor>
  <xdr:twoCellAnchor editAs="oneCell">
    <xdr:from>
      <xdr:col>23</xdr:col>
      <xdr:colOff>11063</xdr:colOff>
      <xdr:row>105</xdr:row>
      <xdr:rowOff>190500</xdr:rowOff>
    </xdr:from>
    <xdr:to>
      <xdr:col>28</xdr:col>
      <xdr:colOff>29317</xdr:colOff>
      <xdr:row>119</xdr:row>
      <xdr:rowOff>181650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074B71C-3C6A-B1A1-F838-57E03558B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965188" y="23450550"/>
          <a:ext cx="3066254" cy="279150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106</xdr:row>
      <xdr:rowOff>13917</xdr:rowOff>
    </xdr:from>
    <xdr:to>
      <xdr:col>35</xdr:col>
      <xdr:colOff>438150</xdr:colOff>
      <xdr:row>110</xdr:row>
      <xdr:rowOff>47819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F73DC03-8BEF-C66B-D4BB-FF35FAE76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7611725" y="23473992"/>
          <a:ext cx="4095750" cy="834002"/>
        </a:xfrm>
        <a:prstGeom prst="rect">
          <a:avLst/>
        </a:prstGeom>
      </xdr:spPr>
    </xdr:pic>
    <xdr:clientData/>
  </xdr:twoCellAnchor>
  <xdr:twoCellAnchor editAs="oneCell">
    <xdr:from>
      <xdr:col>35</xdr:col>
      <xdr:colOff>604940</xdr:colOff>
      <xdr:row>105</xdr:row>
      <xdr:rowOff>190500</xdr:rowOff>
    </xdr:from>
    <xdr:to>
      <xdr:col>41</xdr:col>
      <xdr:colOff>138538</xdr:colOff>
      <xdr:row>126</xdr:row>
      <xdr:rowOff>125048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F35B349-8EAE-2043-0B5E-F074EC2F4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874265" y="23450550"/>
          <a:ext cx="3191198" cy="4135073"/>
        </a:xfrm>
        <a:prstGeom prst="rect">
          <a:avLst/>
        </a:prstGeom>
      </xdr:spPr>
    </xdr:pic>
    <xdr:clientData/>
  </xdr:twoCellAnchor>
  <xdr:twoCellAnchor editAs="oneCell">
    <xdr:from>
      <xdr:col>29</xdr:col>
      <xdr:colOff>9526</xdr:colOff>
      <xdr:row>114</xdr:row>
      <xdr:rowOff>4694</xdr:rowOff>
    </xdr:from>
    <xdr:to>
      <xdr:col>35</xdr:col>
      <xdr:colOff>257176</xdr:colOff>
      <xdr:row>116</xdr:row>
      <xdr:rowOff>152503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5F3FED-FD32-C6CA-8E82-BF4C7AF76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621251" y="25064969"/>
          <a:ext cx="3905250" cy="547859"/>
        </a:xfrm>
        <a:prstGeom prst="rect">
          <a:avLst/>
        </a:prstGeom>
      </xdr:spPr>
    </xdr:pic>
    <xdr:clientData/>
  </xdr:twoCellAnchor>
  <xdr:twoCellAnchor editAs="oneCell">
    <xdr:from>
      <xdr:col>41</xdr:col>
      <xdr:colOff>600075</xdr:colOff>
      <xdr:row>105</xdr:row>
      <xdr:rowOff>189629</xdr:rowOff>
    </xdr:from>
    <xdr:to>
      <xdr:col>48</xdr:col>
      <xdr:colOff>86685</xdr:colOff>
      <xdr:row>115</xdr:row>
      <xdr:rowOff>76683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2B36AF1-C1D1-9756-5729-C8B750D19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5527000" y="23449679"/>
          <a:ext cx="3753810" cy="1887304"/>
        </a:xfrm>
        <a:prstGeom prst="rect">
          <a:avLst/>
        </a:prstGeom>
      </xdr:spPr>
    </xdr:pic>
    <xdr:clientData/>
  </xdr:twoCellAnchor>
  <xdr:twoCellAnchor editAs="oneCell">
    <xdr:from>
      <xdr:col>48</xdr:col>
      <xdr:colOff>609039</xdr:colOff>
      <xdr:row>105</xdr:row>
      <xdr:rowOff>190499</xdr:rowOff>
    </xdr:from>
    <xdr:to>
      <xdr:col>54</xdr:col>
      <xdr:colOff>153260</xdr:colOff>
      <xdr:row>124</xdr:row>
      <xdr:rowOff>86717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A56981F-FF19-588A-B8B6-DF431B1E3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9803164" y="23450549"/>
          <a:ext cx="3201821" cy="3696693"/>
        </a:xfrm>
        <a:prstGeom prst="rect">
          <a:avLst/>
        </a:prstGeom>
      </xdr:spPr>
    </xdr:pic>
    <xdr:clientData/>
  </xdr:twoCellAnchor>
  <xdr:twoCellAnchor editAs="oneCell">
    <xdr:from>
      <xdr:col>55</xdr:col>
      <xdr:colOff>9524</xdr:colOff>
      <xdr:row>106</xdr:row>
      <xdr:rowOff>11816</xdr:rowOff>
    </xdr:from>
    <xdr:to>
      <xdr:col>61</xdr:col>
      <xdr:colOff>296219</xdr:colOff>
      <xdr:row>121</xdr:row>
      <xdr:rowOff>29298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22E6FD-3FE2-2757-7085-F3457038B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3470849" y="23471891"/>
          <a:ext cx="3944295" cy="301785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131</xdr:row>
      <xdr:rowOff>196902</xdr:rowOff>
    </xdr:from>
    <xdr:to>
      <xdr:col>19</xdr:col>
      <xdr:colOff>28575</xdr:colOff>
      <xdr:row>132</xdr:row>
      <xdr:rowOff>190531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3DAFFB6-89BB-5751-891F-E4F2073F7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077325" y="28657602"/>
          <a:ext cx="2466975" cy="193654"/>
        </a:xfrm>
        <a:prstGeom prst="rect">
          <a:avLst/>
        </a:prstGeom>
      </xdr:spPr>
    </xdr:pic>
    <xdr:clientData/>
  </xdr:twoCellAnchor>
  <xdr:twoCellAnchor editAs="oneCell">
    <xdr:from>
      <xdr:col>21</xdr:col>
      <xdr:colOff>9525</xdr:colOff>
      <xdr:row>131</xdr:row>
      <xdr:rowOff>9525</xdr:rowOff>
    </xdr:from>
    <xdr:to>
      <xdr:col>26</xdr:col>
      <xdr:colOff>381477</xdr:colOff>
      <xdr:row>133</xdr:row>
      <xdr:rowOff>76265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E4643EA-496E-BCA2-0E24-26A5DFE32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744450" y="28470225"/>
          <a:ext cx="3419952" cy="466790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138</xdr:row>
      <xdr:rowOff>13700</xdr:rowOff>
    </xdr:from>
    <xdr:to>
      <xdr:col>19</xdr:col>
      <xdr:colOff>438150</xdr:colOff>
      <xdr:row>141</xdr:row>
      <xdr:rowOff>171583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8C77F53-DBA8-CD8B-C792-C0122BA94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096375" y="29874575"/>
          <a:ext cx="2857500" cy="757958"/>
        </a:xfrm>
        <a:prstGeom prst="rect">
          <a:avLst/>
        </a:prstGeom>
      </xdr:spPr>
    </xdr:pic>
    <xdr:clientData/>
  </xdr:twoCellAnchor>
  <xdr:twoCellAnchor editAs="oneCell">
    <xdr:from>
      <xdr:col>21</xdr:col>
      <xdr:colOff>4932</xdr:colOff>
      <xdr:row>135</xdr:row>
      <xdr:rowOff>2016</xdr:rowOff>
    </xdr:from>
    <xdr:to>
      <xdr:col>25</xdr:col>
      <xdr:colOff>104775</xdr:colOff>
      <xdr:row>143</xdr:row>
      <xdr:rowOff>19386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6506472-6D06-E0A1-5B65-E984C197F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739857" y="29262816"/>
          <a:ext cx="2538243" cy="161757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137</xdr:row>
      <xdr:rowOff>47625</xdr:rowOff>
    </xdr:from>
    <xdr:to>
      <xdr:col>40</xdr:col>
      <xdr:colOff>487034</xdr:colOff>
      <xdr:row>139</xdr:row>
      <xdr:rowOff>76260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06D6870-4508-84AE-D669-091681AA5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5782925" y="29708475"/>
          <a:ext cx="9021434" cy="428685"/>
        </a:xfrm>
        <a:prstGeom prst="rect">
          <a:avLst/>
        </a:prstGeom>
      </xdr:spPr>
    </xdr:pic>
    <xdr:clientData/>
  </xdr:twoCellAnchor>
  <xdr:twoCellAnchor>
    <xdr:from>
      <xdr:col>39</xdr:col>
      <xdr:colOff>323850</xdr:colOff>
      <xdr:row>138</xdr:row>
      <xdr:rowOff>0</xdr:rowOff>
    </xdr:from>
    <xdr:to>
      <xdr:col>40</xdr:col>
      <xdr:colOff>419100</xdr:colOff>
      <xdr:row>139</xdr:row>
      <xdr:rowOff>9525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ADEB2EB-9BF7-66A3-702A-9AB05A37A7FF}"/>
            </a:ext>
          </a:extLst>
        </xdr:cNvPr>
        <xdr:cNvSpPr/>
      </xdr:nvSpPr>
      <xdr:spPr>
        <a:xfrm>
          <a:off x="24031575" y="29860875"/>
          <a:ext cx="704850" cy="209550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19050</xdr:colOff>
      <xdr:row>147</xdr:row>
      <xdr:rowOff>189853</xdr:rowOff>
    </xdr:from>
    <xdr:to>
      <xdr:col>16</xdr:col>
      <xdr:colOff>552450</xdr:colOff>
      <xdr:row>154</xdr:row>
      <xdr:rowOff>124113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4C3D799-6073-686F-2C10-FF6C0A423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486775" y="31850953"/>
          <a:ext cx="1752600" cy="1334435"/>
        </a:xfrm>
        <a:prstGeom prst="rect">
          <a:avLst/>
        </a:prstGeom>
      </xdr:spPr>
    </xdr:pic>
    <xdr:clientData/>
  </xdr:twoCellAnchor>
  <xdr:twoCellAnchor editAs="oneCell">
    <xdr:from>
      <xdr:col>14</xdr:col>
      <xdr:colOff>266700</xdr:colOff>
      <xdr:row>157</xdr:row>
      <xdr:rowOff>13256</xdr:rowOff>
    </xdr:from>
    <xdr:to>
      <xdr:col>21</xdr:col>
      <xdr:colOff>182098</xdr:colOff>
      <xdr:row>162</xdr:row>
      <xdr:rowOff>181289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78E0D0C-BAA3-B527-29C1-81890307B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734425" y="33674606"/>
          <a:ext cx="4182598" cy="1168158"/>
        </a:xfrm>
        <a:prstGeom prst="rect">
          <a:avLst/>
        </a:prstGeom>
      </xdr:spPr>
    </xdr:pic>
    <xdr:clientData/>
  </xdr:twoCellAnchor>
  <xdr:twoCellAnchor editAs="oneCell">
    <xdr:from>
      <xdr:col>21</xdr:col>
      <xdr:colOff>595613</xdr:colOff>
      <xdr:row>148</xdr:row>
      <xdr:rowOff>0</xdr:rowOff>
    </xdr:from>
    <xdr:to>
      <xdr:col>25</xdr:col>
      <xdr:colOff>95250</xdr:colOff>
      <xdr:row>155</xdr:row>
      <xdr:rowOff>104176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466CEF34-DAE3-F41C-2094-CC761218E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330538" y="31861125"/>
          <a:ext cx="1938037" cy="1504351"/>
        </a:xfrm>
        <a:prstGeom prst="rect">
          <a:avLst/>
        </a:prstGeom>
      </xdr:spPr>
    </xdr:pic>
    <xdr:clientData/>
  </xdr:twoCellAnchor>
  <xdr:twoCellAnchor editAs="oneCell">
    <xdr:from>
      <xdr:col>22</xdr:col>
      <xdr:colOff>19051</xdr:colOff>
      <xdr:row>156</xdr:row>
      <xdr:rowOff>198009</xdr:rowOff>
    </xdr:from>
    <xdr:to>
      <xdr:col>27</xdr:col>
      <xdr:colOff>323851</xdr:colOff>
      <xdr:row>164</xdr:row>
      <xdr:rowOff>38466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6376287-4DB4-B6CD-16E9-B27080D20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363576" y="33659334"/>
          <a:ext cx="3352800" cy="1440657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149</xdr:row>
      <xdr:rowOff>0</xdr:rowOff>
    </xdr:from>
    <xdr:to>
      <xdr:col>28</xdr:col>
      <xdr:colOff>124012</xdr:colOff>
      <xdr:row>151</xdr:row>
      <xdr:rowOff>133424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7D99527B-D013-6CB3-0077-0A13574D2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5782925" y="32061150"/>
          <a:ext cx="1343212" cy="533474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148</xdr:row>
      <xdr:rowOff>187656</xdr:rowOff>
    </xdr:from>
    <xdr:to>
      <xdr:col>39</xdr:col>
      <xdr:colOff>172163</xdr:colOff>
      <xdr:row>155</xdr:row>
      <xdr:rowOff>181283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40C5D325-9DC6-F6DE-CC18-6F83891DC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0659725" y="32048781"/>
          <a:ext cx="3220163" cy="1393802"/>
        </a:xfrm>
        <a:prstGeom prst="rect">
          <a:avLst/>
        </a:prstGeom>
      </xdr:spPr>
    </xdr:pic>
    <xdr:clientData/>
  </xdr:twoCellAnchor>
  <xdr:twoCellAnchor editAs="oneCell">
    <xdr:from>
      <xdr:col>28</xdr:col>
      <xdr:colOff>561975</xdr:colOff>
      <xdr:row>148</xdr:row>
      <xdr:rowOff>180975</xdr:rowOff>
    </xdr:from>
    <xdr:to>
      <xdr:col>33</xdr:col>
      <xdr:colOff>321585</xdr:colOff>
      <xdr:row>159</xdr:row>
      <xdr:rowOff>152932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DEE75E98-6127-2C67-C68B-E7D01F446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7564100" y="32042100"/>
          <a:ext cx="2807610" cy="2172232"/>
        </a:xfrm>
        <a:prstGeom prst="rect">
          <a:avLst/>
        </a:prstGeom>
      </xdr:spPr>
    </xdr:pic>
    <xdr:clientData/>
  </xdr:twoCellAnchor>
  <xdr:twoCellAnchor editAs="oneCell">
    <xdr:from>
      <xdr:col>40</xdr:col>
      <xdr:colOff>590549</xdr:colOff>
      <xdr:row>147</xdr:row>
      <xdr:rowOff>186991</xdr:rowOff>
    </xdr:from>
    <xdr:to>
      <xdr:col>44</xdr:col>
      <xdr:colOff>267078</xdr:colOff>
      <xdr:row>156</xdr:row>
      <xdr:rowOff>19342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6C33518-706C-6772-265C-78EE86FE7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4907874" y="31848091"/>
          <a:ext cx="2114929" cy="1632576"/>
        </a:xfrm>
        <a:prstGeom prst="rect">
          <a:avLst/>
        </a:prstGeom>
      </xdr:spPr>
    </xdr:pic>
    <xdr:clientData/>
  </xdr:twoCellAnchor>
  <xdr:twoCellAnchor editAs="oneCell">
    <xdr:from>
      <xdr:col>45</xdr:col>
      <xdr:colOff>1</xdr:colOff>
      <xdr:row>148</xdr:row>
      <xdr:rowOff>190500</xdr:rowOff>
    </xdr:from>
    <xdr:to>
      <xdr:col>51</xdr:col>
      <xdr:colOff>136479</xdr:colOff>
      <xdr:row>166</xdr:row>
      <xdr:rowOff>144094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08016B3-1E13-8CE1-1F89-AAD13A037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7365326" y="32051625"/>
          <a:ext cx="3794078" cy="3554044"/>
        </a:xfrm>
        <a:prstGeom prst="rect">
          <a:avLst/>
        </a:prstGeom>
      </xdr:spPr>
    </xdr:pic>
    <xdr:clientData/>
  </xdr:twoCellAnchor>
  <xdr:twoCellAnchor editAs="oneCell">
    <xdr:from>
      <xdr:col>41</xdr:col>
      <xdr:colOff>9525</xdr:colOff>
      <xdr:row>159</xdr:row>
      <xdr:rowOff>180975</xdr:rowOff>
    </xdr:from>
    <xdr:to>
      <xdr:col>42</xdr:col>
      <xdr:colOff>543085</xdr:colOff>
      <xdr:row>162</xdr:row>
      <xdr:rowOff>162006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1BAA2EE-C46C-0E65-E96C-562E73535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4936450" y="34242375"/>
          <a:ext cx="1143160" cy="581106"/>
        </a:xfrm>
        <a:prstGeom prst="rect">
          <a:avLst/>
        </a:prstGeom>
      </xdr:spPr>
    </xdr:pic>
    <xdr:clientData/>
  </xdr:twoCellAnchor>
  <xdr:twoCellAnchor editAs="oneCell">
    <xdr:from>
      <xdr:col>52</xdr:col>
      <xdr:colOff>21541</xdr:colOff>
      <xdr:row>148</xdr:row>
      <xdr:rowOff>0</xdr:rowOff>
    </xdr:from>
    <xdr:to>
      <xdr:col>58</xdr:col>
      <xdr:colOff>134042</xdr:colOff>
      <xdr:row>165</xdr:row>
      <xdr:rowOff>625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BAA621A1-3255-81C5-755E-36FED960C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1654066" y="31861125"/>
          <a:ext cx="3770101" cy="3401050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196</xdr:row>
      <xdr:rowOff>179284</xdr:rowOff>
    </xdr:from>
    <xdr:to>
      <xdr:col>20</xdr:col>
      <xdr:colOff>67769</xdr:colOff>
      <xdr:row>203</xdr:row>
      <xdr:rowOff>190798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2C62AA2E-A903-C45E-E877-561F6883A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029450" y="41641609"/>
          <a:ext cx="5163644" cy="141168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209</xdr:row>
      <xdr:rowOff>9525</xdr:rowOff>
    </xdr:from>
    <xdr:to>
      <xdr:col>14</xdr:col>
      <xdr:colOff>466990</xdr:colOff>
      <xdr:row>210</xdr:row>
      <xdr:rowOff>9553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F4B62DC3-2414-4318-3B36-68ECA9F4C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038975" y="44072175"/>
          <a:ext cx="1895740" cy="200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DCA-B735-4120-BCD0-BD4A083CA7E0}">
  <dimension ref="A1:BD236"/>
  <sheetViews>
    <sheetView tabSelected="1" zoomScaleNormal="100" zoomScaleSheetLayoutView="100" workbookViewId="0"/>
  </sheetViews>
  <sheetFormatPr defaultRowHeight="15.75" x14ac:dyDescent="0.25"/>
  <cols>
    <col min="1" max="1" width="9.140625" style="4"/>
    <col min="2" max="3" width="5.7109375" style="4" customWidth="1"/>
    <col min="4" max="4" width="8.7109375" style="4" customWidth="1"/>
    <col min="5" max="6" width="9.140625" style="4"/>
    <col min="7" max="8" width="10.7109375" style="4" customWidth="1"/>
    <col min="9" max="12" width="9.140625" style="4"/>
    <col min="13" max="14" width="10.7109375" style="4" customWidth="1"/>
    <col min="15" max="22" width="9.140625" style="1"/>
  </cols>
  <sheetData>
    <row r="1" spans="1:34" s="3" customFormat="1" ht="23.25" x14ac:dyDescent="0.35">
      <c r="A1" s="10"/>
      <c r="B1" s="10" t="s">
        <v>0</v>
      </c>
      <c r="C1" s="11"/>
      <c r="D1" s="10">
        <v>2</v>
      </c>
      <c r="E1" s="10"/>
      <c r="F1" s="10"/>
      <c r="G1" s="10" t="s">
        <v>2</v>
      </c>
      <c r="H1" s="10"/>
      <c r="I1" s="10"/>
      <c r="J1" s="10"/>
      <c r="K1" s="10"/>
      <c r="L1" s="10"/>
      <c r="M1" s="10"/>
      <c r="N1" s="10"/>
      <c r="O1" s="2"/>
      <c r="P1" s="2"/>
      <c r="Q1" s="2"/>
      <c r="R1" s="2"/>
      <c r="S1" s="2"/>
      <c r="T1" s="2"/>
      <c r="U1" s="2"/>
      <c r="V1" s="2"/>
    </row>
    <row r="3" spans="1:34" ht="16.5" thickBot="1" x14ac:dyDescent="0.3">
      <c r="B3" s="4" t="s">
        <v>1</v>
      </c>
      <c r="G3" s="12">
        <v>651680</v>
      </c>
      <c r="H3" s="12"/>
      <c r="J3" s="4" t="s">
        <v>3</v>
      </c>
      <c r="M3" s="12">
        <v>550592</v>
      </c>
      <c r="N3" s="12"/>
    </row>
    <row r="5" spans="1:34" x14ac:dyDescent="0.25">
      <c r="D5" s="13" t="s">
        <v>101</v>
      </c>
    </row>
    <row r="7" spans="1:34" ht="180" x14ac:dyDescent="0.25">
      <c r="B7" s="14" t="s">
        <v>21</v>
      </c>
      <c r="C7" s="14" t="s">
        <v>22</v>
      </c>
    </row>
    <row r="8" spans="1:34" ht="18" x14ac:dyDescent="0.25">
      <c r="B8" s="19"/>
      <c r="C8" s="19"/>
      <c r="D8" s="23" t="s">
        <v>107</v>
      </c>
      <c r="E8" s="22"/>
    </row>
    <row r="9" spans="1:34" x14ac:dyDescent="0.25">
      <c r="B9" s="19"/>
      <c r="C9" s="19"/>
      <c r="D9" s="22" t="s">
        <v>108</v>
      </c>
      <c r="E9" s="22"/>
    </row>
    <row r="10" spans="1:34" x14ac:dyDescent="0.25">
      <c r="B10" s="19"/>
      <c r="C10" s="19"/>
      <c r="D10" s="22"/>
      <c r="E10" s="24" t="s">
        <v>109</v>
      </c>
    </row>
    <row r="11" spans="1:34" x14ac:dyDescent="0.25">
      <c r="B11" s="19"/>
      <c r="C11" s="19"/>
      <c r="D11" s="22"/>
      <c r="E11" s="24" t="s">
        <v>110</v>
      </c>
    </row>
    <row r="12" spans="1:34" x14ac:dyDescent="0.25">
      <c r="B12" s="19"/>
      <c r="C12" s="19"/>
      <c r="D12" s="22" t="s">
        <v>111</v>
      </c>
      <c r="E12" s="22"/>
    </row>
    <row r="13" spans="1:34" x14ac:dyDescent="0.25">
      <c r="B13" s="19"/>
      <c r="C13" s="19"/>
      <c r="D13" s="22" t="s">
        <v>112</v>
      </c>
      <c r="E13" s="22"/>
    </row>
    <row r="14" spans="1:34" x14ac:dyDescent="0.25">
      <c r="B14" s="19"/>
      <c r="C14" s="19"/>
    </row>
    <row r="15" spans="1:34" x14ac:dyDescent="0.25">
      <c r="B15" s="19"/>
      <c r="C15" s="19"/>
      <c r="D15" s="13" t="s">
        <v>65</v>
      </c>
    </row>
    <row r="16" spans="1:34" ht="18.75" x14ac:dyDescent="0.3">
      <c r="B16" s="19"/>
      <c r="C16" s="19"/>
      <c r="D16" s="4" t="s">
        <v>66</v>
      </c>
      <c r="T16" s="1" t="s">
        <v>120</v>
      </c>
      <c r="AA16" s="26" t="s">
        <v>121</v>
      </c>
      <c r="AH16" t="s">
        <v>122</v>
      </c>
    </row>
    <row r="17" spans="2:14" x14ac:dyDescent="0.25">
      <c r="B17" s="19"/>
      <c r="C17" s="19"/>
      <c r="D17" s="4" t="s">
        <v>67</v>
      </c>
      <c r="N17" s="4" t="s">
        <v>119</v>
      </c>
    </row>
    <row r="18" spans="2:14" x14ac:dyDescent="0.25">
      <c r="B18" s="19"/>
      <c r="C18" s="19"/>
      <c r="D18" s="4" t="s">
        <v>113</v>
      </c>
    </row>
    <row r="19" spans="2:14" x14ac:dyDescent="0.25">
      <c r="B19" s="19"/>
      <c r="C19" s="19" t="s">
        <v>118</v>
      </c>
      <c r="D19" s="8"/>
      <c r="E19" s="4" t="s">
        <v>105</v>
      </c>
    </row>
    <row r="20" spans="2:14" x14ac:dyDescent="0.25">
      <c r="B20" s="19"/>
      <c r="C20" s="19" t="s">
        <v>118</v>
      </c>
      <c r="D20" s="9"/>
      <c r="E20" s="4" t="s">
        <v>104</v>
      </c>
    </row>
    <row r="21" spans="2:14" x14ac:dyDescent="0.25">
      <c r="B21" s="19"/>
      <c r="C21" s="19" t="s">
        <v>118</v>
      </c>
      <c r="D21" s="9"/>
      <c r="E21" s="4" t="s">
        <v>106</v>
      </c>
    </row>
    <row r="22" spans="2:14" x14ac:dyDescent="0.25">
      <c r="B22" s="19"/>
      <c r="C22" s="19"/>
    </row>
    <row r="23" spans="2:14" x14ac:dyDescent="0.25">
      <c r="D23" s="13" t="s">
        <v>4</v>
      </c>
    </row>
    <row r="24" spans="2:14" x14ac:dyDescent="0.25">
      <c r="E24" s="4" t="s">
        <v>51</v>
      </c>
    </row>
    <row r="25" spans="2:14" x14ac:dyDescent="0.25">
      <c r="N25" s="4" t="s">
        <v>123</v>
      </c>
    </row>
    <row r="26" spans="2:14" x14ac:dyDescent="0.25">
      <c r="B26" s="5">
        <v>2</v>
      </c>
      <c r="C26" s="5">
        <v>2</v>
      </c>
      <c r="D26" s="6" t="s">
        <v>10</v>
      </c>
      <c r="E26" s="4" t="s">
        <v>5</v>
      </c>
    </row>
    <row r="27" spans="2:14" x14ac:dyDescent="0.25">
      <c r="B27" s="5">
        <v>2</v>
      </c>
      <c r="C27" s="5">
        <v>2</v>
      </c>
      <c r="D27" s="6" t="s">
        <v>10</v>
      </c>
      <c r="E27" s="4" t="s">
        <v>6</v>
      </c>
    </row>
    <row r="28" spans="2:14" x14ac:dyDescent="0.25">
      <c r="B28" s="5">
        <v>2</v>
      </c>
      <c r="C28" s="5">
        <v>2</v>
      </c>
      <c r="D28" s="6" t="s">
        <v>10</v>
      </c>
      <c r="E28" s="4" t="s">
        <v>7</v>
      </c>
    </row>
    <row r="29" spans="2:14" x14ac:dyDescent="0.25">
      <c r="B29" s="5">
        <v>2</v>
      </c>
      <c r="C29" s="5">
        <v>2</v>
      </c>
      <c r="D29" s="6" t="s">
        <v>10</v>
      </c>
      <c r="E29" s="4" t="s">
        <v>8</v>
      </c>
    </row>
    <row r="30" spans="2:14" x14ac:dyDescent="0.25">
      <c r="B30" s="5">
        <v>2</v>
      </c>
      <c r="C30" s="5">
        <v>2</v>
      </c>
      <c r="D30" s="6" t="s">
        <v>10</v>
      </c>
      <c r="E30" s="4" t="s">
        <v>9</v>
      </c>
    </row>
    <row r="31" spans="2:14" x14ac:dyDescent="0.25">
      <c r="B31" s="15" t="s">
        <v>52</v>
      </c>
      <c r="C31" s="1">
        <f>SUM(C26:C30)</f>
        <v>10</v>
      </c>
      <c r="D31" s="4">
        <v>10</v>
      </c>
    </row>
    <row r="32" spans="2:14" x14ac:dyDescent="0.25">
      <c r="E32" s="4" t="s">
        <v>19</v>
      </c>
    </row>
    <row r="33" spans="3:28" x14ac:dyDescent="0.25">
      <c r="E33" s="8" t="s">
        <v>124</v>
      </c>
      <c r="F33" s="8"/>
      <c r="G33" s="8"/>
      <c r="H33" s="8"/>
      <c r="I33" s="8"/>
      <c r="J33" s="8"/>
      <c r="K33" s="8"/>
      <c r="L33" s="8"/>
      <c r="M33" s="8"/>
      <c r="N33" s="8"/>
    </row>
    <row r="34" spans="3:28" x14ac:dyDescent="0.25">
      <c r="E34" s="9" t="s">
        <v>125</v>
      </c>
      <c r="F34" s="9"/>
      <c r="G34" s="9"/>
      <c r="H34" s="9"/>
      <c r="I34" s="9"/>
      <c r="J34" s="9"/>
      <c r="K34" s="9"/>
      <c r="L34" s="9"/>
      <c r="M34" s="9"/>
      <c r="N34" s="9"/>
    </row>
    <row r="35" spans="3:28" x14ac:dyDescent="0.25">
      <c r="E35" s="9" t="s">
        <v>126</v>
      </c>
      <c r="F35" s="9"/>
      <c r="G35" s="9"/>
      <c r="H35" s="9"/>
      <c r="I35" s="9"/>
      <c r="J35" s="9"/>
      <c r="K35" s="9"/>
      <c r="L35" s="9"/>
      <c r="M35" s="9"/>
      <c r="N35" s="9"/>
    </row>
    <row r="36" spans="3:28" x14ac:dyDescent="0.25">
      <c r="E36" s="9" t="s">
        <v>127</v>
      </c>
      <c r="F36" s="9"/>
      <c r="G36" s="9"/>
      <c r="H36" s="9"/>
      <c r="I36" s="9"/>
      <c r="J36" s="9"/>
      <c r="K36" s="9"/>
      <c r="L36" s="9"/>
      <c r="M36" s="9"/>
      <c r="N36" s="9"/>
    </row>
    <row r="37" spans="3:28" x14ac:dyDescent="0.25">
      <c r="E37" s="28" t="s">
        <v>128</v>
      </c>
      <c r="F37" s="28"/>
      <c r="G37" s="28"/>
      <c r="H37" s="28"/>
      <c r="I37" s="28"/>
      <c r="J37" s="28"/>
      <c r="K37" s="28"/>
      <c r="L37" s="28"/>
      <c r="M37" s="28"/>
      <c r="N37" s="28"/>
    </row>
    <row r="38" spans="3:28" x14ac:dyDescent="0.25">
      <c r="E38" s="8" t="s">
        <v>129</v>
      </c>
      <c r="F38" s="8"/>
      <c r="G38" s="8"/>
      <c r="H38" s="8"/>
      <c r="I38" s="8"/>
      <c r="J38" s="8"/>
      <c r="K38" s="8"/>
      <c r="L38" s="8"/>
      <c r="M38" s="8"/>
      <c r="N38" s="8"/>
    </row>
    <row r="39" spans="3:28" x14ac:dyDescent="0.25">
      <c r="E39" s="8" t="s">
        <v>130</v>
      </c>
      <c r="F39" s="8"/>
      <c r="G39" s="8"/>
      <c r="H39" s="8"/>
      <c r="I39" s="8"/>
      <c r="J39" s="8"/>
      <c r="K39" s="8"/>
      <c r="L39" s="8"/>
      <c r="M39" s="8"/>
      <c r="N39" s="8"/>
    </row>
    <row r="40" spans="3:28" x14ac:dyDescent="0.25">
      <c r="E40" s="27"/>
      <c r="F40" s="27"/>
      <c r="G40" s="27"/>
      <c r="H40" s="27"/>
      <c r="I40" s="27"/>
      <c r="J40" s="27"/>
      <c r="K40" s="27"/>
      <c r="L40" s="27"/>
      <c r="M40" s="27"/>
      <c r="N40" s="27"/>
    </row>
    <row r="41" spans="3:28" x14ac:dyDescent="0.25"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3:28" x14ac:dyDescent="0.25"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1" t="s">
        <v>134</v>
      </c>
      <c r="V42" s="1" t="s">
        <v>131</v>
      </c>
      <c r="AB42" t="s">
        <v>132</v>
      </c>
    </row>
    <row r="44" spans="3:28" x14ac:dyDescent="0.25">
      <c r="C44" s="13"/>
      <c r="D44" s="13" t="s">
        <v>20</v>
      </c>
    </row>
    <row r="45" spans="3:28" x14ac:dyDescent="0.25">
      <c r="E45" s="4" t="s">
        <v>11</v>
      </c>
    </row>
    <row r="46" spans="3:28" x14ac:dyDescent="0.25">
      <c r="E46" s="4" t="s">
        <v>51</v>
      </c>
    </row>
    <row r="47" spans="3:28" x14ac:dyDescent="0.25">
      <c r="E47" s="4" t="s">
        <v>92</v>
      </c>
    </row>
    <row r="48" spans="3:28" x14ac:dyDescent="0.25">
      <c r="F48" s="4" t="s">
        <v>93</v>
      </c>
    </row>
    <row r="50" spans="2:14" x14ac:dyDescent="0.25">
      <c r="B50" s="5">
        <v>35</v>
      </c>
      <c r="C50" s="5">
        <v>40</v>
      </c>
      <c r="D50" s="6" t="s">
        <v>12</v>
      </c>
      <c r="E50" s="4" t="s">
        <v>13</v>
      </c>
    </row>
    <row r="51" spans="2:14" x14ac:dyDescent="0.25">
      <c r="B51" s="15" t="s">
        <v>52</v>
      </c>
      <c r="C51" s="1">
        <f>C50</f>
        <v>40</v>
      </c>
      <c r="D51" s="4">
        <v>40</v>
      </c>
      <c r="E51" s="6" t="s">
        <v>14</v>
      </c>
    </row>
    <row r="52" spans="2:14" x14ac:dyDescent="0.25">
      <c r="E52" s="4" t="s">
        <v>15</v>
      </c>
    </row>
    <row r="53" spans="2:14" x14ac:dyDescent="0.25">
      <c r="E53" s="4" t="s">
        <v>16</v>
      </c>
    </row>
    <row r="54" spans="2:14" x14ac:dyDescent="0.25">
      <c r="E54" s="4" t="s">
        <v>17</v>
      </c>
    </row>
    <row r="56" spans="2:14" x14ac:dyDescent="0.25">
      <c r="E56" s="4" t="s">
        <v>19</v>
      </c>
    </row>
    <row r="57" spans="2:14" x14ac:dyDescent="0.25">
      <c r="E57" s="8" t="s">
        <v>133</v>
      </c>
      <c r="F57" s="8"/>
      <c r="G57" s="8"/>
      <c r="H57" s="8"/>
      <c r="I57" s="8"/>
      <c r="J57" s="8"/>
      <c r="K57" s="8"/>
      <c r="L57" s="8"/>
      <c r="M57" s="8"/>
      <c r="N57" s="8"/>
    </row>
    <row r="58" spans="2:14" x14ac:dyDescent="0.25">
      <c r="E58" s="9" t="s">
        <v>135</v>
      </c>
      <c r="F58" s="9"/>
      <c r="G58" s="9"/>
      <c r="H58" s="9"/>
      <c r="I58" s="9"/>
      <c r="J58" s="9"/>
      <c r="K58" s="9"/>
      <c r="L58" s="9"/>
      <c r="M58" s="9"/>
      <c r="N58" s="9"/>
    </row>
    <row r="59" spans="2:14" x14ac:dyDescent="0.25">
      <c r="E59" s="9" t="s">
        <v>136</v>
      </c>
      <c r="F59" s="9"/>
      <c r="G59" s="9"/>
      <c r="H59" s="9"/>
      <c r="I59" s="9"/>
      <c r="J59" s="9"/>
      <c r="K59" s="9"/>
      <c r="L59" s="9"/>
      <c r="M59" s="9"/>
      <c r="N59" s="9"/>
    </row>
    <row r="60" spans="2:14" x14ac:dyDescent="0.25">
      <c r="E60" s="9" t="s">
        <v>137</v>
      </c>
      <c r="F60" s="9"/>
      <c r="G60" s="9"/>
      <c r="H60" s="9"/>
      <c r="I60" s="9"/>
      <c r="J60" s="9"/>
      <c r="K60" s="9"/>
      <c r="L60" s="9"/>
      <c r="M60" s="9"/>
      <c r="N60" s="9"/>
    </row>
    <row r="61" spans="2:14" x14ac:dyDescent="0.25">
      <c r="E61" s="9" t="s">
        <v>138</v>
      </c>
      <c r="F61" s="9"/>
      <c r="G61" s="9"/>
      <c r="H61" s="9"/>
      <c r="I61" s="9"/>
      <c r="J61" s="9"/>
      <c r="K61" s="9"/>
      <c r="L61" s="9"/>
      <c r="M61" s="9"/>
      <c r="N61" s="9"/>
    </row>
    <row r="62" spans="2:14" x14ac:dyDescent="0.25">
      <c r="E62" s="8" t="s">
        <v>139</v>
      </c>
      <c r="F62" s="8"/>
      <c r="G62" s="8"/>
      <c r="H62" s="8"/>
      <c r="I62" s="8"/>
      <c r="J62" s="8"/>
      <c r="K62" s="8"/>
      <c r="L62" s="8"/>
      <c r="M62" s="8"/>
      <c r="N62" s="8"/>
    </row>
    <row r="63" spans="2:14" x14ac:dyDescent="0.25">
      <c r="E63" s="8" t="s">
        <v>140</v>
      </c>
      <c r="F63" s="8"/>
      <c r="G63" s="8"/>
      <c r="H63" s="8"/>
      <c r="I63" s="8"/>
      <c r="J63" s="8"/>
      <c r="K63" s="8"/>
      <c r="L63" s="8"/>
      <c r="M63" s="8"/>
      <c r="N63" s="8"/>
    </row>
    <row r="64" spans="2:14" x14ac:dyDescent="0.25">
      <c r="E64" s="27"/>
      <c r="F64" s="27"/>
      <c r="G64" s="27"/>
      <c r="H64" s="27"/>
      <c r="I64" s="27"/>
      <c r="J64" s="27"/>
      <c r="K64" s="27"/>
      <c r="L64" s="27"/>
      <c r="M64" s="27"/>
      <c r="N64" s="27"/>
    </row>
    <row r="65" spans="2:14" x14ac:dyDescent="0.25">
      <c r="E65" s="27"/>
      <c r="F65" s="27"/>
      <c r="G65" s="27"/>
      <c r="H65" s="27"/>
      <c r="I65" s="27"/>
      <c r="J65" s="27"/>
      <c r="K65" s="27"/>
      <c r="L65" s="27"/>
      <c r="M65" s="27"/>
      <c r="N65" s="27"/>
    </row>
    <row r="67" spans="2:14" x14ac:dyDescent="0.25">
      <c r="C67" s="13"/>
      <c r="D67" s="13" t="s">
        <v>18</v>
      </c>
    </row>
    <row r="68" spans="2:14" x14ac:dyDescent="0.25">
      <c r="E68" s="4" t="s">
        <v>51</v>
      </c>
    </row>
    <row r="70" spans="2:14" x14ac:dyDescent="0.25">
      <c r="B70" s="5">
        <v>5</v>
      </c>
      <c r="C70" s="18">
        <v>5</v>
      </c>
      <c r="D70" s="6" t="s">
        <v>63</v>
      </c>
      <c r="E70" s="4" t="s">
        <v>59</v>
      </c>
    </row>
    <row r="71" spans="2:14" x14ac:dyDescent="0.25">
      <c r="B71" s="5">
        <v>5</v>
      </c>
      <c r="C71" s="18">
        <v>5</v>
      </c>
      <c r="D71" s="6" t="s">
        <v>63</v>
      </c>
      <c r="E71" s="4" t="s">
        <v>60</v>
      </c>
    </row>
    <row r="72" spans="2:14" x14ac:dyDescent="0.25">
      <c r="B72" s="5">
        <v>4</v>
      </c>
      <c r="C72" s="18">
        <v>5</v>
      </c>
      <c r="D72" s="6" t="s">
        <v>63</v>
      </c>
      <c r="E72" s="4" t="s">
        <v>61</v>
      </c>
    </row>
    <row r="73" spans="2:14" x14ac:dyDescent="0.25">
      <c r="B73" s="5">
        <v>5</v>
      </c>
      <c r="C73" s="18">
        <v>5</v>
      </c>
      <c r="D73" s="6" t="s">
        <v>63</v>
      </c>
      <c r="E73" s="4" t="s">
        <v>62</v>
      </c>
    </row>
    <row r="74" spans="2:14" x14ac:dyDescent="0.25">
      <c r="B74" s="15" t="s">
        <v>52</v>
      </c>
      <c r="C74" s="1">
        <f>SUM(C70:C73)</f>
        <v>20</v>
      </c>
      <c r="D74" s="4">
        <v>20</v>
      </c>
    </row>
    <row r="75" spans="2:14" x14ac:dyDescent="0.25">
      <c r="E75" s="4" t="s">
        <v>19</v>
      </c>
    </row>
    <row r="76" spans="2:14" x14ac:dyDescent="0.25">
      <c r="E76" s="8" t="s">
        <v>141</v>
      </c>
      <c r="F76" s="8"/>
      <c r="G76" s="8"/>
      <c r="H76" s="8"/>
      <c r="I76" s="8"/>
      <c r="J76" s="8"/>
      <c r="K76" s="8"/>
      <c r="L76" s="8"/>
      <c r="M76" s="8"/>
      <c r="N76" s="8"/>
    </row>
    <row r="77" spans="2:14" x14ac:dyDescent="0.25">
      <c r="E77" s="9" t="s">
        <v>142</v>
      </c>
      <c r="F77" s="9"/>
      <c r="G77" s="9"/>
      <c r="H77" s="9"/>
      <c r="I77" s="9"/>
      <c r="J77" s="9"/>
      <c r="K77" s="9"/>
      <c r="L77" s="9"/>
      <c r="M77" s="9"/>
      <c r="N77" s="9"/>
    </row>
    <row r="78" spans="2:14" x14ac:dyDescent="0.25">
      <c r="E78" s="9" t="s">
        <v>143</v>
      </c>
      <c r="F78" s="9"/>
      <c r="G78" s="9"/>
      <c r="H78" s="9"/>
      <c r="I78" s="9"/>
      <c r="J78" s="9"/>
      <c r="K78" s="9"/>
      <c r="L78" s="9"/>
      <c r="M78" s="9"/>
      <c r="N78" s="9"/>
    </row>
    <row r="79" spans="2:14" x14ac:dyDescent="0.25">
      <c r="E79" s="9" t="s">
        <v>144</v>
      </c>
      <c r="F79" s="9"/>
      <c r="G79" s="9"/>
      <c r="H79" s="9"/>
      <c r="I79" s="9"/>
      <c r="J79" s="9"/>
      <c r="K79" s="9"/>
      <c r="L79" s="9"/>
      <c r="M79" s="9"/>
      <c r="N79" s="9"/>
    </row>
    <row r="80" spans="2:14" x14ac:dyDescent="0.25">
      <c r="E80" s="9" t="s">
        <v>145</v>
      </c>
      <c r="F80" s="9"/>
      <c r="G80" s="9"/>
      <c r="H80" s="9"/>
      <c r="I80" s="9"/>
      <c r="J80" s="9"/>
      <c r="K80" s="9"/>
      <c r="L80" s="9"/>
      <c r="M80" s="9"/>
      <c r="N80" s="9"/>
    </row>
    <row r="81" spans="2:22" x14ac:dyDescent="0.25">
      <c r="E81" s="9" t="s">
        <v>146</v>
      </c>
      <c r="F81" s="9"/>
      <c r="G81" s="9"/>
      <c r="H81" s="9"/>
      <c r="I81" s="9"/>
      <c r="J81" s="9"/>
      <c r="K81" s="9"/>
      <c r="L81" s="9"/>
      <c r="M81" s="9"/>
      <c r="N81" s="9"/>
    </row>
    <row r="82" spans="2:22" x14ac:dyDescent="0.25">
      <c r="E82" s="27"/>
      <c r="F82" s="27"/>
      <c r="G82" s="27"/>
      <c r="H82" s="27"/>
      <c r="I82" s="27"/>
      <c r="J82" s="27"/>
      <c r="K82" s="27"/>
      <c r="L82" s="27"/>
      <c r="M82" s="27"/>
      <c r="N82" s="27"/>
    </row>
    <row r="83" spans="2:22" x14ac:dyDescent="0.25">
      <c r="E83" s="27"/>
      <c r="F83" s="27"/>
      <c r="G83" s="27"/>
      <c r="H83" s="27"/>
      <c r="I83" s="27"/>
      <c r="J83" s="27"/>
      <c r="K83" s="27"/>
      <c r="L83" s="27"/>
      <c r="M83" s="27"/>
      <c r="N83" s="27"/>
    </row>
    <row r="84" spans="2:22" x14ac:dyDescent="0.25">
      <c r="E84" s="27"/>
      <c r="F84" s="27"/>
      <c r="G84" s="27"/>
      <c r="H84" s="27"/>
      <c r="I84" s="27"/>
      <c r="J84" s="27"/>
      <c r="K84" s="27"/>
      <c r="L84" s="27"/>
      <c r="M84" s="27"/>
      <c r="N84" s="27"/>
    </row>
    <row r="85" spans="2:22" x14ac:dyDescent="0.25">
      <c r="E85" s="27"/>
      <c r="F85" s="27"/>
      <c r="G85" s="27"/>
      <c r="H85" s="27"/>
      <c r="I85" s="27"/>
      <c r="J85" s="27"/>
      <c r="K85" s="27"/>
      <c r="L85" s="27"/>
      <c r="M85" s="27"/>
      <c r="N85" s="27"/>
    </row>
    <row r="86" spans="2:22" x14ac:dyDescent="0.25">
      <c r="E86" s="27"/>
      <c r="F86" s="27"/>
      <c r="G86" s="27"/>
      <c r="H86" s="27"/>
      <c r="I86" s="27"/>
      <c r="J86" s="27"/>
      <c r="K86" s="27"/>
      <c r="L86" s="27"/>
      <c r="M86" s="27"/>
      <c r="N86" s="27"/>
    </row>
    <row r="87" spans="2:22" x14ac:dyDescent="0.25"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1" t="s">
        <v>147</v>
      </c>
      <c r="V87" s="1" t="s">
        <v>148</v>
      </c>
    </row>
    <row r="89" spans="2:22" x14ac:dyDescent="0.25">
      <c r="C89" s="13"/>
      <c r="D89" s="13" t="s">
        <v>81</v>
      </c>
    </row>
    <row r="90" spans="2:22" x14ac:dyDescent="0.25">
      <c r="E90" s="4" t="s">
        <v>51</v>
      </c>
    </row>
    <row r="91" spans="2:22" x14ac:dyDescent="0.25">
      <c r="B91" s="5">
        <v>5</v>
      </c>
      <c r="C91" s="5">
        <v>5</v>
      </c>
      <c r="D91" s="4" t="s">
        <v>63</v>
      </c>
      <c r="E91" s="4" t="s">
        <v>68</v>
      </c>
    </row>
    <row r="92" spans="2:22" x14ac:dyDescent="0.25">
      <c r="B92" s="5">
        <v>5</v>
      </c>
      <c r="C92" s="5">
        <v>5</v>
      </c>
      <c r="D92" s="4" t="s">
        <v>64</v>
      </c>
      <c r="E92" s="4" t="s">
        <v>70</v>
      </c>
    </row>
    <row r="93" spans="2:22" x14ac:dyDescent="0.25">
      <c r="B93" s="5">
        <v>5</v>
      </c>
      <c r="C93" s="5">
        <v>5</v>
      </c>
      <c r="D93" s="4" t="s">
        <v>63</v>
      </c>
      <c r="E93" s="4" t="s">
        <v>69</v>
      </c>
    </row>
    <row r="94" spans="2:22" x14ac:dyDescent="0.25">
      <c r="C94" s="4">
        <f>SUM(C91:C93)</f>
        <v>15</v>
      </c>
      <c r="D94" s="4">
        <v>15</v>
      </c>
    </row>
    <row r="95" spans="2:22" x14ac:dyDescent="0.25">
      <c r="E95" s="4" t="s">
        <v>19</v>
      </c>
    </row>
    <row r="96" spans="2:22" x14ac:dyDescent="0.25">
      <c r="E96" s="8" t="s">
        <v>149</v>
      </c>
      <c r="F96" s="8"/>
      <c r="G96" s="8"/>
      <c r="H96" s="8"/>
      <c r="I96" s="8"/>
      <c r="J96" s="8"/>
      <c r="K96" s="8"/>
      <c r="L96" s="8"/>
      <c r="M96" s="8"/>
      <c r="N96" s="8"/>
    </row>
    <row r="97" spans="2:56" x14ac:dyDescent="0.25">
      <c r="E97" s="9" t="s">
        <v>150</v>
      </c>
      <c r="F97" s="9"/>
      <c r="G97" s="9"/>
      <c r="H97" s="9"/>
      <c r="I97" s="9"/>
      <c r="J97" s="9"/>
      <c r="K97" s="9"/>
      <c r="L97" s="9"/>
      <c r="M97" s="9"/>
      <c r="N97" s="9"/>
    </row>
    <row r="98" spans="2:56" x14ac:dyDescent="0.25">
      <c r="E98" s="9" t="s">
        <v>151</v>
      </c>
      <c r="F98" s="9"/>
      <c r="G98" s="9"/>
      <c r="H98" s="9"/>
      <c r="I98" s="9"/>
      <c r="J98" s="9"/>
      <c r="K98" s="9"/>
      <c r="L98" s="9"/>
      <c r="M98" s="9"/>
      <c r="N98" s="9"/>
    </row>
    <row r="99" spans="2:56" x14ac:dyDescent="0.25">
      <c r="E99" s="9" t="s">
        <v>152</v>
      </c>
      <c r="F99" s="9"/>
      <c r="G99" s="9"/>
      <c r="H99" s="9"/>
      <c r="I99" s="9"/>
      <c r="J99" s="9"/>
      <c r="K99" s="9"/>
      <c r="L99" s="9"/>
      <c r="M99" s="9"/>
      <c r="N99" s="9"/>
    </row>
    <row r="100" spans="2:56" x14ac:dyDescent="0.25">
      <c r="E100" s="9" t="s">
        <v>153</v>
      </c>
      <c r="F100" s="9"/>
      <c r="G100" s="9"/>
      <c r="H100" s="9"/>
      <c r="I100" s="9"/>
      <c r="J100" s="9"/>
      <c r="K100" s="9"/>
      <c r="L100" s="9"/>
      <c r="M100" s="9"/>
      <c r="N100" s="9"/>
    </row>
    <row r="101" spans="2:56" x14ac:dyDescent="0.25">
      <c r="E101" s="27"/>
      <c r="F101" s="27"/>
      <c r="G101" s="27"/>
      <c r="H101" s="27"/>
      <c r="I101" s="27"/>
      <c r="J101" s="27"/>
      <c r="K101" s="27"/>
      <c r="L101" s="27"/>
      <c r="M101" s="27"/>
      <c r="N101" s="27"/>
    </row>
    <row r="102" spans="2:56" x14ac:dyDescent="0.25">
      <c r="E102" s="27"/>
      <c r="F102" s="27"/>
      <c r="G102" s="27"/>
      <c r="H102" s="27"/>
      <c r="I102" s="27"/>
      <c r="J102" s="27"/>
      <c r="K102" s="27"/>
      <c r="L102" s="27"/>
      <c r="M102" s="27"/>
      <c r="N102" s="27"/>
    </row>
    <row r="103" spans="2:56" x14ac:dyDescent="0.25">
      <c r="E103" s="27"/>
      <c r="F103" s="27"/>
      <c r="G103" s="27"/>
      <c r="H103" s="27"/>
      <c r="I103" s="27"/>
      <c r="J103" s="27"/>
      <c r="K103" s="27"/>
      <c r="L103" s="27"/>
      <c r="M103" s="27"/>
      <c r="N103" s="27"/>
    </row>
    <row r="104" spans="2:56" x14ac:dyDescent="0.25">
      <c r="E104" s="27"/>
      <c r="F104" s="27"/>
      <c r="G104" s="27"/>
      <c r="H104" s="27"/>
      <c r="I104" s="27"/>
      <c r="J104" s="27"/>
      <c r="K104" s="27"/>
      <c r="L104" s="27"/>
      <c r="M104" s="27"/>
      <c r="N104" s="27"/>
    </row>
    <row r="105" spans="2:56" x14ac:dyDescent="0.25">
      <c r="E105" s="27"/>
      <c r="F105" s="27"/>
      <c r="G105" s="27"/>
      <c r="H105" s="27"/>
      <c r="I105" s="27"/>
      <c r="J105" s="27"/>
      <c r="K105" s="27"/>
      <c r="L105" s="27"/>
      <c r="M105" s="27"/>
      <c r="N105" s="27"/>
    </row>
    <row r="106" spans="2:56" x14ac:dyDescent="0.25">
      <c r="P106" s="1" t="s">
        <v>155</v>
      </c>
      <c r="X106" t="s">
        <v>154</v>
      </c>
      <c r="AD106" t="s">
        <v>156</v>
      </c>
      <c r="AK106" t="s">
        <v>157</v>
      </c>
      <c r="AQ106" t="s">
        <v>159</v>
      </c>
      <c r="AX106" t="s">
        <v>160</v>
      </c>
      <c r="BD106" t="s">
        <v>169</v>
      </c>
    </row>
    <row r="107" spans="2:56" x14ac:dyDescent="0.25">
      <c r="C107" s="13"/>
      <c r="D107" s="13" t="s">
        <v>82</v>
      </c>
    </row>
    <row r="108" spans="2:56" x14ac:dyDescent="0.25">
      <c r="E108" s="4" t="s">
        <v>51</v>
      </c>
    </row>
    <row r="109" spans="2:56" x14ac:dyDescent="0.25">
      <c r="B109" s="5">
        <v>5</v>
      </c>
      <c r="C109" s="18">
        <v>5</v>
      </c>
      <c r="D109" s="6" t="s">
        <v>63</v>
      </c>
      <c r="E109" s="4" t="s">
        <v>71</v>
      </c>
    </row>
    <row r="110" spans="2:56" x14ac:dyDescent="0.25">
      <c r="B110" s="5">
        <v>5</v>
      </c>
      <c r="C110" s="18">
        <v>5</v>
      </c>
      <c r="D110" s="6" t="s">
        <v>63</v>
      </c>
      <c r="E110" s="4" t="s">
        <v>72</v>
      </c>
    </row>
    <row r="111" spans="2:56" x14ac:dyDescent="0.25">
      <c r="B111" s="5">
        <v>5</v>
      </c>
      <c r="C111" s="18">
        <v>5</v>
      </c>
      <c r="D111" s="6" t="s">
        <v>63</v>
      </c>
      <c r="E111" s="4" t="s">
        <v>73</v>
      </c>
    </row>
    <row r="112" spans="2:56" x14ac:dyDescent="0.25">
      <c r="B112" s="5">
        <v>5</v>
      </c>
      <c r="C112" s="18">
        <v>5</v>
      </c>
      <c r="D112" s="6" t="s">
        <v>63</v>
      </c>
      <c r="E112" s="4" t="s">
        <v>79</v>
      </c>
    </row>
    <row r="113" spans="2:30" x14ac:dyDescent="0.25">
      <c r="B113" s="5">
        <v>5</v>
      </c>
      <c r="C113" s="18">
        <v>5</v>
      </c>
      <c r="D113" s="6" t="s">
        <v>63</v>
      </c>
      <c r="E113" s="4" t="s">
        <v>98</v>
      </c>
    </row>
    <row r="114" spans="2:30" x14ac:dyDescent="0.25">
      <c r="B114" s="5">
        <v>5</v>
      </c>
      <c r="C114" s="18">
        <v>5</v>
      </c>
      <c r="D114" s="6" t="s">
        <v>63</v>
      </c>
      <c r="E114" s="4" t="s">
        <v>102</v>
      </c>
      <c r="AD114" t="s">
        <v>158</v>
      </c>
    </row>
    <row r="115" spans="2:30" x14ac:dyDescent="0.25">
      <c r="B115" s="5">
        <v>5</v>
      </c>
      <c r="C115" s="18">
        <v>5</v>
      </c>
      <c r="D115" s="6" t="s">
        <v>63</v>
      </c>
      <c r="E115" s="4" t="s">
        <v>99</v>
      </c>
    </row>
    <row r="116" spans="2:30" x14ac:dyDescent="0.25">
      <c r="B116" s="15" t="s">
        <v>52</v>
      </c>
      <c r="C116" s="1">
        <f>SUM(C109:C115)</f>
        <v>35</v>
      </c>
      <c r="D116" s="4">
        <v>35</v>
      </c>
    </row>
    <row r="117" spans="2:30" x14ac:dyDescent="0.25">
      <c r="E117" s="4" t="s">
        <v>19</v>
      </c>
    </row>
    <row r="118" spans="2:30" x14ac:dyDescent="0.25">
      <c r="E118" s="8" t="s">
        <v>161</v>
      </c>
      <c r="F118" s="8"/>
      <c r="G118" s="8"/>
      <c r="H118" s="8"/>
      <c r="I118" s="8"/>
      <c r="J118" s="8"/>
      <c r="K118" s="8"/>
      <c r="L118" s="8"/>
      <c r="M118" s="8"/>
      <c r="N118" s="8"/>
    </row>
    <row r="119" spans="2:30" x14ac:dyDescent="0.25">
      <c r="E119" s="9" t="s">
        <v>162</v>
      </c>
      <c r="F119" s="9"/>
      <c r="G119" s="9"/>
      <c r="H119" s="9"/>
      <c r="I119" s="9"/>
      <c r="J119" s="9"/>
      <c r="K119" s="9"/>
      <c r="L119" s="9"/>
      <c r="M119" s="9"/>
      <c r="N119" s="9"/>
    </row>
    <row r="120" spans="2:30" x14ac:dyDescent="0.25">
      <c r="E120" s="9" t="s">
        <v>163</v>
      </c>
      <c r="F120" s="9"/>
      <c r="G120" s="9"/>
      <c r="H120" s="9"/>
      <c r="I120" s="9"/>
      <c r="J120" s="9"/>
      <c r="K120" s="9"/>
      <c r="L120" s="9"/>
      <c r="M120" s="9"/>
      <c r="N120" s="9"/>
    </row>
    <row r="121" spans="2:30" x14ac:dyDescent="0.25">
      <c r="E121" s="9" t="s">
        <v>164</v>
      </c>
      <c r="F121" s="9"/>
      <c r="G121" s="9"/>
      <c r="H121" s="9"/>
      <c r="I121" s="9"/>
      <c r="J121" s="9"/>
      <c r="K121" s="9"/>
      <c r="L121" s="9"/>
      <c r="M121" s="9"/>
      <c r="N121" s="9"/>
    </row>
    <row r="122" spans="2:30" x14ac:dyDescent="0.25">
      <c r="E122" s="9" t="s">
        <v>165</v>
      </c>
      <c r="F122" s="9"/>
      <c r="G122" s="9"/>
      <c r="H122" s="9"/>
      <c r="I122" s="9"/>
      <c r="J122" s="9"/>
      <c r="K122" s="9"/>
      <c r="L122" s="9"/>
      <c r="M122" s="9"/>
      <c r="N122" s="9"/>
    </row>
    <row r="123" spans="2:30" x14ac:dyDescent="0.25">
      <c r="E123" s="9" t="s">
        <v>166</v>
      </c>
      <c r="F123" s="9"/>
      <c r="G123" s="9"/>
      <c r="H123" s="9"/>
      <c r="I123" s="9"/>
      <c r="J123" s="9"/>
      <c r="K123" s="9"/>
      <c r="L123" s="9"/>
      <c r="M123" s="9"/>
      <c r="N123" s="9"/>
    </row>
    <row r="124" spans="2:30" x14ac:dyDescent="0.25">
      <c r="E124" s="9" t="s">
        <v>167</v>
      </c>
      <c r="F124" s="9"/>
      <c r="G124" s="9"/>
      <c r="H124" s="9"/>
      <c r="I124" s="9"/>
      <c r="J124" s="9"/>
      <c r="K124" s="9"/>
      <c r="L124" s="9"/>
      <c r="M124" s="9"/>
      <c r="N124" s="9"/>
    </row>
    <row r="125" spans="2:30" x14ac:dyDescent="0.25">
      <c r="E125" s="9" t="s">
        <v>168</v>
      </c>
      <c r="F125" s="9"/>
      <c r="G125" s="9"/>
      <c r="H125" s="9"/>
      <c r="I125" s="9"/>
      <c r="J125" s="9"/>
      <c r="K125" s="9"/>
      <c r="L125" s="9"/>
      <c r="M125" s="9"/>
      <c r="N125" s="9"/>
    </row>
    <row r="126" spans="2:30" x14ac:dyDescent="0.25">
      <c r="E126" s="9" t="s">
        <v>170</v>
      </c>
      <c r="F126" s="9"/>
      <c r="G126" s="9"/>
      <c r="H126" s="9"/>
      <c r="I126" s="9"/>
      <c r="J126" s="9"/>
      <c r="K126" s="9"/>
      <c r="L126" s="9"/>
      <c r="M126" s="9"/>
      <c r="N126" s="9"/>
    </row>
    <row r="127" spans="2:30" x14ac:dyDescent="0.25">
      <c r="E127" s="8" t="s">
        <v>171</v>
      </c>
      <c r="F127" s="8"/>
      <c r="G127" s="8"/>
      <c r="H127" s="8"/>
      <c r="I127" s="8"/>
      <c r="J127" s="8"/>
      <c r="K127" s="8"/>
      <c r="L127" s="8"/>
      <c r="M127" s="8"/>
      <c r="N127" s="8"/>
    </row>
    <row r="128" spans="2:30" x14ac:dyDescent="0.25">
      <c r="E128" s="27"/>
      <c r="F128" s="27"/>
      <c r="G128" s="27"/>
      <c r="H128" s="27"/>
      <c r="I128" s="27"/>
      <c r="J128" s="27"/>
      <c r="K128" s="27"/>
      <c r="L128" s="27"/>
      <c r="M128" s="27"/>
      <c r="N128" s="27"/>
    </row>
    <row r="130" spans="2:27" x14ac:dyDescent="0.25">
      <c r="C130" s="13"/>
      <c r="D130" s="13" t="s">
        <v>83</v>
      </c>
    </row>
    <row r="131" spans="2:27" x14ac:dyDescent="0.25">
      <c r="C131" s="13"/>
      <c r="D131" s="13"/>
      <c r="E131" s="20" t="s">
        <v>76</v>
      </c>
      <c r="P131" s="1" t="s">
        <v>172</v>
      </c>
      <c r="V131" s="1" t="s">
        <v>174</v>
      </c>
    </row>
    <row r="132" spans="2:27" x14ac:dyDescent="0.25">
      <c r="E132" s="4" t="s">
        <v>51</v>
      </c>
      <c r="P132" s="1" t="s">
        <v>173</v>
      </c>
    </row>
    <row r="134" spans="2:27" x14ac:dyDescent="0.25">
      <c r="B134" s="5">
        <v>5</v>
      </c>
      <c r="C134" s="18">
        <v>5</v>
      </c>
      <c r="D134" s="6" t="s">
        <v>63</v>
      </c>
      <c r="E134" s="4" t="s">
        <v>74</v>
      </c>
    </row>
    <row r="135" spans="2:27" x14ac:dyDescent="0.25">
      <c r="B135" s="5">
        <v>5</v>
      </c>
      <c r="C135" s="18">
        <v>5</v>
      </c>
      <c r="D135" s="6" t="s">
        <v>63</v>
      </c>
      <c r="E135" s="4" t="s">
        <v>77</v>
      </c>
      <c r="V135" s="1" t="s">
        <v>177</v>
      </c>
    </row>
    <row r="136" spans="2:27" x14ac:dyDescent="0.25">
      <c r="B136" s="5">
        <v>5</v>
      </c>
      <c r="C136" s="18">
        <v>5</v>
      </c>
      <c r="D136" s="6" t="s">
        <v>63</v>
      </c>
      <c r="E136" s="4" t="s">
        <v>75</v>
      </c>
    </row>
    <row r="137" spans="2:27" x14ac:dyDescent="0.25">
      <c r="B137" s="15" t="s">
        <v>52</v>
      </c>
      <c r="C137" s="1">
        <f>SUM(C134:C136)</f>
        <v>15</v>
      </c>
      <c r="D137" s="4">
        <v>15</v>
      </c>
      <c r="P137" s="1" t="s">
        <v>175</v>
      </c>
      <c r="AA137" t="s">
        <v>185</v>
      </c>
    </row>
    <row r="138" spans="2:27" x14ac:dyDescent="0.25">
      <c r="E138" s="4" t="s">
        <v>19</v>
      </c>
      <c r="P138" s="1" t="s">
        <v>176</v>
      </c>
    </row>
    <row r="139" spans="2:27" x14ac:dyDescent="0.25">
      <c r="E139" s="8" t="s">
        <v>178</v>
      </c>
      <c r="F139" s="8"/>
      <c r="G139" s="8"/>
      <c r="H139" s="8"/>
      <c r="I139" s="8"/>
      <c r="J139" s="8"/>
      <c r="K139" s="8"/>
      <c r="L139" s="8"/>
      <c r="M139" s="8"/>
      <c r="N139" s="8"/>
    </row>
    <row r="140" spans="2:27" x14ac:dyDescent="0.25">
      <c r="E140" s="9" t="s">
        <v>179</v>
      </c>
      <c r="F140" s="9"/>
      <c r="G140" s="9"/>
      <c r="H140" s="9"/>
      <c r="I140" s="9"/>
      <c r="J140" s="9"/>
      <c r="K140" s="9"/>
      <c r="L140" s="9"/>
      <c r="M140" s="9"/>
      <c r="N140" s="9"/>
    </row>
    <row r="141" spans="2:27" x14ac:dyDescent="0.25">
      <c r="E141" s="9" t="s">
        <v>180</v>
      </c>
      <c r="F141" s="9"/>
      <c r="G141" s="9"/>
      <c r="H141" s="9"/>
      <c r="I141" s="9"/>
      <c r="J141" s="9"/>
      <c r="K141" s="9"/>
      <c r="L141" s="9"/>
      <c r="M141" s="9"/>
      <c r="N141" s="9"/>
    </row>
    <row r="142" spans="2:27" x14ac:dyDescent="0.25">
      <c r="E142" s="9" t="s">
        <v>181</v>
      </c>
      <c r="F142" s="9"/>
      <c r="G142" s="9"/>
      <c r="H142" s="9"/>
      <c r="I142" s="9"/>
      <c r="J142" s="9"/>
      <c r="K142" s="9"/>
      <c r="L142" s="9"/>
      <c r="M142" s="9"/>
      <c r="N142" s="9"/>
    </row>
    <row r="143" spans="2:27" x14ac:dyDescent="0.25">
      <c r="E143" s="9" t="s">
        <v>182</v>
      </c>
      <c r="F143" s="9"/>
      <c r="G143" s="9"/>
      <c r="H143" s="9"/>
      <c r="I143" s="9"/>
      <c r="J143" s="9"/>
      <c r="K143" s="9"/>
      <c r="L143" s="9"/>
      <c r="M143" s="9"/>
      <c r="N143" s="9"/>
    </row>
    <row r="144" spans="2:27" x14ac:dyDescent="0.25">
      <c r="E144" s="9" t="s">
        <v>183</v>
      </c>
      <c r="F144" s="9"/>
      <c r="G144" s="9"/>
      <c r="H144" s="9"/>
      <c r="I144" s="9"/>
      <c r="J144" s="9"/>
      <c r="K144" s="9"/>
      <c r="L144" s="9"/>
      <c r="M144" s="9"/>
      <c r="N144" s="9"/>
    </row>
    <row r="145" spans="2:53" x14ac:dyDescent="0.25">
      <c r="E145" s="9" t="s">
        <v>184</v>
      </c>
      <c r="F145" s="9"/>
      <c r="G145" s="9"/>
      <c r="H145" s="9"/>
      <c r="I145" s="9"/>
      <c r="J145" s="9"/>
      <c r="K145" s="9"/>
      <c r="L145" s="9"/>
      <c r="M145" s="9"/>
      <c r="N145" s="9"/>
    </row>
    <row r="146" spans="2:53" x14ac:dyDescent="0.25">
      <c r="E146" s="9" t="s">
        <v>186</v>
      </c>
      <c r="F146" s="9"/>
      <c r="G146" s="9"/>
      <c r="H146" s="9"/>
      <c r="I146" s="9"/>
      <c r="J146" s="9"/>
      <c r="K146" s="9"/>
      <c r="L146" s="9"/>
      <c r="M146" s="9"/>
      <c r="N146" s="9"/>
    </row>
    <row r="147" spans="2:53" x14ac:dyDescent="0.25">
      <c r="E147" s="27"/>
      <c r="F147" s="27"/>
      <c r="G147" s="27"/>
      <c r="H147" s="27"/>
      <c r="I147" s="27"/>
      <c r="J147" s="27"/>
      <c r="K147" s="27"/>
      <c r="L147" s="27"/>
      <c r="M147" s="27"/>
      <c r="N147" s="27"/>
    </row>
    <row r="148" spans="2:53" x14ac:dyDescent="0.25">
      <c r="O148" s="1" t="s">
        <v>187</v>
      </c>
      <c r="W148" t="s">
        <v>189</v>
      </c>
      <c r="AA148" t="s">
        <v>190</v>
      </c>
      <c r="AD148" t="s">
        <v>192</v>
      </c>
      <c r="AP148" t="s">
        <v>196</v>
      </c>
      <c r="AT148" t="s">
        <v>197</v>
      </c>
      <c r="BA148" t="s">
        <v>200</v>
      </c>
    </row>
    <row r="149" spans="2:53" x14ac:dyDescent="0.25">
      <c r="C149" s="13"/>
      <c r="D149" s="13" t="s">
        <v>84</v>
      </c>
      <c r="AA149" t="s">
        <v>191</v>
      </c>
      <c r="AD149" t="s">
        <v>194</v>
      </c>
      <c r="AI149" t="s">
        <v>195</v>
      </c>
      <c r="AT149" t="s">
        <v>201</v>
      </c>
    </row>
    <row r="150" spans="2:53" x14ac:dyDescent="0.25">
      <c r="C150" s="13"/>
      <c r="D150" s="13"/>
      <c r="E150" s="20" t="s">
        <v>85</v>
      </c>
    </row>
    <row r="151" spans="2:53" x14ac:dyDescent="0.25">
      <c r="E151" s="4" t="s">
        <v>51</v>
      </c>
    </row>
    <row r="153" spans="2:53" x14ac:dyDescent="0.25">
      <c r="B153" s="5">
        <v>5</v>
      </c>
      <c r="C153" s="5">
        <v>5</v>
      </c>
      <c r="D153" s="4" t="s">
        <v>63</v>
      </c>
      <c r="F153" s="4" t="s">
        <v>88</v>
      </c>
    </row>
    <row r="154" spans="2:53" x14ac:dyDescent="0.25">
      <c r="B154" s="5">
        <v>5</v>
      </c>
      <c r="C154" s="5">
        <v>5</v>
      </c>
      <c r="D154" s="4" t="s">
        <v>63</v>
      </c>
      <c r="F154" s="4" t="s">
        <v>89</v>
      </c>
    </row>
    <row r="155" spans="2:53" x14ac:dyDescent="0.25">
      <c r="B155" s="5">
        <v>5</v>
      </c>
      <c r="C155" s="5">
        <v>5</v>
      </c>
      <c r="D155" s="4" t="s">
        <v>63</v>
      </c>
      <c r="F155" s="4" t="s">
        <v>90</v>
      </c>
    </row>
    <row r="156" spans="2:53" x14ac:dyDescent="0.25">
      <c r="B156" s="15" t="s">
        <v>52</v>
      </c>
      <c r="C156" s="4">
        <f>SUM(C153:C155)</f>
        <v>15</v>
      </c>
      <c r="D156" s="4">
        <v>15</v>
      </c>
    </row>
    <row r="157" spans="2:53" x14ac:dyDescent="0.25">
      <c r="O157" s="1" t="s">
        <v>188</v>
      </c>
      <c r="W157" t="s">
        <v>193</v>
      </c>
    </row>
    <row r="158" spans="2:53" x14ac:dyDescent="0.25">
      <c r="E158" s="8" t="s">
        <v>202</v>
      </c>
      <c r="F158" s="8"/>
      <c r="G158" s="8"/>
      <c r="H158" s="8"/>
      <c r="I158" s="8"/>
      <c r="J158" s="8"/>
      <c r="K158" s="8"/>
      <c r="L158" s="8"/>
      <c r="M158" s="8"/>
      <c r="N158" s="8"/>
    </row>
    <row r="159" spans="2:53" x14ac:dyDescent="0.25">
      <c r="E159" s="9" t="s">
        <v>203</v>
      </c>
      <c r="F159" s="9"/>
      <c r="G159" s="9"/>
      <c r="H159" s="9"/>
      <c r="I159" s="9"/>
      <c r="J159" s="9"/>
      <c r="K159" s="9"/>
      <c r="L159" s="9"/>
      <c r="M159" s="9"/>
      <c r="N159" s="9"/>
      <c r="AP159" t="s">
        <v>198</v>
      </c>
    </row>
    <row r="160" spans="2:53" x14ac:dyDescent="0.25">
      <c r="E160" s="9" t="s">
        <v>204</v>
      </c>
      <c r="F160" s="9"/>
      <c r="G160" s="9"/>
      <c r="H160" s="9"/>
      <c r="I160" s="9"/>
      <c r="J160" s="9"/>
      <c r="K160" s="9"/>
      <c r="L160" s="9"/>
      <c r="M160" s="9"/>
      <c r="N160" s="9"/>
      <c r="AP160" t="s">
        <v>199</v>
      </c>
    </row>
    <row r="161" spans="1:22" x14ac:dyDescent="0.25">
      <c r="E161" s="9" t="s">
        <v>205</v>
      </c>
      <c r="F161" s="9"/>
      <c r="G161" s="9"/>
      <c r="H161" s="9"/>
      <c r="I161" s="9"/>
      <c r="J161" s="9"/>
      <c r="K161" s="9"/>
      <c r="L161" s="9"/>
      <c r="M161" s="9"/>
      <c r="N161" s="9"/>
    </row>
    <row r="162" spans="1:22" x14ac:dyDescent="0.25">
      <c r="E162" s="9" t="s">
        <v>206</v>
      </c>
      <c r="F162" s="9"/>
      <c r="G162" s="9"/>
      <c r="H162" s="9"/>
      <c r="I162" s="9"/>
      <c r="J162" s="9"/>
      <c r="K162" s="9"/>
      <c r="L162" s="9"/>
      <c r="M162" s="9"/>
      <c r="N162" s="9"/>
      <c r="O162" s="30"/>
    </row>
    <row r="163" spans="1:22" x14ac:dyDescent="0.25">
      <c r="E163" s="9" t="s">
        <v>207</v>
      </c>
      <c r="F163" s="9"/>
      <c r="G163" s="9"/>
      <c r="H163" s="9"/>
      <c r="I163" s="9"/>
      <c r="J163" s="9"/>
      <c r="K163" s="9"/>
      <c r="L163" s="9"/>
      <c r="M163" s="9"/>
      <c r="N163" s="9"/>
      <c r="O163" s="30"/>
    </row>
    <row r="164" spans="1:22" x14ac:dyDescent="0.25">
      <c r="E164" s="9" t="s">
        <v>208</v>
      </c>
      <c r="F164" s="9"/>
      <c r="G164" s="9"/>
      <c r="H164" s="9"/>
      <c r="I164" s="9"/>
      <c r="J164" s="9"/>
      <c r="K164" s="9"/>
      <c r="L164" s="9"/>
      <c r="M164" s="9"/>
      <c r="N164" s="9"/>
      <c r="O164" s="30"/>
    </row>
    <row r="165" spans="1:22" x14ac:dyDescent="0.25">
      <c r="E165" s="9" t="s">
        <v>209</v>
      </c>
      <c r="F165" s="9"/>
      <c r="G165" s="9"/>
      <c r="H165" s="9"/>
      <c r="I165" s="9"/>
      <c r="J165" s="9"/>
      <c r="K165" s="9"/>
      <c r="L165" s="9"/>
      <c r="M165" s="9"/>
      <c r="N165" s="9"/>
      <c r="O165" s="30"/>
    </row>
    <row r="166" spans="1:22" x14ac:dyDescent="0.25">
      <c r="E166" s="29" t="s">
        <v>210</v>
      </c>
      <c r="F166" s="29"/>
      <c r="G166" s="29"/>
      <c r="H166" s="29"/>
      <c r="I166" s="29"/>
      <c r="J166" s="29"/>
      <c r="K166" s="29"/>
      <c r="L166" s="29"/>
      <c r="M166" s="29"/>
      <c r="N166" s="29"/>
      <c r="O166" s="30"/>
    </row>
    <row r="167" spans="1:22" x14ac:dyDescent="0.25">
      <c r="E167" s="8" t="s">
        <v>211</v>
      </c>
      <c r="F167" s="8"/>
      <c r="G167" s="8"/>
      <c r="H167" s="8"/>
      <c r="I167" s="8"/>
      <c r="J167" s="8"/>
      <c r="K167" s="8"/>
      <c r="L167" s="8"/>
      <c r="M167" s="8"/>
      <c r="N167" s="8"/>
      <c r="O167" s="30"/>
    </row>
    <row r="168" spans="1:22" x14ac:dyDescent="0.25">
      <c r="E168" s="8" t="s">
        <v>212</v>
      </c>
      <c r="F168" s="8"/>
      <c r="G168" s="8"/>
      <c r="H168" s="8"/>
      <c r="I168" s="8"/>
      <c r="J168" s="8"/>
      <c r="K168" s="8"/>
      <c r="L168" s="8"/>
      <c r="M168" s="8"/>
      <c r="N168" s="8"/>
    </row>
    <row r="169" spans="1:22" x14ac:dyDescent="0.25">
      <c r="E169" s="27"/>
      <c r="F169" s="27"/>
      <c r="G169" s="27"/>
      <c r="H169" s="27"/>
      <c r="I169" s="27"/>
      <c r="J169" s="27"/>
      <c r="K169" s="27"/>
      <c r="L169" s="27"/>
      <c r="M169" s="27"/>
      <c r="N169" s="27"/>
    </row>
    <row r="170" spans="1:22" x14ac:dyDescent="0.25">
      <c r="E170" s="27"/>
      <c r="F170" s="27"/>
      <c r="G170" s="27"/>
      <c r="H170" s="27"/>
      <c r="I170" s="27"/>
      <c r="J170" s="27"/>
      <c r="K170" s="27"/>
      <c r="L170" s="27"/>
      <c r="M170" s="27"/>
      <c r="N170" s="27"/>
    </row>
    <row r="172" spans="1:22" x14ac:dyDescent="0.25">
      <c r="D172" s="13" t="s">
        <v>53</v>
      </c>
    </row>
    <row r="173" spans="1:22" x14ac:dyDescent="0.25">
      <c r="D173" s="13"/>
      <c r="E173" s="4" t="s">
        <v>48</v>
      </c>
    </row>
    <row r="174" spans="1:22" x14ac:dyDescent="0.25">
      <c r="E174" s="4" t="s">
        <v>50</v>
      </c>
    </row>
    <row r="175" spans="1:22" x14ac:dyDescent="0.25">
      <c r="D175" s="13"/>
    </row>
    <row r="176" spans="1:22" s="7" customFormat="1" x14ac:dyDescent="0.25">
      <c r="A176" s="4"/>
      <c r="B176" s="5">
        <v>0</v>
      </c>
      <c r="C176" s="5">
        <v>0</v>
      </c>
      <c r="D176" s="6" t="s">
        <v>29</v>
      </c>
      <c r="E176" s="4" t="s">
        <v>30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s="7" customFormat="1" x14ac:dyDescent="0.25">
      <c r="A177" s="4"/>
      <c r="B177" s="5">
        <v>0</v>
      </c>
      <c r="C177" s="5">
        <v>0</v>
      </c>
      <c r="D177" s="6" t="s">
        <v>29</v>
      </c>
      <c r="E177" s="4" t="s">
        <v>31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s="7" customFormat="1" x14ac:dyDescent="0.25">
      <c r="A178" s="4"/>
      <c r="B178" s="5">
        <v>0</v>
      </c>
      <c r="C178" s="5">
        <v>0</v>
      </c>
      <c r="D178" s="6" t="s">
        <v>29</v>
      </c>
      <c r="E178" s="4" t="s">
        <v>32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s="7" customFormat="1" x14ac:dyDescent="0.25">
      <c r="A179" s="4"/>
      <c r="B179" s="5">
        <v>0</v>
      </c>
      <c r="C179" s="5">
        <v>0</v>
      </c>
      <c r="D179" s="6" t="s">
        <v>46</v>
      </c>
      <c r="E179" s="4" t="s">
        <v>33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s="7" customFormat="1" x14ac:dyDescent="0.25">
      <c r="A180" s="4"/>
      <c r="B180" s="5">
        <v>0</v>
      </c>
      <c r="C180" s="5">
        <v>0</v>
      </c>
      <c r="D180" s="6" t="s">
        <v>46</v>
      </c>
      <c r="E180" s="4" t="s">
        <v>34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s="7" customFormat="1" x14ac:dyDescent="0.25">
      <c r="A181" s="4"/>
      <c r="B181" s="5">
        <v>0</v>
      </c>
      <c r="C181" s="5">
        <v>0</v>
      </c>
      <c r="D181" s="6" t="s">
        <v>46</v>
      </c>
      <c r="E181" s="4" t="s">
        <v>35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s="7" customFormat="1" x14ac:dyDescent="0.25">
      <c r="A182" s="4"/>
      <c r="B182" s="5">
        <v>0</v>
      </c>
      <c r="C182" s="5">
        <v>0</v>
      </c>
      <c r="D182" s="6" t="s">
        <v>46</v>
      </c>
      <c r="E182" s="4" t="s">
        <v>36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s="7" customFormat="1" x14ac:dyDescent="0.25">
      <c r="A183" s="4"/>
      <c r="B183" s="5">
        <v>0</v>
      </c>
      <c r="C183" s="5">
        <v>0</v>
      </c>
      <c r="D183" s="6" t="s">
        <v>46</v>
      </c>
      <c r="E183" s="4" t="s">
        <v>100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s="7" customFormat="1" x14ac:dyDescent="0.25">
      <c r="A184" s="4"/>
      <c r="B184" s="5">
        <v>0</v>
      </c>
      <c r="C184" s="5">
        <v>0</v>
      </c>
      <c r="D184" s="6" t="s">
        <v>46</v>
      </c>
      <c r="E184" s="4" t="s">
        <v>37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s="7" customFormat="1" x14ac:dyDescent="0.25">
      <c r="A185" s="4"/>
      <c r="B185" s="5">
        <v>0</v>
      </c>
      <c r="C185" s="5">
        <v>0</v>
      </c>
      <c r="D185" s="6" t="s">
        <v>46</v>
      </c>
      <c r="E185" s="4" t="s">
        <v>38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s="7" customFormat="1" x14ac:dyDescent="0.25">
      <c r="A186" s="4"/>
      <c r="B186" s="5">
        <v>0</v>
      </c>
      <c r="C186" s="5">
        <v>0</v>
      </c>
      <c r="D186" s="6" t="s">
        <v>46</v>
      </c>
      <c r="E186" s="4" t="s">
        <v>39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s="7" customFormat="1" x14ac:dyDescent="0.25">
      <c r="A187" s="4"/>
      <c r="B187" s="5">
        <v>0</v>
      </c>
      <c r="C187" s="5">
        <v>0</v>
      </c>
      <c r="D187" s="6" t="s">
        <v>47</v>
      </c>
      <c r="E187" s="4" t="s">
        <v>40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s="7" customFormat="1" x14ac:dyDescent="0.25">
      <c r="A188" s="4"/>
      <c r="B188" s="5">
        <v>0</v>
      </c>
      <c r="C188" s="5">
        <v>0</v>
      </c>
      <c r="D188" s="6" t="s">
        <v>47</v>
      </c>
      <c r="E188" s="4" t="s">
        <v>41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s="7" customFormat="1" x14ac:dyDescent="0.25">
      <c r="A189" s="4"/>
      <c r="B189" s="5">
        <v>0</v>
      </c>
      <c r="C189" s="5">
        <v>0</v>
      </c>
      <c r="D189" s="6" t="s">
        <v>47</v>
      </c>
      <c r="E189" s="4" t="s">
        <v>42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s="7" customFormat="1" x14ac:dyDescent="0.25">
      <c r="A190" s="4"/>
      <c r="B190" s="5">
        <v>0</v>
      </c>
      <c r="C190" s="5">
        <v>0</v>
      </c>
      <c r="D190" s="6" t="s">
        <v>47</v>
      </c>
      <c r="E190" s="4" t="s">
        <v>43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s="7" customFormat="1" x14ac:dyDescent="0.25">
      <c r="A191" s="4"/>
      <c r="B191" s="5">
        <v>0</v>
      </c>
      <c r="C191" s="5">
        <v>0</v>
      </c>
      <c r="D191" s="6" t="s">
        <v>47</v>
      </c>
      <c r="E191" s="4" t="s">
        <v>44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s="7" customFormat="1" x14ac:dyDescent="0.25">
      <c r="A192" s="4"/>
      <c r="B192" s="5">
        <v>0</v>
      </c>
      <c r="C192" s="5">
        <v>0</v>
      </c>
      <c r="D192" s="6" t="s">
        <v>47</v>
      </c>
      <c r="E192" s="4" t="s">
        <v>45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s="7" customFormat="1" x14ac:dyDescent="0.25">
      <c r="A193" s="4"/>
      <c r="B193" s="5">
        <v>0</v>
      </c>
      <c r="C193" s="5">
        <v>0</v>
      </c>
      <c r="D193" s="6" t="s">
        <v>86</v>
      </c>
      <c r="E193" s="4" t="s">
        <v>87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s="7" customFormat="1" x14ac:dyDescent="0.25">
      <c r="A194" s="4"/>
      <c r="B194" s="5">
        <v>0</v>
      </c>
      <c r="C194" s="5">
        <v>0</v>
      </c>
      <c r="D194" s="6" t="s">
        <v>78</v>
      </c>
      <c r="E194" s="4" t="s">
        <v>80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x14ac:dyDescent="0.25">
      <c r="B195" s="15" t="s">
        <v>52</v>
      </c>
      <c r="C195" s="1">
        <f>SUM(C176:C194)</f>
        <v>0</v>
      </c>
      <c r="D195" s="6">
        <v>0</v>
      </c>
    </row>
    <row r="196" spans="1:22" x14ac:dyDescent="0.25">
      <c r="B196" s="15"/>
      <c r="C196" s="1"/>
      <c r="D196" s="6"/>
    </row>
    <row r="197" spans="1:22" x14ac:dyDescent="0.25">
      <c r="D197" s="13" t="s">
        <v>94</v>
      </c>
      <c r="M197" s="4" t="s">
        <v>213</v>
      </c>
    </row>
    <row r="198" spans="1:22" x14ac:dyDescent="0.25">
      <c r="E198" s="4" t="s">
        <v>50</v>
      </c>
    </row>
    <row r="199" spans="1:22" x14ac:dyDescent="0.25">
      <c r="D199" s="13"/>
    </row>
    <row r="200" spans="1:22" x14ac:dyDescent="0.25">
      <c r="B200" s="5">
        <v>-10</v>
      </c>
      <c r="C200" s="5">
        <v>-3</v>
      </c>
      <c r="D200" s="13"/>
      <c r="E200" s="4" t="s">
        <v>95</v>
      </c>
    </row>
    <row r="201" spans="1:22" x14ac:dyDescent="0.25">
      <c r="B201" s="15" t="s">
        <v>52</v>
      </c>
      <c r="C201" s="4">
        <f>C200</f>
        <v>-3</v>
      </c>
      <c r="D201" s="4">
        <v>0</v>
      </c>
      <c r="F201" s="6" t="s">
        <v>96</v>
      </c>
    </row>
    <row r="202" spans="1:22" x14ac:dyDescent="0.25">
      <c r="B202" s="15"/>
      <c r="F202" s="6" t="s">
        <v>97</v>
      </c>
    </row>
    <row r="203" spans="1:22" x14ac:dyDescent="0.25">
      <c r="B203" s="15"/>
      <c r="F203" s="6"/>
    </row>
    <row r="204" spans="1:22" x14ac:dyDescent="0.25">
      <c r="B204" s="15"/>
      <c r="F204" s="6"/>
    </row>
    <row r="205" spans="1:22" x14ac:dyDescent="0.25">
      <c r="D205" s="13"/>
    </row>
    <row r="206" spans="1:22" x14ac:dyDescent="0.25">
      <c r="D206" s="13" t="s">
        <v>54</v>
      </c>
    </row>
    <row r="207" spans="1:22" x14ac:dyDescent="0.25">
      <c r="D207" s="13"/>
    </row>
    <row r="208" spans="1:22" s="7" customFormat="1" x14ac:dyDescent="0.25">
      <c r="A208" s="4"/>
      <c r="B208" s="5">
        <v>0</v>
      </c>
      <c r="C208" s="5">
        <v>0</v>
      </c>
      <c r="D208" s="21" t="s">
        <v>91</v>
      </c>
      <c r="E208" s="4" t="s">
        <v>114</v>
      </c>
      <c r="F208" s="4"/>
      <c r="G208" s="4"/>
      <c r="H208" s="4"/>
      <c r="I208" s="4"/>
      <c r="J208" s="4"/>
      <c r="K208" s="4"/>
      <c r="L208" s="4"/>
      <c r="M208" s="4" t="s">
        <v>214</v>
      </c>
      <c r="N208" s="4"/>
      <c r="O208" s="4"/>
      <c r="P208" s="4"/>
      <c r="Q208" s="4"/>
      <c r="R208" s="4"/>
      <c r="S208" s="4"/>
      <c r="T208" s="4"/>
      <c r="U208" s="4"/>
      <c r="V208" s="4"/>
    </row>
    <row r="209" spans="1:22" s="7" customFormat="1" x14ac:dyDescent="0.25">
      <c r="A209" s="4"/>
      <c r="B209" s="5">
        <v>0</v>
      </c>
      <c r="C209" s="5">
        <v>0</v>
      </c>
      <c r="D209" s="21" t="s">
        <v>91</v>
      </c>
      <c r="E209" s="4" t="s">
        <v>55</v>
      </c>
      <c r="F209" s="4"/>
      <c r="G209" s="4"/>
      <c r="H209" s="4"/>
      <c r="I209" s="4"/>
      <c r="J209" s="4"/>
      <c r="K209" s="4"/>
      <c r="L209" s="4"/>
      <c r="M209" s="4" t="s">
        <v>215</v>
      </c>
      <c r="N209" s="4"/>
      <c r="O209" s="4"/>
      <c r="P209" s="4"/>
      <c r="Q209" s="4"/>
      <c r="R209" s="4"/>
      <c r="S209" s="4"/>
      <c r="T209" s="4"/>
      <c r="U209" s="4"/>
      <c r="V209" s="4"/>
    </row>
    <row r="210" spans="1:22" s="7" customFormat="1" x14ac:dyDescent="0.25">
      <c r="A210" s="4"/>
      <c r="B210" s="5">
        <v>0</v>
      </c>
      <c r="C210" s="5">
        <v>0</v>
      </c>
      <c r="D210" s="21" t="s">
        <v>91</v>
      </c>
      <c r="E210" s="4" t="s">
        <v>56</v>
      </c>
      <c r="F210" s="4"/>
      <c r="G210" s="4"/>
      <c r="H210" s="4"/>
      <c r="I210" s="4"/>
      <c r="J210" s="4"/>
      <c r="K210" s="4"/>
      <c r="L210" s="4"/>
      <c r="M210" s="4"/>
      <c r="N210" s="4"/>
      <c r="P210" s="4"/>
      <c r="Q210" s="4"/>
      <c r="R210" s="4"/>
      <c r="S210" s="4"/>
      <c r="T210" s="4"/>
      <c r="U210" s="4"/>
      <c r="V210" s="4"/>
    </row>
    <row r="211" spans="1:22" s="7" customFormat="1" x14ac:dyDescent="0.25">
      <c r="A211" s="4"/>
      <c r="B211" s="5">
        <v>0</v>
      </c>
      <c r="C211" s="5">
        <v>0</v>
      </c>
      <c r="D211" s="21" t="s">
        <v>91</v>
      </c>
      <c r="E211" s="4" t="s">
        <v>115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s="7" customFormat="1" x14ac:dyDescent="0.25">
      <c r="A212" s="4"/>
      <c r="B212" s="5">
        <v>0</v>
      </c>
      <c r="C212" s="5">
        <v>0</v>
      </c>
      <c r="D212" s="21" t="s">
        <v>91</v>
      </c>
      <c r="E212" s="4" t="s">
        <v>57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s="7" customFormat="1" x14ac:dyDescent="0.25">
      <c r="A213" s="4"/>
      <c r="B213" s="5">
        <v>0</v>
      </c>
      <c r="C213" s="5">
        <v>0</v>
      </c>
      <c r="D213" s="21" t="s">
        <v>91</v>
      </c>
      <c r="E213" s="4" t="s">
        <v>58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s="7" customFormat="1" x14ac:dyDescent="0.25">
      <c r="A214" s="4"/>
      <c r="B214" s="5">
        <v>0</v>
      </c>
      <c r="C214" s="5">
        <v>0</v>
      </c>
      <c r="D214" s="21" t="s">
        <v>91</v>
      </c>
      <c r="E214" s="4" t="s">
        <v>103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x14ac:dyDescent="0.25">
      <c r="B215" s="15" t="s">
        <v>52</v>
      </c>
      <c r="C215" s="1">
        <f>SUM(C208:C214)</f>
        <v>0</v>
      </c>
      <c r="D215" s="6">
        <v>0</v>
      </c>
    </row>
    <row r="216" spans="1:22" s="7" customFormat="1" x14ac:dyDescent="0.25">
      <c r="A216" s="4"/>
      <c r="B216" s="4"/>
      <c r="C216" s="4"/>
      <c r="D216" s="4"/>
      <c r="E216" s="8" t="s">
        <v>216</v>
      </c>
      <c r="F216" s="8"/>
      <c r="G216" s="8"/>
      <c r="H216" s="8"/>
      <c r="I216" s="8"/>
      <c r="J216" s="8"/>
      <c r="K216" s="8"/>
      <c r="L216" s="8"/>
      <c r="M216" s="8"/>
      <c r="N216" s="8"/>
      <c r="O216" s="4"/>
      <c r="P216" s="4"/>
      <c r="Q216" s="4"/>
      <c r="R216" s="4"/>
      <c r="S216" s="4"/>
      <c r="T216" s="4"/>
      <c r="U216" s="4"/>
      <c r="V216" s="4"/>
    </row>
    <row r="217" spans="1:22" s="7" customFormat="1" x14ac:dyDescent="0.25">
      <c r="A217" s="4"/>
      <c r="B217" s="4"/>
      <c r="C217" s="4"/>
      <c r="D217" s="4"/>
      <c r="E217" s="9" t="s">
        <v>217</v>
      </c>
      <c r="F217" s="9"/>
      <c r="G217" s="9"/>
      <c r="H217" s="9"/>
      <c r="I217" s="9"/>
      <c r="J217" s="9"/>
      <c r="K217" s="9"/>
      <c r="L217" s="9"/>
      <c r="M217" s="9"/>
      <c r="N217" s="9"/>
      <c r="O217" s="4"/>
      <c r="P217" s="4"/>
      <c r="Q217" s="4"/>
      <c r="R217" s="4"/>
      <c r="S217" s="4"/>
      <c r="T217" s="4"/>
      <c r="U217" s="4"/>
      <c r="V217" s="4"/>
    </row>
    <row r="218" spans="1:22" s="7" customFormat="1" x14ac:dyDescent="0.25">
      <c r="A218" s="4"/>
      <c r="B218" s="4"/>
      <c r="C218" s="4"/>
      <c r="D218" s="4"/>
      <c r="E218" s="9" t="s">
        <v>218</v>
      </c>
      <c r="F218" s="9"/>
      <c r="G218" s="9"/>
      <c r="H218" s="9"/>
      <c r="I218" s="9"/>
      <c r="J218" s="9"/>
      <c r="K218" s="9"/>
      <c r="L218" s="9"/>
      <c r="M218" s="9"/>
      <c r="N218" s="9"/>
      <c r="O218" s="4"/>
      <c r="P218" s="4"/>
      <c r="Q218" s="4"/>
      <c r="R218" s="4"/>
      <c r="S218" s="4"/>
      <c r="T218" s="4"/>
      <c r="U218" s="4"/>
      <c r="V218" s="4"/>
    </row>
    <row r="219" spans="1:22" s="7" customFormat="1" x14ac:dyDescent="0.25">
      <c r="A219" s="4"/>
      <c r="B219" s="4"/>
      <c r="C219" s="4"/>
      <c r="D219" s="4"/>
      <c r="E219" s="9" t="s">
        <v>219</v>
      </c>
      <c r="F219" s="9"/>
      <c r="G219" s="9"/>
      <c r="H219" s="9"/>
      <c r="I219" s="9"/>
      <c r="J219" s="9"/>
      <c r="K219" s="9"/>
      <c r="L219" s="9"/>
      <c r="M219" s="9"/>
      <c r="N219" s="9"/>
      <c r="O219" s="4"/>
      <c r="P219" s="4"/>
      <c r="Q219" s="4"/>
      <c r="R219" s="4"/>
      <c r="S219" s="4"/>
      <c r="T219" s="4"/>
      <c r="U219" s="4"/>
      <c r="V219" s="4"/>
    </row>
    <row r="220" spans="1:22" s="7" customFormat="1" x14ac:dyDescent="0.25">
      <c r="A220" s="4"/>
      <c r="B220" s="4"/>
      <c r="C220" s="4"/>
      <c r="D220" s="4"/>
      <c r="E220" s="9" t="s">
        <v>220</v>
      </c>
      <c r="F220" s="9"/>
      <c r="G220" s="9"/>
      <c r="H220" s="9"/>
      <c r="I220" s="9"/>
      <c r="J220" s="9"/>
      <c r="K220" s="9"/>
      <c r="L220" s="9"/>
      <c r="M220" s="9"/>
      <c r="N220" s="9"/>
      <c r="O220" s="4"/>
      <c r="P220" s="4"/>
      <c r="Q220" s="4"/>
      <c r="R220" s="4"/>
      <c r="S220" s="4"/>
      <c r="T220" s="4"/>
      <c r="U220" s="4"/>
      <c r="V220" s="4"/>
    </row>
    <row r="221" spans="1:22" s="7" customFormat="1" x14ac:dyDescent="0.25">
      <c r="A221" s="4"/>
      <c r="B221" s="4"/>
      <c r="C221" s="4"/>
      <c r="D221" s="4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4"/>
      <c r="P221" s="4"/>
      <c r="Q221" s="4"/>
      <c r="R221" s="4"/>
      <c r="S221" s="4"/>
      <c r="T221" s="4"/>
      <c r="U221" s="4"/>
      <c r="V221" s="4"/>
    </row>
    <row r="223" spans="1:22" x14ac:dyDescent="0.25">
      <c r="A223" s="16"/>
      <c r="B223" s="25" t="s">
        <v>23</v>
      </c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</row>
    <row r="225" spans="1:22" x14ac:dyDescent="0.25">
      <c r="B225" s="4" t="s">
        <v>25</v>
      </c>
      <c r="F225" s="1">
        <f>C31+C51+C74+C94+C116+C137+C156+C195+C201+C215</f>
        <v>147</v>
      </c>
      <c r="G225" s="17" t="s">
        <v>24</v>
      </c>
      <c r="H225" s="1">
        <f>D31+D51+D74+D94+D116+D137+D156+D195+D201+D215</f>
        <v>150</v>
      </c>
    </row>
    <row r="226" spans="1:22" x14ac:dyDescent="0.25">
      <c r="B226" s="4" t="s">
        <v>26</v>
      </c>
      <c r="F226" s="1">
        <f>CEILING(F225*H226/H225,1)</f>
        <v>98</v>
      </c>
      <c r="G226" s="17" t="s">
        <v>24</v>
      </c>
      <c r="H226" s="1">
        <v>100</v>
      </c>
    </row>
    <row r="227" spans="1:22" x14ac:dyDescent="0.25">
      <c r="J227" s="22" t="s">
        <v>116</v>
      </c>
    </row>
    <row r="228" spans="1:22" x14ac:dyDescent="0.25">
      <c r="C228" s="4">
        <v>5</v>
      </c>
      <c r="D228" s="6" t="s">
        <v>27</v>
      </c>
      <c r="F228" s="4" t="s">
        <v>28</v>
      </c>
      <c r="J228" s="22" t="s">
        <v>117</v>
      </c>
    </row>
    <row r="230" spans="1:22" s="7" customFormat="1" x14ac:dyDescent="0.25">
      <c r="A230" s="4"/>
      <c r="B230" s="4"/>
      <c r="C230" s="4"/>
      <c r="D230" s="4"/>
      <c r="E230" s="8" t="s">
        <v>221</v>
      </c>
      <c r="F230" s="8"/>
      <c r="G230" s="8"/>
      <c r="H230" s="8"/>
      <c r="I230" s="8"/>
      <c r="J230" s="8"/>
      <c r="K230" s="8"/>
      <c r="L230" s="8"/>
      <c r="M230" s="8"/>
      <c r="N230" s="8"/>
      <c r="O230" s="4"/>
      <c r="P230" s="4"/>
      <c r="Q230" s="4"/>
      <c r="R230" s="4"/>
      <c r="S230" s="4"/>
      <c r="T230" s="4"/>
      <c r="U230" s="4"/>
      <c r="V230" s="4"/>
    </row>
    <row r="231" spans="1:22" s="7" customFormat="1" x14ac:dyDescent="0.25">
      <c r="A231" s="4"/>
      <c r="B231" s="4"/>
      <c r="C231" s="4"/>
      <c r="D231" s="4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4"/>
      <c r="P231" s="4"/>
      <c r="Q231" s="4"/>
      <c r="R231" s="4"/>
      <c r="S231" s="4"/>
      <c r="T231" s="4"/>
      <c r="U231" s="4"/>
      <c r="V231" s="4"/>
    </row>
    <row r="232" spans="1:22" s="7" customFormat="1" x14ac:dyDescent="0.25">
      <c r="A232" s="4"/>
      <c r="B232" s="4"/>
      <c r="C232" s="4"/>
      <c r="D232" s="4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4"/>
      <c r="P232" s="4"/>
      <c r="Q232" s="4"/>
      <c r="R232" s="4"/>
      <c r="S232" s="4"/>
      <c r="T232" s="4"/>
      <c r="U232" s="4"/>
      <c r="V232" s="4"/>
    </row>
    <row r="233" spans="1:22" s="7" customFormat="1" x14ac:dyDescent="0.25">
      <c r="A233" s="4"/>
      <c r="B233" s="4"/>
      <c r="C233" s="4"/>
      <c r="D233" s="4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4"/>
      <c r="P233" s="4"/>
      <c r="Q233" s="4"/>
      <c r="R233" s="4"/>
      <c r="S233" s="4"/>
      <c r="T233" s="4"/>
      <c r="U233" s="4"/>
      <c r="V233" s="4"/>
    </row>
    <row r="236" spans="1:22" x14ac:dyDescent="0.25">
      <c r="A236" s="4">
        <v>1</v>
      </c>
      <c r="B236" s="4" t="s">
        <v>49</v>
      </c>
      <c r="F236" s="1">
        <f>CEILING(A236*(C228+F226),1)</f>
        <v>103</v>
      </c>
      <c r="G236" s="17" t="s">
        <v>24</v>
      </c>
      <c r="H236" s="1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MichaelL</dc:creator>
  <cp:lastModifiedBy>Michael L</cp:lastModifiedBy>
  <dcterms:created xsi:type="dcterms:W3CDTF">2020-08-03T00:18:43Z</dcterms:created>
  <dcterms:modified xsi:type="dcterms:W3CDTF">2022-10-16T21:10:19Z</dcterms:modified>
</cp:coreProperties>
</file>