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School\CS 480\Assignments\Grading\"/>
    </mc:Choice>
  </mc:AlternateContent>
  <xr:revisionPtr revIDLastSave="0" documentId="13_ncr:1_{79D54209-72B0-43AD-AED4-7C2AB43E144A}" xr6:coauthVersionLast="47" xr6:coauthVersionMax="47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-98" yWindow="-98" windowWidth="2071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2" i="1" l="1"/>
  <c r="C181" i="1"/>
  <c r="C89" i="1" l="1"/>
  <c r="C132" i="1" l="1"/>
  <c r="C116" i="1"/>
  <c r="C103" i="1"/>
  <c r="C79" i="1"/>
  <c r="C67" i="1"/>
  <c r="C34" i="1"/>
  <c r="C48" i="1"/>
  <c r="C165" i="1" l="1"/>
  <c r="C159" i="1" l="1"/>
  <c r="F222" i="1" s="1"/>
  <c r="F223" i="1" l="1"/>
  <c r="F233" i="1" s="1"/>
</calcChain>
</file>

<file path=xl/sharedStrings.xml><?xml version="1.0" encoding="utf-8"?>
<sst xmlns="http://schemas.openxmlformats.org/spreadsheetml/2006/main" count="278" uniqueCount="219">
  <si>
    <t>Sim:</t>
  </si>
  <si>
    <t xml:space="preserve">PROGRAMMER SECRET ID: </t>
  </si>
  <si>
    <t>GRADING RUBRIC AND FEEDBACK FORM</t>
  </si>
  <si>
    <t>GRADER SECRET ID:</t>
  </si>
  <si>
    <t>Quality Development and Building Process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</si>
  <si>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</si>
  <si>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</si>
  <si>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</si>
  <si>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</si>
  <si>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</si>
  <si>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/2</t>
  </si>
  <si>
    <t>use Programming Standards Guide as a reference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</si>
  <si>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</si>
  <si>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</si>
  <si>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</si>
  <si>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</si>
  <si>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</si>
  <si>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</si>
  <si>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</si>
  <si>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Comments (add lines as needed):</t>
  </si>
  <si>
    <t>Program Source Code Easily Readable &amp; Understandable</t>
  </si>
  <si>
    <t xml:space="preserve">Program and code are structured well; </t>
  </si>
  <si>
    <t>Functions are appropriately used to support program modularity</t>
  </si>
  <si>
    <t>Code is efficient and is not repeated unnecessarily (i.e., very little or no duplicated code)</t>
  </si>
  <si>
    <t>/5</t>
  </si>
  <si>
    <t>It is clear which file a given support function will be found in</t>
  </si>
  <si>
    <t xml:space="preserve">/5 </t>
  </si>
  <si>
    <t>Programmer Self-Grade Column</t>
  </si>
  <si>
    <t>Grader Column</t>
  </si>
  <si>
    <t>Instructor Grade Management - No student input below this line</t>
  </si>
  <si>
    <t>/</t>
  </si>
  <si>
    <t>Raw Subtotal</t>
  </si>
  <si>
    <t>Normalized</t>
  </si>
  <si>
    <t>/25</t>
  </si>
  <si>
    <t>Grader Score</t>
  </si>
  <si>
    <t>-1/</t>
  </si>
  <si>
    <t>single-letter or non-self-documenting variable</t>
  </si>
  <si>
    <t>missing or non-aligned curly braces</t>
  </si>
  <si>
    <t>redundant Boolean test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</si>
  <si>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</si>
  <si>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</si>
  <si>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</si>
  <si>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</si>
  <si>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use of numbers where Boolean should be used</t>
  </si>
  <si>
    <t>use of numerical literals in parameter lists or array brackets</t>
  </si>
  <si>
    <t>use of break anywhere but in a switch statement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</si>
  <si>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</si>
  <si>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</si>
  <si>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</si>
  <si>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</si>
  <si>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</si>
  <si>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</si>
  <si>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-2/</t>
  </si>
  <si>
    <t>-3/</t>
  </si>
  <si>
    <t>Each reduction is on a per occasion case (i.e., five single-letter variables is -5)</t>
  </si>
  <si>
    <t>Total Score: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</si>
  <si>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</si>
  <si>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</si>
  <si>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Subtotal:</t>
  </si>
  <si>
    <t>Grade Reductions</t>
  </si>
  <si>
    <t>Assignment Specification or Constraint Not Met</t>
  </si>
  <si>
    <t>each new process start includes the time remaining for the given process</t>
  </si>
  <si>
    <t>program appropriately displays the simulator actions (only if set to MONITOR  or BOTH)</t>
  </si>
  <si>
    <t>program stores all simulator actions to a logfile AFTER the simulation has completed</t>
  </si>
  <si>
    <t>Process Timing</t>
  </si>
  <si>
    <t>Threads are correctly used for timing each I/O operation</t>
  </si>
  <si>
    <t>Threading operations are clear and understandable</t>
  </si>
  <si>
    <t>Simulator Operation</t>
  </si>
  <si>
    <t>Valgrind memory test</t>
  </si>
  <si>
    <t>Credit reduction of -1 (up to -10 points) for "definitely lost" memory blocks</t>
  </si>
  <si>
    <t>- Note: No other Valgrind errors are considered</t>
  </si>
  <si>
    <t>Incorrect file name (-10)</t>
  </si>
  <si>
    <t>Incorrect file compression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</si>
  <si>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</si>
  <si>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</si>
  <si>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Note: Do not increase or reduce credit for commenting unless use of comments directly takes away from program readability</t>
  </si>
  <si>
    <t>PCB structure is clear and easily accessed</t>
  </si>
  <si>
    <t>Memory Operations</t>
  </si>
  <si>
    <t>Program code clearly shows how OS will accept success and drive segmentation fault as needed</t>
  </si>
  <si>
    <t>Program runs correctly with "Log To:" set to MONITOR, FILE, or BOTH with one meta-data file</t>
  </si>
  <si>
    <t>/15</t>
  </si>
  <si>
    <t>/10</t>
  </si>
  <si>
    <t>the grade for the programming part of this rubric will be zero.</t>
  </si>
  <si>
    <t>Clear Evidence of PA03 Components</t>
  </si>
  <si>
    <t>No credit for this part if code cannot be compiled and/or run</t>
  </si>
  <si>
    <r>
      <t xml:space="preserve">No credit for this part if threads are not used and/or if </t>
    </r>
    <r>
      <rPr>
        <b/>
        <sz val="12"/>
        <color rgb="FFFF0000"/>
        <rFont val="Arial"/>
        <family val="2"/>
      </rPr>
      <t>sleep</t>
    </r>
    <r>
      <rPr>
        <sz val="12"/>
        <color rgb="FFFF0000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usleep</t>
    </r>
    <r>
      <rPr>
        <sz val="12"/>
        <color rgb="FFFF0000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nanosleep</t>
    </r>
    <r>
      <rPr>
        <sz val="12"/>
        <color rgb="FFFF0000"/>
        <rFont val="Arial"/>
        <family val="2"/>
      </rPr>
      <t>, etc. are used</t>
    </r>
  </si>
  <si>
    <t>clear evidence of FCFS-N scheduling</t>
  </si>
  <si>
    <t>clear evidence of SJF-N scheduling</t>
  </si>
  <si>
    <t>does not duplicate code by running FCFS and SJF simulations in separate functions</t>
  </si>
  <si>
    <t>code on same line as curly brace, other than data type creation</t>
  </si>
  <si>
    <t>If there is no evidence of an attempt to implement any of the PA03 requirements,</t>
  </si>
  <si>
    <t>Not turned in: 0 and 50% reduction of grade</t>
  </si>
  <si>
    <t>Poor grading, minimal comments: 0 and 25% reduction of grade</t>
  </si>
  <si>
    <t>Clearly shows correct tests and responses for memory allocation (getting memory from the OS)</t>
  </si>
  <si>
    <t>Clearly shows correct tests and responses for memory access (using previously allocated memory)</t>
  </si>
  <si>
    <t>Program runs correctly with memory acquisition attempted, succeeded, and displayed</t>
  </si>
  <si>
    <t>Program runs correctly with memory acquisition attempted, failed, and displayed</t>
  </si>
  <si>
    <t>Program runs correctly with memory access attempted, succeeded, and displayed</t>
  </si>
  <si>
    <t>Program runs correctly with memory access attempted, failed, and displayed</t>
  </si>
  <si>
    <t>Program code clearly shows how the memory will be displayed</t>
  </si>
  <si>
    <r>
      <t xml:space="preserve">Code must CLEARLY show </t>
    </r>
    <r>
      <rPr>
        <b/>
        <sz val="12"/>
        <color theme="1"/>
        <rFont val="Arial"/>
        <family val="2"/>
      </rPr>
      <t>new</t>
    </r>
    <r>
      <rPr>
        <sz val="12"/>
        <color theme="1"/>
        <rFont val="Arial"/>
        <family val="2"/>
      </rPr>
      <t xml:space="preserve"> uncommented code for scheduling SJF-N</t>
    </r>
  </si>
  <si>
    <t>Code must CLEARLY show the use of threads for timing operations</t>
  </si>
  <si>
    <r>
      <t xml:space="preserve">Code must CLEARLY show </t>
    </r>
    <r>
      <rPr>
        <b/>
        <sz val="12"/>
        <color theme="1"/>
        <rFont val="Arial"/>
        <family val="2"/>
      </rPr>
      <t>new</t>
    </r>
    <r>
      <rPr>
        <sz val="12"/>
        <color theme="1"/>
        <rFont val="Arial"/>
        <family val="2"/>
      </rPr>
      <t xml:space="preserve"> uncommented code for memory management and display</t>
    </r>
  </si>
  <si>
    <t>Read this before grading</t>
  </si>
  <si>
    <t>All grading must be supported by clear, factual evidence, meaning you MUST use at least one of the following strategies:</t>
  </si>
  <si>
    <t>- Identify line numbers of graded items, then reference these from the grading text</t>
  </si>
  <si>
    <t>- Embed screen shots, then reference these from the grading text</t>
  </si>
  <si>
    <t>You must also identify SPECIFIC function names and/or code snippets of items upon which you based your grading</t>
  </si>
  <si>
    <t>You must also fill out AT LEAST the four lines of commentary under each grading segment; you are invited to insert new lines but the minimum is four</t>
  </si>
  <si>
    <r>
      <t xml:space="preserve">Code must show at least </t>
    </r>
    <r>
      <rPr>
        <b/>
        <sz val="12"/>
        <color theme="1"/>
        <rFont val="Arial"/>
        <family val="2"/>
      </rPr>
      <t>one</t>
    </r>
    <r>
      <rPr>
        <sz val="12"/>
        <color theme="1"/>
        <rFont val="Arial"/>
        <family val="2"/>
      </rPr>
      <t xml:space="preserve"> of the following items (place an 'X' beside each item found):</t>
    </r>
  </si>
  <si>
    <t>Failed to include grading spreadsheet in tar/gz file (-10)</t>
  </si>
  <si>
    <t>Other evidence of specification or constraint not met (Check with Michael)</t>
  </si>
  <si>
    <t>Outputs to file during simulator operation (-10)</t>
  </si>
  <si>
    <t>Grading annotation is REQUIRED where lines are provided</t>
  </si>
  <si>
    <t>- All four lines (at least) must be filled in with empirical evidence</t>
  </si>
  <si>
    <t>- Failure to fill out the four lines will drive a significant loss of credit (see bottom)</t>
  </si>
  <si>
    <t>X</t>
  </si>
  <si>
    <t>Program is a tar ball and extracts correctly</t>
  </si>
  <si>
    <t>Program makes from makefile with no errors</t>
  </si>
  <si>
    <t>No unnecessary files</t>
  </si>
  <si>
    <t>The programmer has archived their tarball in the correct file format. The tarball or project directory does</t>
  </si>
  <si>
    <t>no contain any unnecessary files, nor does it contain any files which are unused in the program itself.</t>
  </si>
  <si>
    <t>After extracting the tarball, the program correctly builds to an executable using the provided makefile</t>
  </si>
  <si>
    <t>without any warnings, errors, or adjustments.</t>
  </si>
  <si>
    <t>Overall the programmer has written and structured their code well. Each function has a specification</t>
  </si>
  <si>
    <t xml:space="preserve">that makes it clear to understand what the function does, what the function inputs are, and what the </t>
  </si>
  <si>
    <t>Example of the programmer's well written function specifications</t>
  </si>
  <si>
    <t>Example of functions being out of order</t>
  </si>
  <si>
    <t xml:space="preserve">The program and code structure are well documented and it is clear what any given line of code is </t>
  </si>
  <si>
    <t>Example of good structure &amp; commenting</t>
  </si>
  <si>
    <t>attempting to accomplish. However, the programmer only implemented 4 functions for the entire project,</t>
  </si>
  <si>
    <t>which does not lend itself to a highly modular system. This is clear in the fact that there are multiple</t>
  </si>
  <si>
    <t>instances where code is unnecessarily repeated and could be better implemented as functions.</t>
  </si>
  <si>
    <t>The programmer makes use of a PCB and Memory data structure which is easily accessed and clearly</t>
  </si>
  <si>
    <t>implemented. All support functions are easily found and contained in the proper location.</t>
  </si>
  <si>
    <t>Programmer clearly defines and implements a PCB data structure</t>
  </si>
  <si>
    <t>Few supporting functions are used</t>
  </si>
  <si>
    <t>Example of repeated code to change state which might be better served by a function</t>
  </si>
  <si>
    <t>The programmer's simulator does not display the time remaining for a given process, nor does it show</t>
  </si>
  <si>
    <t>any indicator of which process has been selected to run. Additionally, many op codes are not shown</t>
  </si>
  <si>
    <t>Only dev op codes are shown in the program</t>
  </si>
  <si>
    <t>when the simulator is set to the running state. The log to file function is not properly implemented,</t>
  </si>
  <si>
    <t>and running the program in this mode results in no useful information being outputted whatsoever.</t>
  </si>
  <si>
    <t>Example log file (empty)</t>
  </si>
  <si>
    <t>The programmer has clearly implemented FCFS-N scheduling which can be seen when the program</t>
  </si>
  <si>
    <t>Clear example of FCFS-N scheduling</t>
  </si>
  <si>
    <t>is initially run. However, the SJF-N scheduling is not implemented. Running the simulator project with</t>
  </si>
  <si>
    <t>SJF-N scheduling results in a functionally identical program output, indicating that this feature is not</t>
  </si>
  <si>
    <t>properly implemented. Looking at the code, it's clear changing the schedule doesn't change the program</t>
  </si>
  <si>
    <t>SJF-N scheduling results in</t>
  </si>
  <si>
    <t>the same program output as FCFS</t>
  </si>
  <si>
    <t>Changing the scheduling type</t>
  </si>
  <si>
    <t>has no effect on how program runs</t>
  </si>
  <si>
    <t>Likewise, due to this implementation, both scheduling types will result in the exact same code being run.</t>
  </si>
  <si>
    <t>No code is duplicated between scheduling types, but they do run the exact same code.</t>
  </si>
  <si>
    <t xml:space="preserve">The programmer has not implemented threads for I/O operations in this assignment. Likewise, the </t>
  </si>
  <si>
    <t xml:space="preserve">timing function does not seem to be properly implemented, and operations will not run for the </t>
  </si>
  <si>
    <t xml:space="preserve">appropriate amount of time as indicated by the configuration file. Because neither the timer nor the </t>
  </si>
  <si>
    <t>thread operations are implemented corrected, no points have been awarded for this section.</t>
  </si>
  <si>
    <t>Example of device timers not running correctly</t>
  </si>
  <si>
    <t>Config file indicating timer should</t>
  </si>
  <si>
    <t>run for 20ms instead of 6ms</t>
  </si>
  <si>
    <t>No evidence of threads being implemented</t>
  </si>
  <si>
    <t>The program does not display any sort of response for memory access or memory allocation. Additionally,</t>
  </si>
  <si>
    <t xml:space="preserve">passing in an invalid memory command does not cause a process to stop or fail, and is apparently </t>
  </si>
  <si>
    <t>ignored. Even when configured to display memory, no memory is displayed, other than the clear process</t>
  </si>
  <si>
    <t>No mem alloc or access display</t>
  </si>
  <si>
    <t>Only coded mem display is for if memory pointer is null</t>
  </si>
  <si>
    <t>Example metadata file which should result</t>
  </si>
  <si>
    <t>in seg fault error</t>
  </si>
  <si>
    <t>No indication of memory ops or memory error</t>
  </si>
  <si>
    <t xml:space="preserve">Unfortunately the program does not run correctly with any implementation of memory operations in the </t>
  </si>
  <si>
    <t>given metadata file. The log to Monitor seems to function as intended, but specifying logto both or file</t>
  </si>
  <si>
    <t>does not result in a usable output file. Such file does not contain any log of operations, memory or otherwise.</t>
  </si>
  <si>
    <t>The Valgrind tests have shown that the programmer has no memory leaks in their program. All blocks</t>
  </si>
  <si>
    <t>are 'still reachable', and there are no 'definitely lost' memory blocks identified.</t>
  </si>
  <si>
    <t>No 'definitely lost' memory blocks</t>
  </si>
  <si>
    <t>Use of break(s) outside switch statement</t>
  </si>
  <si>
    <t>No internal alloc/access functions</t>
  </si>
  <si>
    <t>Test config for logging only to file</t>
  </si>
  <si>
    <t>(with memory display)</t>
  </si>
  <si>
    <t>Sim shows that it is running in log to file mode</t>
  </si>
  <si>
    <t>Log file is empty</t>
  </si>
  <si>
    <t>Code does not implement logging of any operations</t>
  </si>
  <si>
    <t>function outputs. Functions are not in alphabetical order, and some function specifications are not</t>
  </si>
  <si>
    <t>complete, but this does not effect the readibility of the code, nor impact understanding of what it is doing.</t>
  </si>
  <si>
    <t>There is no indication in the code of an attempt to implement memory operations.</t>
  </si>
  <si>
    <t>memory display at the end of each process. The code does allocate memory within the program using malloc,</t>
  </si>
  <si>
    <t>but this is not used within the simulator itself for any useful simulated memory operation or output.</t>
  </si>
  <si>
    <t>I spoke to Professor Leverington about this assignment and he has suggested that since none of the</t>
  </si>
  <si>
    <t>3 major requirements at the top of the rubric were fulfilled, this assignment should be graded as a zero.</t>
  </si>
  <si>
    <t>Ultimately, there is no code which implements SJF-N scheduling other than a few short lines for</t>
  </si>
  <si>
    <t>changing what is output to the monitor. Memory operations are not implemented at all in the program,</t>
  </si>
  <si>
    <t xml:space="preserve">either display or actual code to manage them. The threads to manage and time I/O operations </t>
  </si>
  <si>
    <t xml:space="preserve">are not implemented either, nor is the timer functional. </t>
  </si>
  <si>
    <t xml:space="preserve">The simulator does not appear to function as outlined in the requirements for Sim 02 or Sim 03. </t>
  </si>
  <si>
    <t>The only memory operation implemented is a malloc command run to allocate memory, which doesn't</t>
  </si>
  <si>
    <t xml:space="preserve">anything different, other than a hard coded display to clear memory which doesn't actually free the </t>
  </si>
  <si>
    <t>malloc'd memory. Threads aren't implemented, the timer doesn't work properly, and mem and cpu ops</t>
  </si>
  <si>
    <t>don't even appear in the simulator display, nor does the sim have the code to appropriately handle them.</t>
  </si>
  <si>
    <t>actually have any effect on how the simulator is run. Turning memory display on or off doesn't show</t>
  </si>
  <si>
    <t>It is very unfortunate, but having looked at both the code and the simulator output, I do not believe that</t>
  </si>
  <si>
    <t xml:space="preserve">this simulator meets any of the requirements outlined for the project. At the advice of Professor </t>
  </si>
  <si>
    <t>Leverington, this project has been graded as a zero due to the fact that none of the 3 fundamental</t>
  </si>
  <si>
    <t xml:space="preserve">constraints have been met. </t>
  </si>
  <si>
    <t xml:space="preserve">File names are correct, the correct type of compressed archive is used, no string utilities or disallowed </t>
  </si>
  <si>
    <t>tools are used.</t>
  </si>
  <si>
    <t>There is a single memory display implemented within the program, that of "after clear process memory".</t>
  </si>
  <si>
    <t>However, this memory display does not functionally do anything within the program itself, and is hard-</t>
  </si>
  <si>
    <t>coded to be displayed if memory management is turned on. The assignment specification states that there</t>
  </si>
  <si>
    <r>
      <t xml:space="preserve">must be new code for memory management </t>
    </r>
    <r>
      <rPr>
        <i/>
        <sz val="12"/>
        <color theme="1"/>
        <rFont val="Arial"/>
        <family val="2"/>
      </rPr>
      <t xml:space="preserve">and </t>
    </r>
    <r>
      <rPr>
        <sz val="12"/>
        <color theme="1"/>
        <rFont val="Arial"/>
        <family val="2"/>
      </rPr>
      <t>display. Because no memory management has been</t>
    </r>
  </si>
  <si>
    <t>implemented, and only one relatively unhelpful display which can only be logged to monitor, I believe that</t>
  </si>
  <si>
    <t>this program does not meet this specification.</t>
  </si>
  <si>
    <t>No attempt has been made to implement threads for I/O operations at all. Additionally, specifying SJF-N</t>
  </si>
  <si>
    <t>scheduling does not have any impact on how the simulator runs, other than changing a single line in the</t>
  </si>
  <si>
    <t>monitor log. Hence, with any given scheduling type, the simulator will always run exactly the same way.</t>
  </si>
  <si>
    <t>Looking through the code, changing what is output to the monitor is the only thing that this config item</t>
  </si>
  <si>
    <t>functionally accomplishes, and thus it cannot be said that there is new code to implement SJF-N</t>
  </si>
  <si>
    <t>scheduling in the program.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</si>
</sst>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sz val="14"/>
      <color rgb="FFFF0000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2" borderId="0" xfId="0" applyFont="1" applyFill="1" applyProtection="1">
      <protection locked="0"/>
    </xf>
    <xf numFmtId="0" fontId="1" fillId="0" borderId="0" xfId="0" quotePrefix="1" applyFont="1" applyAlignment="1">
      <alignment horizontal="center"/>
    </xf>
    <xf numFmtId="0" fontId="5" fillId="0" borderId="0" xfId="0" applyFont="1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6" fillId="0" borderId="0" xfId="0" quotePrefix="1" applyFont="1" applyProtection="1">
      <protection locked="0"/>
    </xf>
    <xf numFmtId="0" fontId="6" fillId="2" borderId="0" xfId="0" applyFont="1" applyFill="1" applyProtection="1">
      <protection locked="0"/>
    </xf>
    <xf numFmtId="0" fontId="1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28575</xdr:colOff>
      <xdr:row>20</xdr:row>
      <xdr:rowOff>133351</xdr:rowOff>
    </xdr:from>
    <xdr:to>
      <xdr:col>32</xdr:col>
      <xdr:colOff>640421</xdr:colOff>
      <xdr:row>35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33F70E-E289-FB3A-BE86-3A21DF344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1225" y="6248401"/>
          <a:ext cx="3850346" cy="2957512"/>
        </a:xfrm>
        <a:prstGeom prst="rect">
          <a:avLst/>
        </a:prstGeom>
      </xdr:spPr>
    </xdr:pic>
    <xdr:clientData/>
  </xdr:twoCellAnchor>
  <xdr:twoCellAnchor editAs="oneCell">
    <xdr:from>
      <xdr:col>14</xdr:col>
      <xdr:colOff>150000</xdr:colOff>
      <xdr:row>25</xdr:row>
      <xdr:rowOff>150000</xdr:rowOff>
    </xdr:from>
    <xdr:to>
      <xdr:col>26</xdr:col>
      <xdr:colOff>111900</xdr:colOff>
      <xdr:row>29</xdr:row>
      <xdr:rowOff>135843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04D406-6D08-03CA-F60C-A30A2FADE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4450" y="7241363"/>
          <a:ext cx="7772400" cy="766893"/>
        </a:xfrm>
        <a:prstGeom prst="rect">
          <a:avLst/>
        </a:prstGeom>
      </xdr:spPr>
    </xdr:pic>
    <xdr:clientData/>
  </xdr:twoCellAnchor>
  <xdr:twoCellAnchor editAs="oneCell">
    <xdr:from>
      <xdr:col>14</xdr:col>
      <xdr:colOff>190462</xdr:colOff>
      <xdr:row>30</xdr:row>
      <xdr:rowOff>185700</xdr:rowOff>
    </xdr:from>
    <xdr:to>
      <xdr:col>26</xdr:col>
      <xdr:colOff>152362</xdr:colOff>
      <xdr:row>39</xdr:row>
      <xdr:rowOff>128265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68D75B-CA56-C760-E276-1513DE12C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4912" y="8253375"/>
          <a:ext cx="7772400" cy="169992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46</xdr:row>
      <xdr:rowOff>0</xdr:rowOff>
    </xdr:from>
    <xdr:to>
      <xdr:col>23</xdr:col>
      <xdr:colOff>200025</xdr:colOff>
      <xdr:row>57</xdr:row>
      <xdr:rowOff>23812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2150B6F-3973-1D86-8D08-3E8AAFA4F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4450" y="11191875"/>
          <a:ext cx="6067425" cy="21717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46</xdr:row>
      <xdr:rowOff>0</xdr:rowOff>
    </xdr:from>
    <xdr:to>
      <xdr:col>29</xdr:col>
      <xdr:colOff>466725</xdr:colOff>
      <xdr:row>56</xdr:row>
      <xdr:rowOff>33269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3709671-AA6F-226C-AAB3-6A9A917F1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9550" y="11191875"/>
          <a:ext cx="3705225" cy="198589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59</xdr:row>
      <xdr:rowOff>0</xdr:rowOff>
    </xdr:from>
    <xdr:to>
      <xdr:col>18</xdr:col>
      <xdr:colOff>85725</xdr:colOff>
      <xdr:row>73</xdr:row>
      <xdr:rowOff>5730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7BBE7CC-76D7-EC88-1B30-8158199DE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4450" y="13730288"/>
          <a:ext cx="2695575" cy="273940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59</xdr:row>
      <xdr:rowOff>0</xdr:rowOff>
    </xdr:from>
    <xdr:to>
      <xdr:col>29</xdr:col>
      <xdr:colOff>281165</xdr:colOff>
      <xdr:row>72</xdr:row>
      <xdr:rowOff>133350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A212A02-3C98-F055-D826-6E96B0FE6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6763" y="13730288"/>
          <a:ext cx="6772452" cy="2671762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59</xdr:row>
      <xdr:rowOff>0</xdr:rowOff>
    </xdr:from>
    <xdr:to>
      <xdr:col>33</xdr:col>
      <xdr:colOff>609600</xdr:colOff>
      <xdr:row>72</xdr:row>
      <xdr:rowOff>169741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DA974B2-14B5-63D6-9AF0-1868E119A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0" y="13730288"/>
          <a:ext cx="2552700" cy="2708153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59</xdr:row>
      <xdr:rowOff>1</xdr:rowOff>
    </xdr:from>
    <xdr:to>
      <xdr:col>39</xdr:col>
      <xdr:colOff>371475</xdr:colOff>
      <xdr:row>74</xdr:row>
      <xdr:rowOff>176444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131031F-4F98-4D6D-6178-E2D815897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4250" y="13730289"/>
          <a:ext cx="2962275" cy="3105380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75</xdr:row>
      <xdr:rowOff>0</xdr:rowOff>
    </xdr:from>
    <xdr:to>
      <xdr:col>18</xdr:col>
      <xdr:colOff>595015</xdr:colOff>
      <xdr:row>84</xdr:row>
      <xdr:rowOff>180975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E473BDD-AE50-7D00-0345-944DEFC85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4451" y="16854488"/>
          <a:ext cx="3204864" cy="1938337"/>
        </a:xfrm>
        <a:prstGeom prst="rect">
          <a:avLst/>
        </a:prstGeom>
      </xdr:spPr>
    </xdr:pic>
    <xdr:clientData/>
  </xdr:twoCellAnchor>
  <xdr:twoCellAnchor editAs="oneCell">
    <xdr:from>
      <xdr:col>19</xdr:col>
      <xdr:colOff>1</xdr:colOff>
      <xdr:row>75</xdr:row>
      <xdr:rowOff>1</xdr:rowOff>
    </xdr:from>
    <xdr:to>
      <xdr:col>22</xdr:col>
      <xdr:colOff>245087</xdr:colOff>
      <xdr:row>85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6E20734-9D0E-C5E7-532F-82DE1AB00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6764" y="16854489"/>
          <a:ext cx="2202473" cy="1952624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71437</xdr:colOff>
      <xdr:row>86</xdr:row>
      <xdr:rowOff>100013</xdr:rowOff>
    </xdr:from>
    <xdr:to>
      <xdr:col>18</xdr:col>
      <xdr:colOff>184721</xdr:colOff>
      <xdr:row>96</xdr:row>
      <xdr:rowOff>166688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3F9582B-6DC8-7A00-8C8D-0A0A60CAF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5887" y="19102388"/>
          <a:ext cx="2723134" cy="2019300"/>
        </a:xfrm>
        <a:prstGeom prst="rect">
          <a:avLst/>
        </a:prstGeom>
      </xdr:spPr>
    </xdr:pic>
    <xdr:clientData/>
  </xdr:twoCellAnchor>
  <xdr:twoCellAnchor editAs="oneCell">
    <xdr:from>
      <xdr:col>18</xdr:col>
      <xdr:colOff>257174</xdr:colOff>
      <xdr:row>86</xdr:row>
      <xdr:rowOff>95251</xdr:rowOff>
    </xdr:from>
    <xdr:to>
      <xdr:col>22</xdr:col>
      <xdr:colOff>263303</xdr:colOff>
      <xdr:row>96</xdr:row>
      <xdr:rowOff>157163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56AB004-8F4B-8283-56E3-255BEB5B8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01474" y="19097626"/>
          <a:ext cx="2615979" cy="2014537"/>
        </a:xfrm>
        <a:prstGeom prst="rect">
          <a:avLst/>
        </a:prstGeom>
      </xdr:spPr>
    </xdr:pic>
    <xdr:clientData/>
  </xdr:twoCellAnchor>
  <xdr:twoCellAnchor editAs="oneCell">
    <xdr:from>
      <xdr:col>22</xdr:col>
      <xdr:colOff>328612</xdr:colOff>
      <xdr:row>84</xdr:row>
      <xdr:rowOff>100012</xdr:rowOff>
    </xdr:from>
    <xdr:to>
      <xdr:col>26</xdr:col>
      <xdr:colOff>316274</xdr:colOff>
      <xdr:row>98</xdr:row>
      <xdr:rowOff>4763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61F3A28-A8E2-89EE-EDCD-8FB43407E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2762" y="18711862"/>
          <a:ext cx="2578462" cy="2638426"/>
        </a:xfrm>
        <a:prstGeom prst="rect">
          <a:avLst/>
        </a:prstGeom>
      </xdr:spPr>
    </xdr:pic>
    <xdr:clientData/>
  </xdr:twoCellAnchor>
  <xdr:twoCellAnchor editAs="oneCell">
    <xdr:from>
      <xdr:col>10</xdr:col>
      <xdr:colOff>366714</xdr:colOff>
      <xdr:row>139</xdr:row>
      <xdr:rowOff>95251</xdr:rowOff>
    </xdr:from>
    <xdr:to>
      <xdr:col>17</xdr:col>
      <xdr:colOff>75876</xdr:colOff>
      <xdr:row>156</xdr:row>
      <xdr:rowOff>180977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9495D24-EBED-28C1-F18F-9B90E7561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2714" y="29251276"/>
          <a:ext cx="4505000" cy="340518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99</xdr:row>
      <xdr:rowOff>33338</xdr:rowOff>
    </xdr:from>
    <xdr:to>
      <xdr:col>19</xdr:col>
      <xdr:colOff>509587</xdr:colOff>
      <xdr:row>106</xdr:row>
      <xdr:rowOff>190501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FFCF20A-CB74-C032-2EB0-4C1459E7E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4450" y="21574126"/>
          <a:ext cx="3771900" cy="1524000"/>
        </a:xfrm>
        <a:prstGeom prst="rect">
          <a:avLst/>
        </a:prstGeom>
      </xdr:spPr>
    </xdr:pic>
    <xdr:clientData/>
  </xdr:twoCellAnchor>
  <xdr:twoCellAnchor editAs="oneCell">
    <xdr:from>
      <xdr:col>20</xdr:col>
      <xdr:colOff>1</xdr:colOff>
      <xdr:row>100</xdr:row>
      <xdr:rowOff>0</xdr:rowOff>
    </xdr:from>
    <xdr:to>
      <xdr:col>23</xdr:col>
      <xdr:colOff>85726</xdr:colOff>
      <xdr:row>106</xdr:row>
      <xdr:rowOff>134518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6685A46-8F87-AC29-30C5-354DA1C98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9226" y="21736050"/>
          <a:ext cx="2038350" cy="1306093"/>
        </a:xfrm>
        <a:prstGeom prst="rect">
          <a:avLst/>
        </a:prstGeom>
      </xdr:spPr>
    </xdr:pic>
    <xdr:clientData/>
  </xdr:twoCellAnchor>
  <xdr:twoCellAnchor editAs="oneCell">
    <xdr:from>
      <xdr:col>26</xdr:col>
      <xdr:colOff>633412</xdr:colOff>
      <xdr:row>88</xdr:row>
      <xdr:rowOff>57151</xdr:rowOff>
    </xdr:from>
    <xdr:to>
      <xdr:col>33</xdr:col>
      <xdr:colOff>538162</xdr:colOff>
      <xdr:row>108</xdr:row>
      <xdr:rowOff>134617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8AAA530-38BB-22D9-D8DB-230C65262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78362" y="19450051"/>
          <a:ext cx="4438650" cy="3982716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109</xdr:row>
      <xdr:rowOff>128587</xdr:rowOff>
    </xdr:from>
    <xdr:to>
      <xdr:col>18</xdr:col>
      <xdr:colOff>200532</xdr:colOff>
      <xdr:row>118</xdr:row>
      <xdr:rowOff>166688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3EB2EC3-E482-663B-4A5A-8A1D77538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6375" y="23622000"/>
          <a:ext cx="2648457" cy="1795463"/>
        </a:xfrm>
        <a:prstGeom prst="rect">
          <a:avLst/>
        </a:prstGeom>
      </xdr:spPr>
    </xdr:pic>
    <xdr:clientData/>
  </xdr:twoCellAnchor>
  <xdr:twoCellAnchor editAs="oneCell">
    <xdr:from>
      <xdr:col>18</xdr:col>
      <xdr:colOff>328613</xdr:colOff>
      <xdr:row>109</xdr:row>
      <xdr:rowOff>28574</xdr:rowOff>
    </xdr:from>
    <xdr:to>
      <xdr:col>23</xdr:col>
      <xdr:colOff>176213</xdr:colOff>
      <xdr:row>122</xdr:row>
      <xdr:rowOff>167903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A799EF84-787C-596D-4C6D-6C9218490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72913" y="23521987"/>
          <a:ext cx="3105150" cy="267774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110</xdr:row>
      <xdr:rowOff>0</xdr:rowOff>
    </xdr:from>
    <xdr:to>
      <xdr:col>27</xdr:col>
      <xdr:colOff>471638</xdr:colOff>
      <xdr:row>120</xdr:row>
      <xdr:rowOff>171450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211FB68A-D867-5CEF-4D11-7705607CF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9550" y="23688675"/>
          <a:ext cx="2414738" cy="212407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111</xdr:row>
      <xdr:rowOff>0</xdr:rowOff>
    </xdr:from>
    <xdr:to>
      <xdr:col>33</xdr:col>
      <xdr:colOff>431851</xdr:colOff>
      <xdr:row>122</xdr:row>
      <xdr:rowOff>138113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DC80CCAE-AEA6-C40F-A437-FDDE59466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0350" y="23883938"/>
          <a:ext cx="3670351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</xdr:colOff>
      <xdr:row>160</xdr:row>
      <xdr:rowOff>19050</xdr:rowOff>
    </xdr:from>
    <xdr:to>
      <xdr:col>26</xdr:col>
      <xdr:colOff>19050</xdr:colOff>
      <xdr:row>169</xdr:row>
      <xdr:rowOff>193931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805CDEB1-A7B8-B241-C2BF-D12535B77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1600" y="33275588"/>
          <a:ext cx="7772400" cy="1932244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571500</xdr:colOff>
      <xdr:row>126</xdr:row>
      <xdr:rowOff>171449</xdr:rowOff>
    </xdr:from>
    <xdr:to>
      <xdr:col>19</xdr:col>
      <xdr:colOff>242887</xdr:colOff>
      <xdr:row>135</xdr:row>
      <xdr:rowOff>146773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BC450A73-473D-A67D-E701-6F9313A3B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6789062"/>
          <a:ext cx="2933700" cy="1732687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409574</xdr:colOff>
      <xdr:row>126</xdr:row>
      <xdr:rowOff>161924</xdr:rowOff>
    </xdr:from>
    <xdr:to>
      <xdr:col>25</xdr:col>
      <xdr:colOff>628942</xdr:colOff>
      <xdr:row>131</xdr:row>
      <xdr:rowOff>138112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D0ADD16-672F-D15C-AF1F-0039347C1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06337" y="26779537"/>
          <a:ext cx="4119855" cy="952501"/>
        </a:xfrm>
        <a:prstGeom prst="rect">
          <a:avLst/>
        </a:prstGeom>
      </xdr:spPr>
    </xdr:pic>
    <xdr:clientData/>
  </xdr:twoCellAnchor>
  <xdr:twoCellAnchor editAs="oneCell">
    <xdr:from>
      <xdr:col>26</xdr:col>
      <xdr:colOff>142875</xdr:colOff>
      <xdr:row>125</xdr:row>
      <xdr:rowOff>119064</xdr:rowOff>
    </xdr:from>
    <xdr:to>
      <xdr:col>28</xdr:col>
      <xdr:colOff>514350</xdr:colOff>
      <xdr:row>134</xdr:row>
      <xdr:rowOff>103902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DD6C69DE-D765-D40E-1494-1BB083A79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7825" y="26541414"/>
          <a:ext cx="1666875" cy="1742200"/>
        </a:xfrm>
        <a:prstGeom prst="rect">
          <a:avLst/>
        </a:prstGeom>
      </xdr:spPr>
    </xdr:pic>
    <xdr:clientData/>
  </xdr:twoCellAnchor>
  <xdr:twoCellAnchor editAs="oneCell">
    <xdr:from>
      <xdr:col>19</xdr:col>
      <xdr:colOff>457199</xdr:colOff>
      <xdr:row>136</xdr:row>
      <xdr:rowOff>133350</xdr:rowOff>
    </xdr:from>
    <xdr:to>
      <xdr:col>27</xdr:col>
      <xdr:colOff>490537</xdr:colOff>
      <xdr:row>145</xdr:row>
      <xdr:rowOff>138112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1D20CE4-4E8A-3F71-EA28-26E8F0FC5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3962" y="28703588"/>
          <a:ext cx="5229225" cy="1762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33"/>
  <sheetViews>
    <sheetView tabSelected="1" topLeftCell="A191" zoomScaleNormal="100" zoomScaleSheetLayoutView="100" workbookViewId="0">
      <selection activeCell="P212" sqref="P212"/>
    </sheetView>
  </sheetViews>
  <sheetFormatPr defaultRowHeight="15.4" x14ac:dyDescent="0.45"/>
  <cols>
    <col min="1" max="1" width="9.1328125" style="4"/>
    <col min="2" max="3" width="5.73046875" style="4" customWidth="1"/>
    <col min="4" max="4" width="6.73046875" style="4" customWidth="1"/>
    <col min="5" max="6" width="9.1328125" style="4"/>
    <col min="7" max="8" width="10.73046875" style="4" customWidth="1"/>
    <col min="9" max="12" width="9.1328125" style="4"/>
    <col min="13" max="14" width="10.73046875" style="4" customWidth="1"/>
    <col min="15" max="22" width="9.1328125" style="1"/>
  </cols>
  <sheetData>
    <row r="1" spans="1:22" s="3" customFormat="1" ht="23.25" x14ac:dyDescent="0.7">
      <c r="A1" s="10"/>
      <c r="B1" s="10" t="s">
        <v>0</v>
      </c>
      <c r="C1" s="11"/>
      <c r="D1" s="10">
        <v>3</v>
      </c>
      <c r="E1" s="10"/>
      <c r="F1" s="10"/>
      <c r="G1" s="10" t="s">
        <v>2</v>
      </c>
      <c r="H1" s="10"/>
      <c r="I1" s="10"/>
      <c r="J1" s="10"/>
      <c r="K1" s="10"/>
      <c r="L1" s="10"/>
      <c r="M1" s="10"/>
      <c r="N1" s="10"/>
      <c r="O1" s="2"/>
      <c r="P1" s="2"/>
      <c r="Q1" s="2"/>
      <c r="R1" s="2"/>
      <c r="S1" s="2"/>
      <c r="T1" s="2"/>
      <c r="U1" s="2"/>
      <c r="V1" s="2"/>
    </row>
    <row r="3" spans="1:22" ht="15.75" thickBot="1" x14ac:dyDescent="0.5">
      <c r="B3" s="4" t="s">
        <v>1</v>
      </c>
      <c r="G3" s="12">
        <v>777323</v>
      </c>
      <c r="H3" s="12"/>
      <c r="J3" s="4" t="s">
        <v>3</v>
      </c>
      <c r="M3" s="12">
        <v>651680</v>
      </c>
      <c r="N3" s="12"/>
    </row>
    <row r="5" spans="1:22" x14ac:dyDescent="0.45">
      <c r="D5" s="20" t="s">
        <v>113</v>
      </c>
    </row>
    <row r="6" spans="1:22" x14ac:dyDescent="0.45">
      <c r="D6" s="23" t="s">
        <v>114</v>
      </c>
    </row>
    <row r="7" spans="1:22" x14ac:dyDescent="0.45">
      <c r="D7" s="23" t="s">
        <v>115</v>
      </c>
    </row>
    <row r="8" spans="1:22" x14ac:dyDescent="0.45">
      <c r="D8" s="18"/>
    </row>
    <row r="9" spans="1:22" ht="178.9" x14ac:dyDescent="0.45">
      <c r="B9" s="14" t="s">
        <v>27</v>
      </c>
      <c r="C9" s="14" t="s">
        <v>28</v>
      </c>
    </row>
    <row r="10" spans="1:22" ht="17.649999999999999" x14ac:dyDescent="0.5">
      <c r="B10" s="19"/>
      <c r="C10" s="19"/>
      <c r="D10" s="22" t="s">
        <v>103</v>
      </c>
      <c r="E10" s="20"/>
    </row>
    <row r="11" spans="1:22" x14ac:dyDescent="0.45">
      <c r="B11" s="19"/>
      <c r="C11" s="19"/>
      <c r="D11" s="20" t="s">
        <v>104</v>
      </c>
      <c r="E11" s="20"/>
    </row>
    <row r="12" spans="1:22" x14ac:dyDescent="0.45">
      <c r="B12" s="19"/>
      <c r="C12" s="19"/>
      <c r="D12" s="20"/>
      <c r="E12" s="23" t="s">
        <v>105</v>
      </c>
    </row>
    <row r="13" spans="1:22" x14ac:dyDescent="0.45">
      <c r="B13" s="19"/>
      <c r="C13" s="19"/>
      <c r="D13" s="20"/>
      <c r="E13" s="23" t="s">
        <v>106</v>
      </c>
    </row>
    <row r="14" spans="1:22" x14ac:dyDescent="0.45">
      <c r="B14" s="19"/>
      <c r="C14" s="19"/>
      <c r="D14" s="20" t="s">
        <v>107</v>
      </c>
      <c r="E14" s="20"/>
    </row>
    <row r="15" spans="1:22" x14ac:dyDescent="0.45">
      <c r="B15" s="19"/>
      <c r="C15" s="19"/>
      <c r="D15" s="20" t="s">
        <v>108</v>
      </c>
      <c r="E15" s="20"/>
    </row>
    <row r="16" spans="1:22" x14ac:dyDescent="0.45">
      <c r="B16" s="19"/>
      <c r="C16" s="19"/>
    </row>
    <row r="17" spans="2:16" x14ac:dyDescent="0.45">
      <c r="B17" s="19"/>
      <c r="C17" s="19"/>
      <c r="D17" s="21" t="s">
        <v>83</v>
      </c>
    </row>
    <row r="18" spans="2:16" x14ac:dyDescent="0.45">
      <c r="B18" s="19"/>
      <c r="C18" s="19"/>
      <c r="D18" s="4" t="s">
        <v>90</v>
      </c>
    </row>
    <row r="19" spans="2:16" x14ac:dyDescent="0.45">
      <c r="B19" s="19"/>
      <c r="C19" s="19"/>
      <c r="D19" s="4" t="s">
        <v>82</v>
      </c>
    </row>
    <row r="20" spans="2:16" x14ac:dyDescent="0.45">
      <c r="B20" s="19"/>
      <c r="C20" s="19"/>
      <c r="D20" s="4" t="s">
        <v>109</v>
      </c>
    </row>
    <row r="21" spans="2:16" x14ac:dyDescent="0.45">
      <c r="B21" s="19" t="s">
        <v>116</v>
      </c>
      <c r="C21" s="19"/>
      <c r="D21" s="8"/>
      <c r="E21" s="4" t="s">
        <v>100</v>
      </c>
    </row>
    <row r="22" spans="2:16" x14ac:dyDescent="0.45">
      <c r="B22" s="19"/>
      <c r="C22" s="19"/>
      <c r="D22" s="9"/>
      <c r="E22" s="4" t="s">
        <v>101</v>
      </c>
    </row>
    <row r="23" spans="2:16" x14ac:dyDescent="0.45">
      <c r="B23" s="19" t="s">
        <v>116</v>
      </c>
      <c r="C23" s="19"/>
      <c r="D23" s="27"/>
      <c r="E23" s="4" t="s">
        <v>102</v>
      </c>
    </row>
    <row r="24" spans="2:16" x14ac:dyDescent="0.45">
      <c r="B24" s="19"/>
      <c r="C24" s="19"/>
    </row>
    <row r="25" spans="2:16" x14ac:dyDescent="0.45">
      <c r="B25" s="19"/>
      <c r="C25" s="19"/>
    </row>
    <row r="26" spans="2:16" x14ac:dyDescent="0.45">
      <c r="D26" s="13" t="s">
        <v>4</v>
      </c>
    </row>
    <row r="27" spans="2:16" x14ac:dyDescent="0.45">
      <c r="E27" s="4" t="s">
        <v>57</v>
      </c>
    </row>
    <row r="29" spans="2:16" x14ac:dyDescent="0.45">
      <c r="B29" s="5">
        <v>2</v>
      </c>
      <c r="C29" s="5">
        <v>2</v>
      </c>
      <c r="D29" s="6" t="s">
        <v>10</v>
      </c>
      <c r="E29" s="4" t="s">
        <v>5</v>
      </c>
    </row>
    <row r="30" spans="2:16" x14ac:dyDescent="0.45">
      <c r="B30" s="5">
        <v>2</v>
      </c>
      <c r="C30" s="5">
        <v>2</v>
      </c>
      <c r="D30" s="6" t="s">
        <v>10</v>
      </c>
      <c r="E30" s="4" t="s">
        <v>6</v>
      </c>
    </row>
    <row r="31" spans="2:16" x14ac:dyDescent="0.45">
      <c r="B31" s="5">
        <v>2</v>
      </c>
      <c r="C31" s="5">
        <v>2</v>
      </c>
      <c r="D31" s="6" t="s">
        <v>10</v>
      </c>
      <c r="E31" s="4" t="s">
        <v>7</v>
      </c>
      <c r="P31" s="1" t="s">
        <v>117</v>
      </c>
    </row>
    <row r="32" spans="2:16" x14ac:dyDescent="0.45">
      <c r="B32" s="5">
        <v>2</v>
      </c>
      <c r="C32" s="5">
        <v>2</v>
      </c>
      <c r="D32" s="6" t="s">
        <v>10</v>
      </c>
      <c r="E32" s="4" t="s">
        <v>8</v>
      </c>
    </row>
    <row r="33" spans="2:28" x14ac:dyDescent="0.45">
      <c r="B33" s="5">
        <v>2</v>
      </c>
      <c r="C33" s="5">
        <v>2</v>
      </c>
      <c r="D33" s="6" t="s">
        <v>10</v>
      </c>
      <c r="E33" s="4" t="s">
        <v>9</v>
      </c>
    </row>
    <row r="34" spans="2:28" x14ac:dyDescent="0.45">
      <c r="B34" s="15" t="s">
        <v>58</v>
      </c>
      <c r="C34" s="1">
        <f>SUM(C29:C33)</f>
        <v>10</v>
      </c>
      <c r="D34" s="4">
        <v>10</v>
      </c>
    </row>
    <row r="36" spans="2:28" x14ac:dyDescent="0.45">
      <c r="E36" s="4" t="s">
        <v>19</v>
      </c>
    </row>
    <row r="37" spans="2:28" x14ac:dyDescent="0.45">
      <c r="E37" s="8" t="s">
        <v>120</v>
      </c>
      <c r="F37" s="8"/>
      <c r="G37" s="8"/>
      <c r="H37" s="8"/>
      <c r="I37" s="8"/>
      <c r="J37" s="8"/>
      <c r="K37" s="8"/>
      <c r="L37" s="8"/>
      <c r="M37" s="8"/>
      <c r="N37" s="8"/>
      <c r="AB37" t="s">
        <v>119</v>
      </c>
    </row>
    <row r="38" spans="2:28" x14ac:dyDescent="0.45">
      <c r="E38" s="9" t="s">
        <v>121</v>
      </c>
      <c r="F38" s="9"/>
      <c r="G38" s="9"/>
      <c r="H38" s="9"/>
      <c r="I38" s="9"/>
      <c r="J38" s="9"/>
      <c r="K38" s="9"/>
      <c r="L38" s="9"/>
      <c r="M38" s="9"/>
      <c r="N38" s="9"/>
    </row>
    <row r="39" spans="2:28" x14ac:dyDescent="0.45">
      <c r="E39" s="9" t="s">
        <v>122</v>
      </c>
      <c r="F39" s="9"/>
      <c r="G39" s="9"/>
      <c r="H39" s="9"/>
      <c r="I39" s="9"/>
      <c r="J39" s="9"/>
      <c r="K39" s="9"/>
      <c r="L39" s="9"/>
      <c r="M39" s="9"/>
      <c r="N39" s="9"/>
    </row>
    <row r="40" spans="2:28" x14ac:dyDescent="0.45">
      <c r="E40" s="9" t="s">
        <v>123</v>
      </c>
      <c r="F40" s="9"/>
      <c r="G40" s="9"/>
      <c r="H40" s="9"/>
      <c r="I40" s="9"/>
      <c r="J40" s="9"/>
      <c r="K40" s="9"/>
      <c r="L40" s="9"/>
      <c r="M40" s="9"/>
      <c r="N40" s="9"/>
    </row>
    <row r="41" spans="2:28" x14ac:dyDescent="0.45">
      <c r="P41" s="1" t="s">
        <v>118</v>
      </c>
    </row>
    <row r="42" spans="2:28" x14ac:dyDescent="0.45">
      <c r="C42" s="13"/>
      <c r="D42" s="13" t="s">
        <v>20</v>
      </c>
    </row>
    <row r="43" spans="2:28" x14ac:dyDescent="0.45">
      <c r="E43" s="4" t="s">
        <v>11</v>
      </c>
    </row>
    <row r="44" spans="2:28" x14ac:dyDescent="0.45">
      <c r="E44" s="4" t="s">
        <v>57</v>
      </c>
    </row>
    <row r="45" spans="2:28" x14ac:dyDescent="0.45">
      <c r="E45" s="4" t="s">
        <v>75</v>
      </c>
    </row>
    <row r="47" spans="2:28" x14ac:dyDescent="0.45">
      <c r="B47" s="5">
        <v>40</v>
      </c>
      <c r="C47" s="5">
        <v>40</v>
      </c>
      <c r="D47" s="6" t="s">
        <v>12</v>
      </c>
      <c r="E47" s="4" t="s">
        <v>13</v>
      </c>
    </row>
    <row r="48" spans="2:28" x14ac:dyDescent="0.45">
      <c r="B48" s="15" t="s">
        <v>58</v>
      </c>
      <c r="C48" s="1">
        <f>C47</f>
        <v>40</v>
      </c>
      <c r="D48" s="4">
        <v>40</v>
      </c>
      <c r="E48" s="6" t="s">
        <v>14</v>
      </c>
    </row>
    <row r="49" spans="2:25" x14ac:dyDescent="0.45">
      <c r="E49" s="4" t="s">
        <v>15</v>
      </c>
    </row>
    <row r="50" spans="2:25" x14ac:dyDescent="0.45">
      <c r="E50" s="4" t="s">
        <v>16</v>
      </c>
    </row>
    <row r="51" spans="2:25" x14ac:dyDescent="0.45">
      <c r="E51" s="4" t="s">
        <v>17</v>
      </c>
    </row>
    <row r="53" spans="2:25" x14ac:dyDescent="0.45">
      <c r="E53" s="4" t="s">
        <v>19</v>
      </c>
    </row>
    <row r="54" spans="2:25" x14ac:dyDescent="0.45">
      <c r="E54" s="8" t="s">
        <v>124</v>
      </c>
      <c r="F54" s="8"/>
      <c r="G54" s="8"/>
      <c r="H54" s="8"/>
      <c r="I54" s="8"/>
      <c r="J54" s="8"/>
      <c r="K54" s="8"/>
      <c r="L54" s="8"/>
      <c r="M54" s="8"/>
      <c r="N54" s="8"/>
    </row>
    <row r="55" spans="2:25" x14ac:dyDescent="0.45">
      <c r="E55" s="9" t="s">
        <v>125</v>
      </c>
      <c r="F55" s="9"/>
      <c r="G55" s="9"/>
      <c r="H55" s="9"/>
      <c r="I55" s="9"/>
      <c r="J55" s="9"/>
      <c r="K55" s="9"/>
      <c r="L55" s="9"/>
      <c r="M55" s="9"/>
      <c r="N55" s="9"/>
    </row>
    <row r="56" spans="2:25" x14ac:dyDescent="0.45">
      <c r="E56" s="9" t="s">
        <v>184</v>
      </c>
      <c r="F56" s="9"/>
      <c r="G56" s="9"/>
      <c r="H56" s="9"/>
      <c r="I56" s="9"/>
      <c r="J56" s="9"/>
      <c r="K56" s="9"/>
      <c r="L56" s="9"/>
      <c r="M56" s="9"/>
      <c r="N56" s="9"/>
    </row>
    <row r="57" spans="2:25" x14ac:dyDescent="0.45">
      <c r="E57" s="9" t="s">
        <v>185</v>
      </c>
      <c r="F57" s="9"/>
      <c r="G57" s="9"/>
      <c r="H57" s="9"/>
      <c r="I57" s="9"/>
      <c r="J57" s="9"/>
      <c r="K57" s="9"/>
      <c r="L57" s="9"/>
      <c r="M57" s="9"/>
      <c r="N57" s="9"/>
    </row>
    <row r="58" spans="2:25" x14ac:dyDescent="0.45">
      <c r="O58" s="1" t="s">
        <v>126</v>
      </c>
      <c r="Y58" t="s">
        <v>127</v>
      </c>
    </row>
    <row r="59" spans="2:25" x14ac:dyDescent="0.45">
      <c r="C59" s="13"/>
      <c r="D59" s="13" t="s">
        <v>18</v>
      </c>
    </row>
    <row r="60" spans="2:25" x14ac:dyDescent="0.45">
      <c r="E60" s="4" t="s">
        <v>57</v>
      </c>
    </row>
    <row r="62" spans="2:25" x14ac:dyDescent="0.45">
      <c r="B62" s="5">
        <v>5</v>
      </c>
      <c r="C62" s="5">
        <v>5</v>
      </c>
      <c r="D62" s="6" t="s">
        <v>24</v>
      </c>
      <c r="E62" s="4" t="s">
        <v>21</v>
      </c>
    </row>
    <row r="63" spans="2:25" x14ac:dyDescent="0.45">
      <c r="B63" s="5">
        <v>5</v>
      </c>
      <c r="C63" s="5">
        <v>3</v>
      </c>
      <c r="D63" s="6" t="s">
        <v>24</v>
      </c>
      <c r="E63" s="4" t="s">
        <v>22</v>
      </c>
    </row>
    <row r="64" spans="2:25" x14ac:dyDescent="0.45">
      <c r="B64" s="5">
        <v>5</v>
      </c>
      <c r="C64" s="5">
        <v>5</v>
      </c>
      <c r="D64" s="6" t="s">
        <v>24</v>
      </c>
      <c r="E64" s="4" t="s">
        <v>76</v>
      </c>
    </row>
    <row r="65" spans="2:36" x14ac:dyDescent="0.45">
      <c r="B65" s="5">
        <v>4</v>
      </c>
      <c r="C65" s="5">
        <v>4</v>
      </c>
      <c r="D65" s="6" t="s">
        <v>24</v>
      </c>
      <c r="E65" s="4" t="s">
        <v>23</v>
      </c>
    </row>
    <row r="66" spans="2:36" x14ac:dyDescent="0.45">
      <c r="B66" s="5">
        <v>5</v>
      </c>
      <c r="C66" s="5">
        <v>5</v>
      </c>
      <c r="D66" s="6" t="s">
        <v>24</v>
      </c>
      <c r="E66" s="4" t="s">
        <v>25</v>
      </c>
    </row>
    <row r="67" spans="2:36" x14ac:dyDescent="0.45">
      <c r="B67" s="15" t="s">
        <v>58</v>
      </c>
      <c r="C67" s="1">
        <f>SUM(C62:C66)</f>
        <v>22</v>
      </c>
      <c r="D67" s="4">
        <v>25</v>
      </c>
    </row>
    <row r="68" spans="2:36" x14ac:dyDescent="0.45">
      <c r="E68" s="4" t="s">
        <v>19</v>
      </c>
    </row>
    <row r="69" spans="2:36" x14ac:dyDescent="0.45">
      <c r="E69" s="8" t="s">
        <v>128</v>
      </c>
      <c r="F69" s="8"/>
      <c r="G69" s="8"/>
      <c r="H69" s="8"/>
      <c r="I69" s="8"/>
      <c r="J69" s="8"/>
      <c r="K69" s="8"/>
      <c r="L69" s="8"/>
      <c r="M69" s="8"/>
      <c r="N69" s="8"/>
    </row>
    <row r="70" spans="2:36" x14ac:dyDescent="0.45">
      <c r="E70" s="9" t="s">
        <v>130</v>
      </c>
      <c r="F70" s="9"/>
      <c r="G70" s="9"/>
      <c r="H70" s="9"/>
      <c r="I70" s="9"/>
      <c r="J70" s="9"/>
      <c r="K70" s="9"/>
      <c r="L70" s="9"/>
      <c r="M70" s="9"/>
      <c r="N70" s="9"/>
    </row>
    <row r="71" spans="2:36" x14ac:dyDescent="0.45">
      <c r="E71" s="9" t="s">
        <v>131</v>
      </c>
      <c r="F71" s="9"/>
      <c r="G71" s="9"/>
      <c r="H71" s="9"/>
      <c r="I71" s="9"/>
      <c r="J71" s="9"/>
      <c r="K71" s="9"/>
      <c r="L71" s="9"/>
      <c r="M71" s="9"/>
      <c r="N71" s="9"/>
    </row>
    <row r="72" spans="2:36" x14ac:dyDescent="0.45">
      <c r="E72" s="4" t="s">
        <v>132</v>
      </c>
      <c r="F72" s="9"/>
      <c r="G72" s="9"/>
      <c r="H72" s="9"/>
      <c r="I72" s="9"/>
      <c r="J72" s="9"/>
      <c r="K72" s="9"/>
      <c r="L72" s="9"/>
      <c r="M72" s="9"/>
      <c r="N72" s="9"/>
    </row>
    <row r="73" spans="2:36" x14ac:dyDescent="0.45">
      <c r="E73" s="9" t="s">
        <v>133</v>
      </c>
      <c r="F73" s="9"/>
      <c r="G73" s="9"/>
      <c r="H73" s="9"/>
      <c r="I73" s="9"/>
      <c r="J73" s="9"/>
      <c r="K73" s="9"/>
      <c r="L73" s="9"/>
      <c r="M73" s="9"/>
      <c r="N73" s="9"/>
    </row>
    <row r="74" spans="2:36" x14ac:dyDescent="0.45">
      <c r="E74" s="9" t="s">
        <v>134</v>
      </c>
      <c r="F74" s="9"/>
      <c r="G74" s="9"/>
      <c r="H74" s="9"/>
      <c r="I74" s="9"/>
      <c r="J74" s="9"/>
      <c r="K74" s="9"/>
      <c r="L74" s="9"/>
      <c r="M74" s="9"/>
      <c r="N74" s="9"/>
      <c r="O74" s="1" t="s">
        <v>129</v>
      </c>
      <c r="T74" s="1" t="s">
        <v>135</v>
      </c>
      <c r="AE74" t="s">
        <v>136</v>
      </c>
    </row>
    <row r="76" spans="2:36" x14ac:dyDescent="0.45">
      <c r="B76" s="5">
        <v>0</v>
      </c>
      <c r="C76" s="5">
        <v>0</v>
      </c>
      <c r="D76" s="6" t="s">
        <v>24</v>
      </c>
      <c r="E76" s="4" t="s">
        <v>61</v>
      </c>
      <c r="AJ76" t="s">
        <v>137</v>
      </c>
    </row>
    <row r="77" spans="2:36" x14ac:dyDescent="0.45">
      <c r="B77" s="5">
        <v>3</v>
      </c>
      <c r="C77" s="5">
        <v>3</v>
      </c>
      <c r="D77" s="6" t="s">
        <v>26</v>
      </c>
      <c r="E77" s="4" t="s">
        <v>62</v>
      </c>
    </row>
    <row r="78" spans="2:36" x14ac:dyDescent="0.45">
      <c r="B78" s="5">
        <v>3</v>
      </c>
      <c r="C78" s="5">
        <v>1</v>
      </c>
      <c r="D78" s="6" t="s">
        <v>24</v>
      </c>
      <c r="E78" s="4" t="s">
        <v>63</v>
      </c>
    </row>
    <row r="79" spans="2:36" x14ac:dyDescent="0.45">
      <c r="B79" s="15" t="s">
        <v>58</v>
      </c>
      <c r="C79" s="1">
        <f>SUM(C76:C78)</f>
        <v>4</v>
      </c>
      <c r="D79" s="4">
        <v>15</v>
      </c>
    </row>
    <row r="80" spans="2:36" x14ac:dyDescent="0.45">
      <c r="E80" s="4" t="s">
        <v>19</v>
      </c>
    </row>
    <row r="81" spans="2:20" x14ac:dyDescent="0.45">
      <c r="E81" s="8" t="s">
        <v>138</v>
      </c>
      <c r="F81" s="8"/>
      <c r="G81" s="8"/>
      <c r="H81" s="8"/>
      <c r="I81" s="8"/>
      <c r="J81" s="8"/>
      <c r="K81" s="8"/>
      <c r="L81" s="8"/>
      <c r="M81" s="8"/>
      <c r="N81" s="8"/>
    </row>
    <row r="82" spans="2:20" x14ac:dyDescent="0.45">
      <c r="E82" s="9" t="s">
        <v>139</v>
      </c>
      <c r="F82" s="9"/>
      <c r="G82" s="9"/>
      <c r="H82" s="9"/>
      <c r="I82" s="9"/>
      <c r="J82" s="9"/>
      <c r="K82" s="9"/>
      <c r="L82" s="9"/>
      <c r="M82" s="9"/>
      <c r="N82" s="9"/>
    </row>
    <row r="83" spans="2:20" x14ac:dyDescent="0.45">
      <c r="E83" s="9" t="s">
        <v>141</v>
      </c>
      <c r="F83" s="9"/>
      <c r="G83" s="9"/>
      <c r="H83" s="9"/>
      <c r="I83" s="9"/>
      <c r="J83" s="9"/>
      <c r="K83" s="9"/>
      <c r="L83" s="9"/>
      <c r="M83" s="9"/>
      <c r="N83" s="9"/>
    </row>
    <row r="84" spans="2:20" x14ac:dyDescent="0.45">
      <c r="E84" s="9" t="s">
        <v>142</v>
      </c>
      <c r="F84" s="9"/>
      <c r="G84" s="9"/>
      <c r="H84" s="9"/>
      <c r="I84" s="9"/>
      <c r="J84" s="9"/>
      <c r="K84" s="9"/>
      <c r="L84" s="9"/>
      <c r="M84" s="9"/>
      <c r="N84" s="9"/>
    </row>
    <row r="86" spans="2:20" x14ac:dyDescent="0.45">
      <c r="B86" s="5">
        <v>10</v>
      </c>
      <c r="C86" s="5">
        <v>10</v>
      </c>
      <c r="D86" s="6" t="s">
        <v>81</v>
      </c>
      <c r="E86" s="4" t="s">
        <v>86</v>
      </c>
      <c r="O86" s="1" t="s">
        <v>140</v>
      </c>
      <c r="T86" s="1" t="s">
        <v>143</v>
      </c>
    </row>
    <row r="87" spans="2:20" x14ac:dyDescent="0.45">
      <c r="B87" s="5">
        <v>1</v>
      </c>
      <c r="C87" s="5">
        <v>1</v>
      </c>
      <c r="D87" s="6" t="s">
        <v>81</v>
      </c>
      <c r="E87" s="4" t="s">
        <v>87</v>
      </c>
    </row>
    <row r="88" spans="2:20" x14ac:dyDescent="0.45">
      <c r="B88" s="5">
        <v>0</v>
      </c>
      <c r="C88" s="5">
        <v>5</v>
      </c>
      <c r="D88" s="6" t="s">
        <v>81</v>
      </c>
      <c r="E88" s="4" t="s">
        <v>88</v>
      </c>
    </row>
    <row r="89" spans="2:20" x14ac:dyDescent="0.45">
      <c r="B89" s="15" t="s">
        <v>58</v>
      </c>
      <c r="C89" s="1">
        <f>SUM(C86:C88)</f>
        <v>16</v>
      </c>
      <c r="D89" s="4">
        <v>30</v>
      </c>
    </row>
    <row r="90" spans="2:20" x14ac:dyDescent="0.45">
      <c r="E90" s="4" t="s">
        <v>19</v>
      </c>
    </row>
    <row r="91" spans="2:20" x14ac:dyDescent="0.45">
      <c r="E91" s="8" t="s">
        <v>144</v>
      </c>
      <c r="F91" s="8"/>
      <c r="G91" s="8"/>
      <c r="H91" s="8"/>
      <c r="I91" s="8"/>
      <c r="J91" s="8"/>
      <c r="K91" s="8"/>
      <c r="L91" s="8"/>
      <c r="M91" s="8"/>
      <c r="N91" s="8"/>
    </row>
    <row r="92" spans="2:20" x14ac:dyDescent="0.45">
      <c r="E92" s="9" t="s">
        <v>146</v>
      </c>
      <c r="F92" s="9"/>
      <c r="G92" s="9"/>
      <c r="H92" s="9"/>
      <c r="I92" s="9"/>
      <c r="J92" s="9"/>
      <c r="K92" s="9"/>
      <c r="L92" s="9"/>
      <c r="M92" s="9"/>
      <c r="N92" s="9"/>
    </row>
    <row r="93" spans="2:20" x14ac:dyDescent="0.45">
      <c r="E93" s="9" t="s">
        <v>147</v>
      </c>
      <c r="F93" s="9"/>
      <c r="G93" s="9"/>
      <c r="H93" s="9"/>
      <c r="I93" s="9"/>
      <c r="J93" s="9"/>
      <c r="K93" s="9"/>
      <c r="L93" s="9"/>
      <c r="M93" s="9"/>
      <c r="N93" s="9"/>
    </row>
    <row r="94" spans="2:20" x14ac:dyDescent="0.45">
      <c r="E94" s="9" t="s">
        <v>148</v>
      </c>
      <c r="F94" s="9"/>
      <c r="G94" s="9"/>
      <c r="H94" s="9"/>
      <c r="I94" s="9"/>
      <c r="J94" s="9"/>
      <c r="K94" s="9"/>
      <c r="L94" s="9"/>
      <c r="M94" s="9"/>
      <c r="N94" s="9"/>
    </row>
    <row r="95" spans="2:20" x14ac:dyDescent="0.45">
      <c r="E95" s="9" t="s">
        <v>153</v>
      </c>
      <c r="F95" s="9"/>
      <c r="G95" s="9"/>
      <c r="H95" s="9"/>
      <c r="I95" s="9"/>
      <c r="J95" s="9"/>
      <c r="K95" s="9"/>
      <c r="L95" s="9"/>
      <c r="M95" s="9"/>
      <c r="N95" s="9"/>
    </row>
    <row r="96" spans="2:20" x14ac:dyDescent="0.45">
      <c r="E96" s="9" t="s">
        <v>154</v>
      </c>
      <c r="F96" s="9"/>
      <c r="G96" s="9"/>
      <c r="H96" s="9"/>
      <c r="I96" s="9"/>
      <c r="J96" s="9"/>
      <c r="K96" s="9"/>
      <c r="L96" s="9"/>
      <c r="M96" s="9"/>
      <c r="N96" s="9"/>
    </row>
    <row r="98" spans="1:28" x14ac:dyDescent="0.45">
      <c r="C98" s="13"/>
      <c r="D98" s="13" t="s">
        <v>64</v>
      </c>
      <c r="O98" s="1" t="s">
        <v>145</v>
      </c>
      <c r="S98" s="1" t="s">
        <v>149</v>
      </c>
    </row>
    <row r="99" spans="1:28" x14ac:dyDescent="0.45">
      <c r="E99" s="4" t="s">
        <v>57</v>
      </c>
      <c r="S99" s="1" t="s">
        <v>150</v>
      </c>
      <c r="W99" t="s">
        <v>151</v>
      </c>
    </row>
    <row r="100" spans="1:28" x14ac:dyDescent="0.45">
      <c r="C100" s="13"/>
      <c r="D100" s="13"/>
      <c r="E100" s="18" t="s">
        <v>85</v>
      </c>
      <c r="W100" t="s">
        <v>152</v>
      </c>
    </row>
    <row r="101" spans="1:28" s="7" customFormat="1" x14ac:dyDescent="0.45">
      <c r="A101" s="4"/>
      <c r="B101" s="5">
        <v>0</v>
      </c>
      <c r="C101" s="5">
        <v>0</v>
      </c>
      <c r="D101" s="6" t="s">
        <v>24</v>
      </c>
      <c r="E101" s="4" t="s">
        <v>65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8" s="7" customFormat="1" x14ac:dyDescent="0.45">
      <c r="A102" s="4"/>
      <c r="B102" s="5">
        <v>0</v>
      </c>
      <c r="C102" s="5">
        <v>0</v>
      </c>
      <c r="D102" s="6" t="s">
        <v>24</v>
      </c>
      <c r="E102" s="4" t="s">
        <v>66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8" x14ac:dyDescent="0.45">
      <c r="B103" s="15" t="s">
        <v>58</v>
      </c>
      <c r="C103" s="1">
        <f>SUM(C101:C102)</f>
        <v>0</v>
      </c>
      <c r="D103" s="4">
        <v>10</v>
      </c>
    </row>
    <row r="104" spans="1:28" x14ac:dyDescent="0.45">
      <c r="E104" s="8" t="s">
        <v>155</v>
      </c>
      <c r="F104" s="8"/>
      <c r="G104" s="8"/>
      <c r="H104" s="8"/>
      <c r="I104" s="8"/>
      <c r="J104" s="8"/>
      <c r="K104" s="8"/>
      <c r="L104" s="8"/>
      <c r="M104" s="8"/>
      <c r="N104" s="8"/>
    </row>
    <row r="105" spans="1:28" x14ac:dyDescent="0.45">
      <c r="E105" s="9" t="s">
        <v>156</v>
      </c>
      <c r="F105" s="9"/>
      <c r="G105" s="9"/>
      <c r="H105" s="9"/>
      <c r="I105" s="9"/>
      <c r="J105" s="9"/>
      <c r="K105" s="9"/>
      <c r="L105" s="9"/>
      <c r="M105" s="9"/>
      <c r="N105" s="9"/>
    </row>
    <row r="106" spans="1:28" x14ac:dyDescent="0.45">
      <c r="E106" s="9" t="s">
        <v>157</v>
      </c>
      <c r="F106" s="9"/>
      <c r="G106" s="9"/>
      <c r="H106" s="9"/>
      <c r="I106" s="9"/>
      <c r="J106" s="9"/>
      <c r="K106" s="9"/>
      <c r="L106" s="9"/>
      <c r="M106" s="9"/>
      <c r="N106" s="9"/>
    </row>
    <row r="107" spans="1:28" x14ac:dyDescent="0.45">
      <c r="E107" s="9" t="s">
        <v>158</v>
      </c>
      <c r="F107" s="9"/>
      <c r="G107" s="9"/>
      <c r="H107" s="9"/>
      <c r="I107" s="9"/>
      <c r="J107" s="9"/>
      <c r="K107" s="9"/>
      <c r="L107" s="9"/>
      <c r="M107" s="9"/>
      <c r="N107" s="9"/>
    </row>
    <row r="108" spans="1:28" x14ac:dyDescent="0.45">
      <c r="O108" s="1" t="s">
        <v>159</v>
      </c>
      <c r="U108" s="1" t="s">
        <v>160</v>
      </c>
    </row>
    <row r="109" spans="1:28" x14ac:dyDescent="0.45">
      <c r="C109" s="13"/>
      <c r="D109" s="13" t="s">
        <v>77</v>
      </c>
      <c r="U109" s="1" t="s">
        <v>161</v>
      </c>
    </row>
    <row r="110" spans="1:28" x14ac:dyDescent="0.45">
      <c r="E110" s="4" t="s">
        <v>57</v>
      </c>
      <c r="AB110" t="s">
        <v>162</v>
      </c>
    </row>
    <row r="111" spans="1:28" x14ac:dyDescent="0.45">
      <c r="D111" s="6"/>
    </row>
    <row r="112" spans="1:28" s="7" customFormat="1" x14ac:dyDescent="0.45">
      <c r="A112" s="4"/>
      <c r="B112" s="5">
        <v>4</v>
      </c>
      <c r="C112" s="5">
        <v>0</v>
      </c>
      <c r="D112" s="6" t="s">
        <v>81</v>
      </c>
      <c r="E112" s="4" t="s">
        <v>93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9" s="7" customFormat="1" x14ac:dyDescent="0.45">
      <c r="A113" s="4"/>
      <c r="B113" s="5">
        <v>0</v>
      </c>
      <c r="C113" s="5">
        <v>0</v>
      </c>
      <c r="D113" s="6" t="s">
        <v>81</v>
      </c>
      <c r="E113" s="4" t="s">
        <v>94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9" s="7" customFormat="1" x14ac:dyDescent="0.45">
      <c r="A114" s="4"/>
      <c r="B114" s="5">
        <v>2</v>
      </c>
      <c r="C114" s="5">
        <v>0</v>
      </c>
      <c r="D114" s="6" t="s">
        <v>81</v>
      </c>
      <c r="E114" s="4" t="s">
        <v>78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9" s="7" customFormat="1" x14ac:dyDescent="0.45">
      <c r="A115" s="4"/>
      <c r="B115" s="5">
        <v>10</v>
      </c>
      <c r="C115" s="5">
        <v>2</v>
      </c>
      <c r="D115" s="6" t="s">
        <v>81</v>
      </c>
      <c r="E115" s="4" t="s">
        <v>99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9" x14ac:dyDescent="0.45">
      <c r="B116" s="15" t="s">
        <v>58</v>
      </c>
      <c r="C116" s="1">
        <f>SUM(C112:C115)</f>
        <v>2</v>
      </c>
      <c r="D116" s="4">
        <v>40</v>
      </c>
    </row>
    <row r="117" spans="1:29" x14ac:dyDescent="0.45">
      <c r="E117" s="8" t="s">
        <v>163</v>
      </c>
      <c r="F117" s="8"/>
      <c r="G117" s="8"/>
      <c r="H117" s="8"/>
      <c r="I117" s="8"/>
      <c r="J117" s="8"/>
      <c r="K117" s="8"/>
      <c r="L117" s="8"/>
      <c r="M117" s="8"/>
      <c r="N117" s="8"/>
    </row>
    <row r="118" spans="1:29" x14ac:dyDescent="0.45">
      <c r="E118" s="9" t="s">
        <v>164</v>
      </c>
      <c r="F118" s="9"/>
      <c r="G118" s="9"/>
      <c r="H118" s="9"/>
      <c r="I118" s="9"/>
      <c r="J118" s="9"/>
      <c r="K118" s="9"/>
      <c r="L118" s="9"/>
      <c r="M118" s="9"/>
      <c r="N118" s="9"/>
    </row>
    <row r="119" spans="1:29" x14ac:dyDescent="0.45">
      <c r="E119" s="9" t="s">
        <v>165</v>
      </c>
      <c r="F119" s="9"/>
      <c r="G119" s="9"/>
      <c r="H119" s="9"/>
      <c r="I119" s="9"/>
      <c r="J119" s="9"/>
      <c r="K119" s="9"/>
      <c r="L119" s="9"/>
      <c r="M119" s="9"/>
      <c r="N119" s="9"/>
    </row>
    <row r="120" spans="1:29" x14ac:dyDescent="0.45">
      <c r="E120" s="9" t="s">
        <v>187</v>
      </c>
      <c r="F120" s="9"/>
      <c r="G120" s="9"/>
      <c r="H120" s="9"/>
      <c r="I120" s="9"/>
      <c r="J120" s="9"/>
      <c r="K120" s="9"/>
      <c r="L120" s="9"/>
      <c r="M120" s="9"/>
      <c r="N120" s="9"/>
    </row>
    <row r="121" spans="1:29" x14ac:dyDescent="0.45">
      <c r="E121" s="9" t="s">
        <v>188</v>
      </c>
      <c r="F121" s="9"/>
      <c r="G121" s="9"/>
      <c r="H121" s="9"/>
      <c r="I121" s="9"/>
      <c r="J121" s="9"/>
      <c r="K121" s="9"/>
      <c r="L121" s="9"/>
      <c r="M121" s="9"/>
      <c r="N121" s="9"/>
      <c r="P121" s="1" t="s">
        <v>166</v>
      </c>
    </row>
    <row r="123" spans="1:29" x14ac:dyDescent="0.45">
      <c r="B123" s="15"/>
      <c r="C123" s="1"/>
      <c r="Y123" t="s">
        <v>168</v>
      </c>
    </row>
    <row r="124" spans="1:29" x14ac:dyDescent="0.45">
      <c r="C124" s="13"/>
      <c r="D124" s="13" t="s">
        <v>67</v>
      </c>
      <c r="Y124" t="s">
        <v>169</v>
      </c>
    </row>
    <row r="125" spans="1:29" x14ac:dyDescent="0.45">
      <c r="E125" s="4" t="s">
        <v>57</v>
      </c>
      <c r="S125" s="1" t="s">
        <v>167</v>
      </c>
      <c r="AC125" t="s">
        <v>170</v>
      </c>
    </row>
    <row r="126" spans="1:29" x14ac:dyDescent="0.45">
      <c r="C126" s="13"/>
      <c r="D126" s="13"/>
      <c r="E126" s="18" t="s">
        <v>84</v>
      </c>
      <c r="S126" s="1" t="s">
        <v>178</v>
      </c>
    </row>
    <row r="127" spans="1:29" s="7" customFormat="1" x14ac:dyDescent="0.45">
      <c r="A127" s="4"/>
      <c r="B127" s="5">
        <v>12</v>
      </c>
      <c r="C127" s="5">
        <v>12</v>
      </c>
      <c r="D127" s="6" t="s">
        <v>80</v>
      </c>
      <c r="E127" s="4" t="s">
        <v>79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9" s="7" customFormat="1" x14ac:dyDescent="0.45">
      <c r="A128" s="4"/>
      <c r="B128" s="5">
        <v>5</v>
      </c>
      <c r="C128" s="5">
        <v>0</v>
      </c>
      <c r="D128" s="6" t="s">
        <v>24</v>
      </c>
      <c r="E128" s="4" t="s">
        <v>95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7" s="7" customFormat="1" x14ac:dyDescent="0.45">
      <c r="A129" s="4"/>
      <c r="B129" s="5">
        <v>3</v>
      </c>
      <c r="C129" s="5">
        <v>0</v>
      </c>
      <c r="D129" s="6" t="s">
        <v>24</v>
      </c>
      <c r="E129" s="4" t="s">
        <v>96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7" s="7" customFormat="1" x14ac:dyDescent="0.45">
      <c r="A130" s="4"/>
      <c r="B130" s="5">
        <v>0</v>
      </c>
      <c r="C130" s="5">
        <v>0</v>
      </c>
      <c r="D130" s="6" t="s">
        <v>24</v>
      </c>
      <c r="E130" s="4" t="s">
        <v>97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7" s="7" customFormat="1" x14ac:dyDescent="0.45">
      <c r="A131" s="4"/>
      <c r="B131" s="5">
        <v>0</v>
      </c>
      <c r="C131" s="5">
        <v>0</v>
      </c>
      <c r="D131" s="6" t="s">
        <v>24</v>
      </c>
      <c r="E131" s="4" t="s">
        <v>98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7" x14ac:dyDescent="0.45">
      <c r="B132" s="15" t="s">
        <v>58</v>
      </c>
      <c r="C132" s="1">
        <f>SUM(C127:C131)</f>
        <v>12</v>
      </c>
      <c r="D132" s="4">
        <v>35</v>
      </c>
    </row>
    <row r="133" spans="1:27" x14ac:dyDescent="0.45">
      <c r="E133" s="8" t="s">
        <v>171</v>
      </c>
      <c r="F133" s="8"/>
      <c r="G133" s="8"/>
      <c r="H133" s="8"/>
      <c r="I133" s="8"/>
      <c r="J133" s="8"/>
      <c r="K133" s="8"/>
      <c r="L133" s="8"/>
      <c r="M133" s="8"/>
      <c r="N133" s="8"/>
      <c r="U133" s="1" t="s">
        <v>181</v>
      </c>
    </row>
    <row r="134" spans="1:27" x14ac:dyDescent="0.45">
      <c r="E134" s="9" t="s">
        <v>172</v>
      </c>
      <c r="F134" s="9"/>
      <c r="G134" s="9"/>
      <c r="H134" s="9"/>
      <c r="I134" s="9"/>
      <c r="J134" s="9"/>
      <c r="K134" s="9"/>
      <c r="L134" s="9"/>
      <c r="M134" s="9"/>
      <c r="N134" s="9"/>
    </row>
    <row r="135" spans="1:27" x14ac:dyDescent="0.45">
      <c r="E135" s="9" t="s">
        <v>173</v>
      </c>
      <c r="F135" s="9"/>
      <c r="G135" s="9"/>
      <c r="H135" s="9"/>
      <c r="I135" s="9"/>
      <c r="J135" s="9"/>
      <c r="K135" s="9"/>
      <c r="L135" s="9"/>
      <c r="M135" s="9"/>
      <c r="N135" s="9"/>
    </row>
    <row r="136" spans="1:27" x14ac:dyDescent="0.45">
      <c r="E136" s="9" t="s">
        <v>186</v>
      </c>
      <c r="F136" s="9"/>
      <c r="G136" s="9"/>
      <c r="H136" s="9"/>
      <c r="I136" s="9"/>
      <c r="J136" s="9"/>
      <c r="K136" s="9"/>
      <c r="L136" s="9"/>
      <c r="M136" s="9"/>
      <c r="N136" s="9"/>
      <c r="AA136" t="s">
        <v>182</v>
      </c>
    </row>
    <row r="137" spans="1:27" x14ac:dyDescent="0.45">
      <c r="P137" s="1" t="s">
        <v>179</v>
      </c>
    </row>
    <row r="138" spans="1:27" x14ac:dyDescent="0.45">
      <c r="D138" s="13" t="s">
        <v>59</v>
      </c>
      <c r="P138" s="1" t="s">
        <v>180</v>
      </c>
    </row>
    <row r="139" spans="1:27" x14ac:dyDescent="0.45">
      <c r="D139" s="13"/>
      <c r="E139" s="4" t="s">
        <v>54</v>
      </c>
    </row>
    <row r="140" spans="1:27" x14ac:dyDescent="0.45">
      <c r="E140" s="4" t="s">
        <v>56</v>
      </c>
    </row>
    <row r="141" spans="1:27" x14ac:dyDescent="0.45">
      <c r="D141" s="13"/>
    </row>
    <row r="142" spans="1:27" s="7" customFormat="1" x14ac:dyDescent="0.45">
      <c r="A142" s="4"/>
      <c r="B142" s="5">
        <v>0</v>
      </c>
      <c r="C142" s="5">
        <v>0</v>
      </c>
      <c r="D142" s="6" t="s">
        <v>35</v>
      </c>
      <c r="E142" s="4" t="s">
        <v>36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7" s="7" customFormat="1" x14ac:dyDescent="0.45">
      <c r="A143" s="4"/>
      <c r="B143" s="5">
        <v>0</v>
      </c>
      <c r="C143" s="5">
        <v>0</v>
      </c>
      <c r="D143" s="6" t="s">
        <v>35</v>
      </c>
      <c r="E143" s="4" t="s">
        <v>37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7" s="7" customFormat="1" x14ac:dyDescent="0.45">
      <c r="A144" s="4"/>
      <c r="B144" s="5">
        <v>0</v>
      </c>
      <c r="C144" s="5">
        <v>0</v>
      </c>
      <c r="D144" s="6" t="s">
        <v>35</v>
      </c>
      <c r="E144" s="4" t="s">
        <v>38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s="7" customFormat="1" x14ac:dyDescent="0.45">
      <c r="A145" s="4"/>
      <c r="B145" s="5">
        <v>0</v>
      </c>
      <c r="C145" s="5">
        <v>0</v>
      </c>
      <c r="D145" s="6" t="s">
        <v>52</v>
      </c>
      <c r="E145" s="4" t="s">
        <v>39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s="7" customFormat="1" x14ac:dyDescent="0.45">
      <c r="A146" s="4"/>
      <c r="B146" s="5">
        <v>0</v>
      </c>
      <c r="C146" s="5">
        <v>0</v>
      </c>
      <c r="D146" s="6" t="s">
        <v>52</v>
      </c>
      <c r="E146" s="4" t="s">
        <v>40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s="7" customFormat="1" x14ac:dyDescent="0.45">
      <c r="A147" s="4"/>
      <c r="B147" s="5">
        <v>0</v>
      </c>
      <c r="C147" s="5">
        <v>0</v>
      </c>
      <c r="D147" s="6" t="s">
        <v>52</v>
      </c>
      <c r="E147" s="4" t="s">
        <v>41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 t="s">
        <v>183</v>
      </c>
      <c r="V147" s="4"/>
    </row>
    <row r="148" spans="1:22" s="7" customFormat="1" x14ac:dyDescent="0.45">
      <c r="A148" s="4"/>
      <c r="B148" s="5">
        <v>0</v>
      </c>
      <c r="C148" s="5">
        <v>0</v>
      </c>
      <c r="D148" s="6" t="s">
        <v>52</v>
      </c>
      <c r="E148" s="4" t="s">
        <v>42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s="7" customFormat="1" x14ac:dyDescent="0.45">
      <c r="A149" s="4"/>
      <c r="B149" s="5">
        <v>0</v>
      </c>
      <c r="C149" s="5">
        <v>0</v>
      </c>
      <c r="D149" s="6" t="s">
        <v>52</v>
      </c>
      <c r="E149" s="4" t="s">
        <v>89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s="7" customFormat="1" x14ac:dyDescent="0.45">
      <c r="A150" s="4"/>
      <c r="B150" s="5">
        <v>0</v>
      </c>
      <c r="C150" s="5">
        <v>0</v>
      </c>
      <c r="D150" s="6" t="s">
        <v>52</v>
      </c>
      <c r="E150" s="4" t="s">
        <v>43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s="7" customFormat="1" x14ac:dyDescent="0.45">
      <c r="A151" s="4"/>
      <c r="B151" s="5">
        <v>0</v>
      </c>
      <c r="C151" s="5">
        <v>0</v>
      </c>
      <c r="D151" s="6" t="s">
        <v>52</v>
      </c>
      <c r="E151" s="4" t="s">
        <v>44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s="7" customFormat="1" x14ac:dyDescent="0.45">
      <c r="A152" s="4"/>
      <c r="B152" s="5">
        <v>-4</v>
      </c>
      <c r="C152" s="5">
        <v>-4</v>
      </c>
      <c r="D152" s="6" t="s">
        <v>52</v>
      </c>
      <c r="E152" s="4" t="s">
        <v>45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s="7" customFormat="1" x14ac:dyDescent="0.45">
      <c r="A153" s="4"/>
      <c r="B153" s="5">
        <v>0</v>
      </c>
      <c r="C153" s="5">
        <v>0</v>
      </c>
      <c r="D153" s="6" t="s">
        <v>53</v>
      </c>
      <c r="E153" s="4" t="s">
        <v>46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s="7" customFormat="1" x14ac:dyDescent="0.45">
      <c r="A154" s="4"/>
      <c r="B154" s="5">
        <v>0</v>
      </c>
      <c r="C154" s="5">
        <v>0</v>
      </c>
      <c r="D154" s="6" t="s">
        <v>53</v>
      </c>
      <c r="E154" s="4" t="s">
        <v>47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s="7" customFormat="1" x14ac:dyDescent="0.45">
      <c r="A155" s="4"/>
      <c r="B155" s="5">
        <v>0</v>
      </c>
      <c r="C155" s="5">
        <v>0</v>
      </c>
      <c r="D155" s="6" t="s">
        <v>53</v>
      </c>
      <c r="E155" s="4" t="s">
        <v>48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s="7" customFormat="1" x14ac:dyDescent="0.45">
      <c r="A156" s="4"/>
      <c r="B156" s="5">
        <v>0</v>
      </c>
      <c r="C156" s="5">
        <v>0</v>
      </c>
      <c r="D156" s="6" t="s">
        <v>53</v>
      </c>
      <c r="E156" s="4" t="s">
        <v>49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s="7" customFormat="1" x14ac:dyDescent="0.45">
      <c r="A157" s="4"/>
      <c r="B157" s="5">
        <v>0</v>
      </c>
      <c r="C157" s="5">
        <v>0</v>
      </c>
      <c r="D157" s="6" t="s">
        <v>53</v>
      </c>
      <c r="E157" s="4" t="s">
        <v>50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s="7" customFormat="1" x14ac:dyDescent="0.45">
      <c r="A158" s="4"/>
      <c r="B158" s="5">
        <v>0</v>
      </c>
      <c r="C158" s="5">
        <v>0</v>
      </c>
      <c r="D158" s="6" t="s">
        <v>53</v>
      </c>
      <c r="E158" s="4" t="s">
        <v>51</v>
      </c>
      <c r="F158" s="4"/>
      <c r="G158" s="4"/>
      <c r="H158" s="4"/>
      <c r="I158" s="4"/>
      <c r="J158" s="4"/>
      <c r="K158" s="4"/>
      <c r="L158" s="4" t="s">
        <v>177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x14ac:dyDescent="0.45">
      <c r="B159" s="15" t="s">
        <v>58</v>
      </c>
      <c r="C159" s="1">
        <f>SUM(C142:C158)</f>
        <v>-4</v>
      </c>
      <c r="D159" s="6">
        <v>0</v>
      </c>
    </row>
    <row r="160" spans="1:22" x14ac:dyDescent="0.45">
      <c r="B160" s="15"/>
      <c r="C160" s="1"/>
      <c r="D160" s="6"/>
    </row>
    <row r="161" spans="1:22" x14ac:dyDescent="0.45">
      <c r="D161" s="13" t="s">
        <v>68</v>
      </c>
    </row>
    <row r="162" spans="1:22" x14ac:dyDescent="0.45">
      <c r="E162" s="4" t="s">
        <v>56</v>
      </c>
    </row>
    <row r="163" spans="1:22" x14ac:dyDescent="0.45">
      <c r="D163" s="13"/>
    </row>
    <row r="164" spans="1:22" x14ac:dyDescent="0.45">
      <c r="B164" s="5">
        <v>0</v>
      </c>
      <c r="C164" s="5">
        <v>0</v>
      </c>
      <c r="D164" s="13"/>
      <c r="E164" s="4" t="s">
        <v>69</v>
      </c>
    </row>
    <row r="165" spans="1:22" x14ac:dyDescent="0.45">
      <c r="B165" s="15" t="s">
        <v>58</v>
      </c>
      <c r="C165" s="4">
        <f>C164</f>
        <v>0</v>
      </c>
      <c r="D165" s="4">
        <v>0</v>
      </c>
      <c r="F165" s="6" t="s">
        <v>70</v>
      </c>
    </row>
    <row r="166" spans="1:22" x14ac:dyDescent="0.45">
      <c r="D166" s="13"/>
    </row>
    <row r="167" spans="1:22" s="7" customFormat="1" x14ac:dyDescent="0.45">
      <c r="A167" s="4"/>
      <c r="B167" s="4"/>
      <c r="C167" s="4"/>
      <c r="D167" s="4"/>
      <c r="E167" s="8" t="s">
        <v>174</v>
      </c>
      <c r="F167" s="8"/>
      <c r="G167" s="8"/>
      <c r="H167" s="8"/>
      <c r="I167" s="8"/>
      <c r="J167" s="8"/>
      <c r="K167" s="8"/>
      <c r="L167" s="8"/>
      <c r="M167" s="8"/>
      <c r="N167" s="8"/>
      <c r="O167" s="4"/>
      <c r="P167" s="4"/>
      <c r="Q167" s="4"/>
      <c r="R167" s="4"/>
      <c r="S167" s="4"/>
      <c r="T167" s="4"/>
      <c r="U167" s="4"/>
      <c r="V167" s="4"/>
    </row>
    <row r="168" spans="1:22" s="7" customFormat="1" x14ac:dyDescent="0.45">
      <c r="A168" s="4"/>
      <c r="B168" s="4"/>
      <c r="C168" s="4"/>
      <c r="D168" s="4"/>
      <c r="E168" s="9" t="s">
        <v>175</v>
      </c>
      <c r="F168" s="9"/>
      <c r="G168" s="9"/>
      <c r="H168" s="9"/>
      <c r="I168" s="9"/>
      <c r="J168" s="9"/>
      <c r="K168" s="9"/>
      <c r="L168" s="9"/>
      <c r="M168" s="9"/>
      <c r="N168" s="9"/>
      <c r="O168" s="4"/>
      <c r="P168" s="4"/>
      <c r="Q168" s="4"/>
      <c r="R168" s="4"/>
      <c r="S168" s="4"/>
      <c r="T168" s="4"/>
      <c r="U168" s="4"/>
      <c r="V168" s="4"/>
    </row>
    <row r="169" spans="1:22" s="7" customFormat="1" x14ac:dyDescent="0.45">
      <c r="A169" s="4"/>
      <c r="B169" s="4"/>
      <c r="C169" s="4"/>
      <c r="D169" s="4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4"/>
      <c r="P169" s="4"/>
      <c r="Q169" s="4"/>
      <c r="R169" s="4"/>
      <c r="S169" s="4"/>
      <c r="T169" s="4"/>
      <c r="U169" s="4"/>
      <c r="V169" s="4"/>
    </row>
    <row r="170" spans="1:22" s="7" customFormat="1" x14ac:dyDescent="0.45">
      <c r="A170" s="4"/>
      <c r="B170" s="4"/>
      <c r="C170" s="4"/>
      <c r="D170" s="4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4"/>
      <c r="P170" s="4"/>
      <c r="Q170" s="4"/>
      <c r="R170" s="4"/>
      <c r="S170" s="4"/>
      <c r="T170" s="4"/>
      <c r="U170" s="4"/>
      <c r="V170" s="4"/>
    </row>
    <row r="171" spans="1:22" x14ac:dyDescent="0.45">
      <c r="O171" s="1" t="s">
        <v>176</v>
      </c>
    </row>
    <row r="172" spans="1:22" x14ac:dyDescent="0.45">
      <c r="D172" s="13" t="s">
        <v>60</v>
      </c>
    </row>
    <row r="173" spans="1:22" x14ac:dyDescent="0.45">
      <c r="D173" s="13"/>
    </row>
    <row r="174" spans="1:22" s="7" customFormat="1" x14ac:dyDescent="0.45">
      <c r="A174" s="4"/>
      <c r="B174" s="5">
        <v>0</v>
      </c>
      <c r="C174" s="5">
        <v>0</v>
      </c>
      <c r="D174" s="6">
        <v>0</v>
      </c>
      <c r="E174" s="4" t="s">
        <v>110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s="7" customFormat="1" x14ac:dyDescent="0.45">
      <c r="A175" s="4"/>
      <c r="B175" s="5">
        <v>0</v>
      </c>
      <c r="C175" s="5">
        <v>0</v>
      </c>
      <c r="D175" s="6">
        <v>0</v>
      </c>
      <c r="E175" s="4" t="s">
        <v>71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s="7" customFormat="1" x14ac:dyDescent="0.45">
      <c r="A176" s="4"/>
      <c r="B176" s="5">
        <v>0</v>
      </c>
      <c r="C176" s="5">
        <v>0</v>
      </c>
      <c r="D176" s="6">
        <v>0</v>
      </c>
      <c r="E176" s="4" t="s">
        <v>72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s="7" customFormat="1" x14ac:dyDescent="0.45">
      <c r="A177" s="4"/>
      <c r="B177" s="5">
        <v>0</v>
      </c>
      <c r="C177" s="5">
        <v>0</v>
      </c>
      <c r="D177" s="6">
        <v>0</v>
      </c>
      <c r="E177" s="4" t="s">
        <v>112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s="7" customFormat="1" x14ac:dyDescent="0.45">
      <c r="A178" s="4"/>
      <c r="B178" s="5">
        <v>0</v>
      </c>
      <c r="C178" s="5">
        <v>0</v>
      </c>
      <c r="D178" s="6">
        <v>0</v>
      </c>
      <c r="E178" s="4" t="s">
        <v>73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s="7" customFormat="1" x14ac:dyDescent="0.45">
      <c r="A179" s="4"/>
      <c r="B179" s="5">
        <v>0</v>
      </c>
      <c r="C179" s="5">
        <v>0</v>
      </c>
      <c r="D179" s="6">
        <v>0</v>
      </c>
      <c r="E179" s="4" t="s">
        <v>74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s="7" customFormat="1" x14ac:dyDescent="0.45">
      <c r="A180" s="4"/>
      <c r="B180" s="5">
        <v>0</v>
      </c>
      <c r="C180" s="5">
        <v>-102</v>
      </c>
      <c r="D180" s="6">
        <v>0</v>
      </c>
      <c r="E180" s="4" t="s">
        <v>111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x14ac:dyDescent="0.45">
      <c r="B181" s="15" t="s">
        <v>58</v>
      </c>
      <c r="C181" s="1">
        <f>SUM(C174:C180)</f>
        <v>-102</v>
      </c>
      <c r="D181" s="6">
        <v>0</v>
      </c>
    </row>
    <row r="182" spans="1:22" s="7" customFormat="1" x14ac:dyDescent="0.45">
      <c r="A182" s="4"/>
      <c r="B182" s="4"/>
      <c r="C182" s="4"/>
      <c r="D182" s="4"/>
      <c r="E182" s="8" t="s">
        <v>205</v>
      </c>
      <c r="F182" s="8"/>
      <c r="G182" s="8"/>
      <c r="H182" s="8"/>
      <c r="I182" s="8"/>
      <c r="J182" s="8"/>
      <c r="K182" s="8"/>
      <c r="L182" s="8"/>
      <c r="M182" s="8"/>
      <c r="N182" s="8"/>
      <c r="O182" s="4"/>
      <c r="P182" s="4"/>
      <c r="Q182" s="4"/>
      <c r="R182" s="4"/>
      <c r="S182" s="4"/>
      <c r="T182" s="4"/>
      <c r="U182" s="4"/>
      <c r="V182" s="4"/>
    </row>
    <row r="183" spans="1:22" s="7" customFormat="1" x14ac:dyDescent="0.45">
      <c r="A183" s="4"/>
      <c r="B183" s="4"/>
      <c r="C183" s="4"/>
      <c r="D183" s="4"/>
      <c r="E183" s="9" t="s">
        <v>206</v>
      </c>
      <c r="F183" s="9"/>
      <c r="G183" s="9"/>
      <c r="H183" s="9"/>
      <c r="I183" s="9"/>
      <c r="J183" s="9"/>
      <c r="K183" s="9"/>
      <c r="L183" s="9"/>
      <c r="M183" s="9"/>
      <c r="N183" s="9"/>
      <c r="O183" s="4"/>
      <c r="P183" s="4"/>
      <c r="Q183" s="4"/>
      <c r="R183" s="4"/>
      <c r="S183" s="4"/>
      <c r="T183" s="4"/>
      <c r="U183" s="4"/>
      <c r="V183" s="4"/>
    </row>
    <row r="184" spans="1:22" s="7" customFormat="1" x14ac:dyDescent="0.45">
      <c r="A184" s="4"/>
      <c r="B184" s="4"/>
      <c r="C184" s="4"/>
      <c r="D184" s="4"/>
      <c r="F184" s="9"/>
      <c r="G184" s="9"/>
      <c r="H184" s="9"/>
      <c r="I184" s="9"/>
      <c r="J184" s="9"/>
      <c r="K184" s="9"/>
      <c r="L184" s="9"/>
      <c r="M184" s="9"/>
      <c r="N184" s="9"/>
      <c r="O184" s="4"/>
      <c r="P184" s="4"/>
      <c r="Q184" s="4"/>
      <c r="R184" s="4"/>
      <c r="S184" s="4"/>
      <c r="T184" s="4"/>
      <c r="U184" s="4"/>
      <c r="V184" s="4"/>
    </row>
    <row r="185" spans="1:22" s="7" customFormat="1" x14ac:dyDescent="0.45">
      <c r="A185" s="4"/>
      <c r="B185" s="4"/>
      <c r="C185" s="4"/>
      <c r="D185" s="4"/>
      <c r="E185" s="9" t="s">
        <v>189</v>
      </c>
      <c r="F185" s="9"/>
      <c r="G185" s="9"/>
      <c r="H185" s="9"/>
      <c r="I185" s="9"/>
      <c r="J185" s="9"/>
      <c r="K185" s="9"/>
      <c r="L185" s="9"/>
      <c r="M185" s="9"/>
      <c r="N185" s="9"/>
      <c r="O185" s="4"/>
      <c r="P185" s="4"/>
      <c r="Q185" s="4"/>
      <c r="R185" s="4"/>
      <c r="S185" s="4"/>
      <c r="T185" s="4"/>
      <c r="U185" s="4"/>
      <c r="V185" s="4"/>
    </row>
    <row r="186" spans="1:22" s="7" customFormat="1" x14ac:dyDescent="0.45">
      <c r="A186" s="4"/>
      <c r="B186" s="4"/>
      <c r="C186" s="4"/>
      <c r="D186" s="4"/>
      <c r="E186" s="9" t="s">
        <v>190</v>
      </c>
      <c r="F186" s="9"/>
      <c r="G186" s="9"/>
      <c r="H186" s="9"/>
      <c r="I186" s="9"/>
      <c r="J186" s="9"/>
      <c r="K186" s="9"/>
      <c r="L186" s="9"/>
      <c r="M186" s="9"/>
      <c r="N186" s="9"/>
      <c r="O186" s="4"/>
      <c r="P186" s="4"/>
      <c r="Q186" s="4"/>
      <c r="R186" s="4"/>
      <c r="S186" s="4"/>
      <c r="T186" s="4"/>
      <c r="U186" s="4"/>
      <c r="V186" s="4"/>
    </row>
    <row r="187" spans="1:22" s="7" customFormat="1" x14ac:dyDescent="0.45">
      <c r="A187" s="4"/>
      <c r="B187" s="4"/>
      <c r="C187" s="4"/>
      <c r="D187" s="4"/>
      <c r="E187" s="8"/>
      <c r="F187" s="9"/>
      <c r="G187" s="9"/>
      <c r="H187" s="9"/>
      <c r="I187" s="9"/>
      <c r="J187" s="9"/>
      <c r="K187" s="9"/>
      <c r="L187" s="9"/>
      <c r="M187" s="9"/>
      <c r="N187" s="9"/>
      <c r="O187" s="4"/>
      <c r="P187" s="4"/>
      <c r="Q187" s="4"/>
      <c r="R187" s="4"/>
      <c r="S187" s="4"/>
      <c r="T187" s="4"/>
      <c r="U187" s="4"/>
      <c r="V187" s="4"/>
    </row>
    <row r="188" spans="1:22" s="7" customFormat="1" x14ac:dyDescent="0.45">
      <c r="A188" s="4"/>
      <c r="B188" s="4"/>
      <c r="C188" s="4"/>
      <c r="D188" s="4"/>
      <c r="E188" s="8" t="s">
        <v>191</v>
      </c>
      <c r="F188" s="9"/>
      <c r="G188" s="9"/>
      <c r="H188" s="9"/>
      <c r="I188" s="9"/>
      <c r="J188" s="9"/>
      <c r="K188" s="9"/>
      <c r="L188" s="9"/>
      <c r="M188" s="9"/>
      <c r="N188" s="9"/>
      <c r="O188" s="4"/>
      <c r="P188" s="4"/>
      <c r="Q188" s="4"/>
      <c r="R188" s="4"/>
      <c r="S188" s="4"/>
      <c r="T188" s="4"/>
      <c r="U188" s="4"/>
      <c r="V188" s="4"/>
    </row>
    <row r="189" spans="1:22" s="7" customFormat="1" x14ac:dyDescent="0.45">
      <c r="A189" s="4"/>
      <c r="B189" s="4"/>
      <c r="C189" s="4"/>
      <c r="D189" s="4"/>
      <c r="E189" s="8" t="s">
        <v>192</v>
      </c>
      <c r="F189" s="9"/>
      <c r="G189" s="9"/>
      <c r="H189" s="9"/>
      <c r="I189" s="9"/>
      <c r="J189" s="9"/>
      <c r="K189" s="9"/>
      <c r="L189" s="9"/>
      <c r="M189" s="9"/>
      <c r="N189" s="9"/>
      <c r="O189" s="4"/>
      <c r="P189" s="4"/>
      <c r="Q189" s="4"/>
      <c r="R189" s="4"/>
      <c r="S189" s="4"/>
      <c r="T189" s="4"/>
      <c r="U189" s="4"/>
      <c r="V189" s="4"/>
    </row>
    <row r="190" spans="1:22" s="7" customFormat="1" x14ac:dyDescent="0.45">
      <c r="A190" s="4"/>
      <c r="B190" s="4"/>
      <c r="C190" s="4"/>
      <c r="D190" s="4"/>
      <c r="E190" s="8" t="s">
        <v>193</v>
      </c>
      <c r="F190" s="9"/>
      <c r="G190" s="9"/>
      <c r="H190" s="9"/>
      <c r="I190" s="9"/>
      <c r="J190" s="9"/>
      <c r="K190" s="9"/>
      <c r="L190" s="9"/>
      <c r="M190" s="9"/>
      <c r="N190" s="9"/>
      <c r="O190" s="4"/>
      <c r="P190" s="4"/>
      <c r="Q190" s="4"/>
      <c r="R190" s="4"/>
      <c r="S190" s="4"/>
      <c r="T190" s="4"/>
      <c r="U190" s="4"/>
      <c r="V190" s="4"/>
    </row>
    <row r="191" spans="1:22" s="7" customFormat="1" x14ac:dyDescent="0.45">
      <c r="A191" s="4"/>
      <c r="B191" s="4"/>
      <c r="C191" s="4"/>
      <c r="D191" s="4"/>
      <c r="E191" s="8" t="s">
        <v>194</v>
      </c>
      <c r="F191" s="9"/>
      <c r="G191" s="9"/>
      <c r="H191" s="9"/>
      <c r="I191" s="9"/>
      <c r="J191" s="9"/>
      <c r="K191" s="9"/>
      <c r="L191" s="9"/>
      <c r="M191" s="9"/>
      <c r="N191" s="9"/>
      <c r="O191" s="4"/>
      <c r="P191" s="4"/>
      <c r="Q191" s="4"/>
      <c r="R191" s="4"/>
      <c r="S191" s="4"/>
      <c r="T191" s="4"/>
      <c r="U191" s="4"/>
      <c r="V191" s="4"/>
    </row>
    <row r="192" spans="1:22" s="7" customFormat="1" x14ac:dyDescent="0.45">
      <c r="A192" s="4"/>
      <c r="B192" s="4"/>
      <c r="C192" s="4"/>
      <c r="D192" s="4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4"/>
      <c r="P192" s="4"/>
      <c r="Q192" s="4"/>
      <c r="R192" s="4"/>
      <c r="S192" s="4"/>
      <c r="T192" s="4"/>
      <c r="U192" s="4"/>
      <c r="V192" s="4"/>
    </row>
    <row r="193" spans="1:22" s="7" customFormat="1" x14ac:dyDescent="0.45">
      <c r="A193" s="4"/>
      <c r="B193" s="4"/>
      <c r="C193" s="4"/>
      <c r="D193" s="4"/>
      <c r="E193" s="8" t="s">
        <v>195</v>
      </c>
      <c r="F193" s="8"/>
      <c r="G193" s="8"/>
      <c r="H193" s="8"/>
      <c r="I193" s="8"/>
      <c r="J193" s="8"/>
      <c r="K193" s="8"/>
      <c r="L193" s="8"/>
      <c r="M193" s="8"/>
      <c r="N193" s="8"/>
      <c r="O193" s="4"/>
      <c r="P193" s="4"/>
      <c r="Q193" s="4"/>
      <c r="R193" s="4"/>
      <c r="S193" s="4"/>
      <c r="T193" s="4"/>
      <c r="U193" s="4"/>
      <c r="V193" s="4"/>
    </row>
    <row r="194" spans="1:22" s="7" customFormat="1" x14ac:dyDescent="0.45">
      <c r="A194" s="4"/>
      <c r="B194" s="4"/>
      <c r="C194" s="4"/>
      <c r="D194" s="4"/>
      <c r="E194" s="8" t="s">
        <v>196</v>
      </c>
      <c r="F194" s="8"/>
      <c r="G194" s="8"/>
      <c r="H194" s="8"/>
      <c r="I194" s="8"/>
      <c r="J194" s="8"/>
      <c r="K194" s="8"/>
      <c r="L194" s="8"/>
      <c r="M194" s="8"/>
      <c r="N194" s="8"/>
      <c r="O194" s="4"/>
      <c r="P194" s="4"/>
      <c r="Q194" s="4"/>
      <c r="R194" s="4"/>
      <c r="S194" s="4"/>
      <c r="T194" s="4"/>
      <c r="U194" s="4"/>
      <c r="V194" s="4"/>
    </row>
    <row r="195" spans="1:22" s="7" customFormat="1" x14ac:dyDescent="0.45">
      <c r="A195" s="4"/>
      <c r="B195" s="4"/>
      <c r="C195" s="4"/>
      <c r="D195" s="4"/>
      <c r="E195" s="8" t="s">
        <v>200</v>
      </c>
      <c r="F195" s="8"/>
      <c r="G195" s="8"/>
      <c r="H195" s="8"/>
      <c r="I195" s="8"/>
      <c r="J195" s="8"/>
      <c r="K195" s="8"/>
      <c r="L195" s="8"/>
      <c r="M195" s="8"/>
      <c r="N195" s="8"/>
      <c r="O195" s="4"/>
      <c r="P195" s="4"/>
      <c r="Q195" s="4"/>
      <c r="R195" s="4"/>
      <c r="S195" s="4"/>
      <c r="T195" s="4"/>
      <c r="U195" s="4"/>
      <c r="V195" s="4"/>
    </row>
    <row r="196" spans="1:22" s="7" customFormat="1" x14ac:dyDescent="0.45">
      <c r="A196" s="4"/>
      <c r="B196" s="4"/>
      <c r="C196" s="4"/>
      <c r="D196" s="4"/>
      <c r="E196" s="9" t="s">
        <v>197</v>
      </c>
      <c r="F196" s="9"/>
      <c r="G196" s="9"/>
      <c r="H196" s="9"/>
      <c r="I196" s="9"/>
      <c r="J196" s="9"/>
      <c r="K196" s="9"/>
      <c r="L196" s="9"/>
      <c r="M196" s="9"/>
      <c r="N196" s="9"/>
      <c r="O196" s="4"/>
      <c r="P196" s="4"/>
      <c r="Q196" s="4"/>
      <c r="R196" s="4"/>
      <c r="S196" s="4"/>
      <c r="T196" s="4"/>
      <c r="U196" s="4"/>
      <c r="V196" s="4"/>
    </row>
    <row r="197" spans="1:22" s="7" customFormat="1" x14ac:dyDescent="0.45">
      <c r="A197" s="4"/>
      <c r="B197" s="4"/>
      <c r="C197" s="4"/>
      <c r="D197" s="4"/>
      <c r="E197" s="9" t="s">
        <v>198</v>
      </c>
      <c r="F197" s="9"/>
      <c r="G197" s="9"/>
      <c r="H197" s="9"/>
      <c r="I197" s="9"/>
      <c r="J197" s="9"/>
      <c r="K197" s="9"/>
      <c r="L197" s="9"/>
      <c r="M197" s="9"/>
      <c r="N197" s="9"/>
      <c r="O197" s="4"/>
      <c r="P197" s="4"/>
      <c r="Q197" s="4"/>
      <c r="R197" s="4"/>
      <c r="S197" s="4"/>
      <c r="T197" s="4"/>
      <c r="U197" s="4"/>
      <c r="V197" s="4"/>
    </row>
    <row r="198" spans="1:22" s="7" customFormat="1" x14ac:dyDescent="0.45">
      <c r="A198" s="4"/>
      <c r="B198" s="4"/>
      <c r="C198" s="4"/>
      <c r="D198" s="4"/>
      <c r="E198" s="9" t="s">
        <v>199</v>
      </c>
      <c r="F198" s="9"/>
      <c r="G198" s="9"/>
      <c r="H198" s="9"/>
      <c r="I198" s="9"/>
      <c r="J198" s="9"/>
      <c r="K198" s="9"/>
      <c r="L198" s="9"/>
      <c r="M198" s="9"/>
      <c r="N198" s="9"/>
      <c r="O198" s="4"/>
      <c r="P198" s="4"/>
      <c r="Q198" s="4"/>
      <c r="R198" s="4"/>
      <c r="S198" s="4"/>
      <c r="T198" s="4"/>
      <c r="U198" s="4"/>
      <c r="V198" s="4"/>
    </row>
    <row r="199" spans="1:22" s="7" customFormat="1" x14ac:dyDescent="0.45">
      <c r="A199" s="4"/>
      <c r="B199" s="4"/>
      <c r="C199" s="4"/>
      <c r="D199" s="4"/>
      <c r="E199" s="26"/>
      <c r="O199" s="4"/>
      <c r="P199" s="4"/>
      <c r="Q199" s="4"/>
      <c r="R199" s="4"/>
      <c r="S199" s="4"/>
      <c r="T199" s="4"/>
      <c r="U199" s="4"/>
      <c r="V199" s="4"/>
    </row>
    <row r="200" spans="1:22" s="7" customFormat="1" x14ac:dyDescent="0.45">
      <c r="A200" s="4"/>
      <c r="B200" s="4"/>
      <c r="C200" s="4"/>
      <c r="D200" s="4"/>
      <c r="E200" s="9" t="s">
        <v>207</v>
      </c>
      <c r="F200" s="9"/>
      <c r="G200" s="9"/>
      <c r="H200" s="9"/>
      <c r="I200" s="9"/>
      <c r="J200" s="9"/>
      <c r="K200" s="9"/>
      <c r="L200" s="9"/>
      <c r="M200" s="9"/>
      <c r="N200" s="9"/>
      <c r="O200" s="4"/>
      <c r="P200" s="4"/>
      <c r="Q200" s="4"/>
      <c r="R200" s="4"/>
      <c r="S200" s="4"/>
      <c r="T200" s="4"/>
      <c r="U200" s="4"/>
      <c r="V200" s="4"/>
    </row>
    <row r="201" spans="1:22" s="7" customFormat="1" x14ac:dyDescent="0.45">
      <c r="A201" s="4"/>
      <c r="B201" s="4"/>
      <c r="C201" s="4"/>
      <c r="D201" s="4"/>
      <c r="E201" s="8" t="s">
        <v>208</v>
      </c>
      <c r="F201" s="8"/>
      <c r="G201" s="8"/>
      <c r="H201" s="8"/>
      <c r="I201" s="8"/>
      <c r="J201" s="8"/>
      <c r="K201" s="8"/>
      <c r="L201" s="8"/>
      <c r="M201" s="8"/>
      <c r="N201" s="8"/>
      <c r="O201" s="4"/>
      <c r="P201" s="4"/>
      <c r="Q201" s="4"/>
      <c r="R201" s="4"/>
      <c r="S201" s="4"/>
      <c r="T201" s="4"/>
      <c r="U201" s="4"/>
      <c r="V201" s="4"/>
    </row>
    <row r="202" spans="1:22" s="7" customFormat="1" x14ac:dyDescent="0.45">
      <c r="A202" s="4"/>
      <c r="B202" s="4"/>
      <c r="C202" s="4"/>
      <c r="D202" s="4"/>
      <c r="E202" s="9" t="s">
        <v>209</v>
      </c>
      <c r="F202" s="9"/>
      <c r="G202" s="9"/>
      <c r="H202" s="9"/>
      <c r="I202" s="9"/>
      <c r="J202" s="9"/>
      <c r="K202" s="9"/>
      <c r="L202" s="9"/>
      <c r="M202" s="9"/>
      <c r="N202" s="9"/>
      <c r="O202" s="4"/>
      <c r="P202" s="4"/>
      <c r="Q202" s="4"/>
      <c r="R202" s="4"/>
      <c r="S202" s="4"/>
      <c r="T202" s="4"/>
      <c r="U202" s="4"/>
      <c r="V202" s="4"/>
    </row>
    <row r="203" spans="1:22" s="7" customFormat="1" x14ac:dyDescent="0.45">
      <c r="A203" s="4"/>
      <c r="B203" s="4"/>
      <c r="C203" s="4"/>
      <c r="D203" s="4"/>
      <c r="E203" s="9" t="s">
        <v>210</v>
      </c>
      <c r="F203" s="9"/>
      <c r="G203" s="9"/>
      <c r="H203" s="9"/>
      <c r="I203" s="9"/>
      <c r="J203" s="9"/>
      <c r="K203" s="9"/>
      <c r="L203" s="9"/>
      <c r="M203" s="9"/>
      <c r="N203" s="9"/>
      <c r="O203" s="4"/>
      <c r="P203" s="4"/>
      <c r="Q203" s="4"/>
      <c r="R203" s="4"/>
      <c r="S203" s="4"/>
      <c r="T203" s="4"/>
      <c r="U203" s="4"/>
      <c r="V203" s="4"/>
    </row>
    <row r="204" spans="1:22" s="7" customFormat="1" x14ac:dyDescent="0.45">
      <c r="A204" s="4"/>
      <c r="B204" s="4"/>
      <c r="C204" s="4"/>
      <c r="D204" s="4"/>
      <c r="E204" s="9" t="s">
        <v>211</v>
      </c>
      <c r="F204" s="9"/>
      <c r="G204" s="9"/>
      <c r="H204" s="9"/>
      <c r="I204" s="9"/>
      <c r="J204" s="9"/>
      <c r="K204" s="9"/>
      <c r="L204" s="9"/>
      <c r="M204" s="9"/>
      <c r="N204" s="9"/>
      <c r="O204" s="4"/>
      <c r="P204" s="4"/>
      <c r="Q204" s="4"/>
      <c r="R204" s="4"/>
      <c r="S204" s="4"/>
      <c r="T204" s="4"/>
      <c r="U204" s="4"/>
      <c r="V204" s="4"/>
    </row>
    <row r="205" spans="1:22" s="7" customFormat="1" x14ac:dyDescent="0.45">
      <c r="A205" s="4"/>
      <c r="B205" s="4"/>
      <c r="C205" s="4"/>
      <c r="D205" s="4"/>
      <c r="E205" s="9" t="s">
        <v>212</v>
      </c>
      <c r="F205" s="9"/>
      <c r="G205" s="9"/>
      <c r="H205" s="9"/>
      <c r="I205" s="9"/>
      <c r="J205" s="9"/>
      <c r="K205" s="9"/>
      <c r="L205" s="9"/>
      <c r="M205" s="9"/>
      <c r="N205" s="9"/>
      <c r="O205" s="4"/>
      <c r="P205" s="4"/>
      <c r="Q205" s="4"/>
      <c r="R205" s="4"/>
      <c r="S205" s="4"/>
      <c r="T205" s="4"/>
      <c r="U205" s="4"/>
      <c r="V205" s="4"/>
    </row>
    <row r="206" spans="1:22" s="7" customFormat="1" x14ac:dyDescent="0.45">
      <c r="A206" s="4"/>
      <c r="B206" s="4"/>
      <c r="C206" s="4"/>
      <c r="D206" s="4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4"/>
      <c r="P206" s="4"/>
      <c r="Q206" s="4"/>
      <c r="R206" s="4"/>
      <c r="S206" s="4"/>
      <c r="T206" s="4"/>
      <c r="U206" s="4"/>
      <c r="V206" s="4"/>
    </row>
    <row r="207" spans="1:22" s="7" customFormat="1" x14ac:dyDescent="0.45">
      <c r="A207" s="4"/>
      <c r="B207" s="4"/>
      <c r="C207" s="4"/>
      <c r="D207" s="4"/>
      <c r="E207" s="9" t="s">
        <v>213</v>
      </c>
      <c r="F207" s="9"/>
      <c r="G207" s="9"/>
      <c r="H207" s="9"/>
      <c r="I207" s="9"/>
      <c r="J207" s="9"/>
      <c r="K207" s="9"/>
      <c r="L207" s="9"/>
      <c r="M207" s="9"/>
      <c r="N207" s="9"/>
      <c r="O207" s="4"/>
      <c r="P207" s="4"/>
      <c r="Q207" s="4"/>
      <c r="R207" s="4"/>
      <c r="S207" s="4"/>
      <c r="T207" s="4"/>
      <c r="U207" s="4"/>
      <c r="V207" s="4"/>
    </row>
    <row r="208" spans="1:22" s="7" customFormat="1" x14ac:dyDescent="0.45">
      <c r="A208" s="4"/>
      <c r="B208" s="4"/>
      <c r="C208" s="4"/>
      <c r="D208" s="4"/>
      <c r="E208" s="9" t="s">
        <v>214</v>
      </c>
      <c r="F208" s="9"/>
      <c r="G208" s="9"/>
      <c r="H208" s="9"/>
      <c r="I208" s="9"/>
      <c r="J208" s="9"/>
      <c r="K208" s="9"/>
      <c r="L208" s="9"/>
      <c r="M208" s="9"/>
      <c r="N208" s="9"/>
      <c r="O208" s="4"/>
      <c r="P208" s="4"/>
      <c r="Q208" s="4"/>
      <c r="R208" s="4"/>
      <c r="S208" s="4"/>
      <c r="T208" s="4"/>
      <c r="U208" s="4"/>
      <c r="V208" s="4"/>
    </row>
    <row r="209" spans="1:22" s="7" customFormat="1" x14ac:dyDescent="0.45">
      <c r="A209" s="4"/>
      <c r="B209" s="4"/>
      <c r="C209" s="4"/>
      <c r="D209" s="4"/>
      <c r="E209" s="9" t="s">
        <v>215</v>
      </c>
      <c r="F209" s="9"/>
      <c r="G209" s="9"/>
      <c r="H209" s="9"/>
      <c r="I209" s="9"/>
      <c r="J209" s="9"/>
      <c r="K209" s="9"/>
      <c r="L209" s="9"/>
      <c r="M209" s="9"/>
      <c r="N209" s="9"/>
      <c r="O209" s="4"/>
      <c r="P209" s="4"/>
      <c r="Q209" s="4"/>
      <c r="R209" s="4"/>
      <c r="S209" s="4"/>
      <c r="T209" s="4"/>
      <c r="U209" s="4"/>
      <c r="V209" s="4"/>
    </row>
    <row r="210" spans="1:22" s="7" customFormat="1" x14ac:dyDescent="0.45">
      <c r="A210" s="4"/>
      <c r="B210" s="4"/>
      <c r="C210" s="4"/>
      <c r="D210" s="4"/>
      <c r="E210" s="9" t="s">
        <v>216</v>
      </c>
      <c r="F210" s="9"/>
      <c r="G210" s="9"/>
      <c r="H210" s="9"/>
      <c r="I210" s="9"/>
      <c r="J210" s="9"/>
      <c r="K210" s="9"/>
      <c r="L210" s="9"/>
      <c r="M210" s="9"/>
      <c r="N210" s="9"/>
      <c r="O210" s="4"/>
      <c r="P210" s="4"/>
      <c r="Q210" s="4"/>
      <c r="R210" s="4"/>
      <c r="S210" s="4"/>
      <c r="T210" s="4"/>
      <c r="U210" s="4"/>
      <c r="V210" s="4"/>
    </row>
    <row r="211" spans="1:22" s="7" customFormat="1" x14ac:dyDescent="0.45">
      <c r="A211" s="4"/>
      <c r="B211" s="4"/>
      <c r="C211" s="4"/>
      <c r="D211" s="4"/>
      <c r="E211" s="9" t="s">
        <v>217</v>
      </c>
      <c r="F211" s="9"/>
      <c r="G211" s="9"/>
      <c r="H211" s="9"/>
      <c r="I211" s="9"/>
      <c r="J211" s="9"/>
      <c r="K211" s="9"/>
      <c r="L211" s="9"/>
      <c r="M211" s="9"/>
      <c r="N211" s="9"/>
      <c r="O211" s="4"/>
      <c r="P211" s="4"/>
      <c r="Q211" s="4"/>
      <c r="R211" s="4"/>
      <c r="S211" s="4"/>
      <c r="T211" s="4"/>
      <c r="U211" s="4"/>
      <c r="V211" s="4"/>
    </row>
    <row r="212" spans="1:22" s="7" customFormat="1" x14ac:dyDescent="0.45">
      <c r="A212" s="4"/>
      <c r="B212" s="4"/>
      <c r="C212" s="4"/>
      <c r="D212" s="4"/>
      <c r="E212" s="9" t="s">
        <v>218</v>
      </c>
      <c r="F212" s="9"/>
      <c r="G212" s="9"/>
      <c r="H212" s="9"/>
      <c r="I212" s="9"/>
      <c r="J212" s="9"/>
      <c r="K212" s="9"/>
      <c r="L212" s="9"/>
      <c r="M212" s="9"/>
      <c r="N212" s="9"/>
      <c r="O212" s="4"/>
      <c r="P212" s="4"/>
      <c r="Q212" s="4"/>
      <c r="R212" s="4"/>
      <c r="S212" s="4"/>
      <c r="T212" s="4"/>
      <c r="U212" s="4"/>
      <c r="V212" s="4"/>
    </row>
    <row r="213" spans="1:22" s="7" customFormat="1" x14ac:dyDescent="0.45">
      <c r="A213" s="4"/>
      <c r="B213" s="4"/>
      <c r="C213" s="4"/>
      <c r="D213" s="4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4"/>
      <c r="P213" s="4"/>
      <c r="Q213" s="4"/>
      <c r="R213" s="4"/>
      <c r="S213" s="4"/>
      <c r="T213" s="4"/>
      <c r="U213" s="4"/>
      <c r="V213" s="4"/>
    </row>
    <row r="214" spans="1:22" s="7" customFormat="1" x14ac:dyDescent="0.45">
      <c r="A214" s="4"/>
      <c r="B214" s="4"/>
      <c r="C214" s="4"/>
      <c r="D214" s="4"/>
      <c r="E214" s="8" t="s">
        <v>201</v>
      </c>
      <c r="F214" s="8"/>
      <c r="G214" s="8"/>
      <c r="H214" s="8"/>
      <c r="I214" s="8"/>
      <c r="J214" s="8"/>
      <c r="K214" s="8"/>
      <c r="L214" s="8"/>
      <c r="M214" s="8"/>
      <c r="N214" s="8"/>
      <c r="O214" s="4"/>
      <c r="P214" s="4"/>
      <c r="Q214" s="4"/>
      <c r="R214" s="4"/>
      <c r="S214" s="4"/>
      <c r="T214" s="4"/>
      <c r="U214" s="4"/>
      <c r="V214" s="4"/>
    </row>
    <row r="215" spans="1:22" s="7" customFormat="1" x14ac:dyDescent="0.45">
      <c r="A215" s="4"/>
      <c r="B215" s="4"/>
      <c r="C215" s="4"/>
      <c r="D215" s="4"/>
      <c r="E215" s="9" t="s">
        <v>202</v>
      </c>
      <c r="F215" s="9"/>
      <c r="G215" s="9"/>
      <c r="H215" s="9"/>
      <c r="I215" s="9"/>
      <c r="J215" s="9"/>
      <c r="K215" s="9"/>
      <c r="L215" s="9"/>
      <c r="M215" s="9"/>
      <c r="N215" s="9"/>
      <c r="O215" s="4"/>
      <c r="P215" s="4"/>
      <c r="Q215" s="4"/>
      <c r="R215" s="4"/>
      <c r="S215" s="4"/>
      <c r="T215" s="4"/>
      <c r="U215" s="4"/>
      <c r="V215" s="4"/>
    </row>
    <row r="216" spans="1:22" s="7" customFormat="1" x14ac:dyDescent="0.45">
      <c r="A216" s="4"/>
      <c r="B216" s="4"/>
      <c r="C216" s="4"/>
      <c r="D216" s="4"/>
      <c r="E216" s="9" t="s">
        <v>203</v>
      </c>
      <c r="F216" s="9"/>
      <c r="G216" s="9"/>
      <c r="H216" s="9"/>
      <c r="I216" s="9"/>
      <c r="J216" s="9"/>
      <c r="K216" s="9"/>
      <c r="L216" s="9"/>
      <c r="M216" s="9"/>
      <c r="N216" s="9"/>
      <c r="O216" s="4"/>
      <c r="P216" s="4"/>
      <c r="Q216" s="4"/>
      <c r="R216" s="4"/>
      <c r="S216" s="4"/>
      <c r="T216" s="4"/>
      <c r="U216" s="4"/>
      <c r="V216" s="4"/>
    </row>
    <row r="217" spans="1:22" s="7" customFormat="1" x14ac:dyDescent="0.45">
      <c r="A217" s="4"/>
      <c r="B217" s="4"/>
      <c r="C217" s="4"/>
      <c r="D217" s="4"/>
      <c r="E217" s="9" t="s">
        <v>204</v>
      </c>
      <c r="F217" s="26"/>
      <c r="G217" s="26"/>
      <c r="H217" s="26"/>
      <c r="I217" s="26"/>
      <c r="J217" s="26"/>
      <c r="K217" s="26"/>
      <c r="L217" s="26"/>
      <c r="M217" s="26"/>
      <c r="N217" s="26"/>
      <c r="O217" s="4"/>
      <c r="P217" s="4"/>
      <c r="Q217" s="4"/>
      <c r="R217" s="4"/>
      <c r="S217" s="4"/>
      <c r="T217" s="4"/>
      <c r="U217" s="4"/>
      <c r="V217" s="4"/>
    </row>
    <row r="218" spans="1:22" s="7" customFormat="1" x14ac:dyDescent="0.45">
      <c r="A218" s="4"/>
      <c r="B218" s="4"/>
      <c r="C218" s="4"/>
      <c r="D218" s="4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4"/>
      <c r="P218" s="4"/>
      <c r="Q218" s="4"/>
      <c r="R218" s="4"/>
      <c r="S218" s="4"/>
      <c r="T218" s="4"/>
      <c r="U218" s="4"/>
      <c r="V218" s="4"/>
    </row>
    <row r="220" spans="1:22" x14ac:dyDescent="0.45">
      <c r="A220" s="16"/>
      <c r="B220" s="24" t="s">
        <v>29</v>
      </c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</row>
    <row r="222" spans="1:22" x14ac:dyDescent="0.45">
      <c r="B222" s="4" t="s">
        <v>31</v>
      </c>
      <c r="F222" s="1">
        <f>C34+C48+C67+C79+C89+C103+C116+C132+C159+C165+C181</f>
        <v>0</v>
      </c>
      <c r="G222" s="17" t="s">
        <v>30</v>
      </c>
      <c r="H222" s="1">
        <f>D34+D48+D67+D79+D89+D103+D116+D132+D159+D165+D181</f>
        <v>205</v>
      </c>
    </row>
    <row r="223" spans="1:22" x14ac:dyDescent="0.45">
      <c r="B223" s="4" t="s">
        <v>32</v>
      </c>
      <c r="F223" s="1">
        <f>CEILING(F222*H223/H222,1)</f>
        <v>0</v>
      </c>
      <c r="G223" s="17" t="s">
        <v>30</v>
      </c>
      <c r="H223" s="1">
        <v>100</v>
      </c>
    </row>
    <row r="224" spans="1:22" x14ac:dyDescent="0.45">
      <c r="J224" s="20" t="s">
        <v>91</v>
      </c>
    </row>
    <row r="225" spans="1:22" x14ac:dyDescent="0.45">
      <c r="D225" s="6" t="s">
        <v>33</v>
      </c>
      <c r="F225" s="4" t="s">
        <v>34</v>
      </c>
      <c r="J225" s="20" t="s">
        <v>92</v>
      </c>
    </row>
    <row r="227" spans="1:22" s="7" customFormat="1" x14ac:dyDescent="0.45">
      <c r="A227" s="4"/>
      <c r="B227" s="4"/>
      <c r="C227" s="4"/>
      <c r="D227" s="4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4"/>
      <c r="P227" s="4"/>
      <c r="Q227" s="4"/>
      <c r="R227" s="4"/>
      <c r="S227" s="4"/>
      <c r="T227" s="4"/>
      <c r="U227" s="4"/>
      <c r="V227" s="4"/>
    </row>
    <row r="228" spans="1:22" s="7" customFormat="1" x14ac:dyDescent="0.45">
      <c r="A228" s="4"/>
      <c r="B228" s="4"/>
      <c r="C228" s="4"/>
      <c r="D228" s="4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4"/>
      <c r="P228" s="4"/>
      <c r="Q228" s="4"/>
      <c r="R228" s="4"/>
      <c r="S228" s="4"/>
      <c r="T228" s="4"/>
      <c r="U228" s="4"/>
      <c r="V228" s="4"/>
    </row>
    <row r="229" spans="1:22" s="7" customFormat="1" x14ac:dyDescent="0.45">
      <c r="A229" s="4"/>
      <c r="B229" s="4"/>
      <c r="C229" s="4"/>
      <c r="D229" s="4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4"/>
      <c r="P229" s="4"/>
      <c r="Q229" s="4"/>
      <c r="R229" s="4"/>
      <c r="S229" s="4"/>
      <c r="T229" s="4"/>
      <c r="U229" s="4"/>
      <c r="V229" s="4"/>
    </row>
    <row r="230" spans="1:22" s="7" customFormat="1" x14ac:dyDescent="0.45">
      <c r="A230" s="4"/>
      <c r="B230" s="4"/>
      <c r="C230" s="4"/>
      <c r="D230" s="4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4"/>
      <c r="P230" s="4"/>
      <c r="Q230" s="4"/>
      <c r="R230" s="4"/>
      <c r="S230" s="4"/>
      <c r="T230" s="4"/>
      <c r="U230" s="4"/>
      <c r="V230" s="4"/>
    </row>
    <row r="233" spans="1:22" x14ac:dyDescent="0.45">
      <c r="A233" s="4">
        <v>1</v>
      </c>
      <c r="B233" s="4" t="s">
        <v>55</v>
      </c>
      <c r="F233" s="1">
        <f>CEILING(A233*(F223+C225),1)</f>
        <v>0</v>
      </c>
      <c r="G233" s="17" t="s">
        <v>30</v>
      </c>
      <c r="H233" s="1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Richard McCormick</cp:lastModifiedBy>
  <cp:lastPrinted>2020-09-21T00:38:30Z</cp:lastPrinted>
  <dcterms:created xsi:type="dcterms:W3CDTF">2020-08-03T00:18:43Z</dcterms:created>
  <dcterms:modified xsi:type="dcterms:W3CDTF">2022-11-03T21:27:14Z</dcterms:modified>
</cp:coreProperties>
</file>