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School\CS 480\Assignments\Sim03\"/>
    </mc:Choice>
  </mc:AlternateContent>
  <xr:revisionPtr revIDLastSave="0" documentId="13_ncr:1_{D5A117DF-E212-4C94-95F3-C12C8F74BACA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-98" yWindow="-98" windowWidth="20715" windowHeight="13875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4" i="1" l="1"/>
  <c r="C176" i="1"/>
  <c r="C87" i="1" l="1"/>
  <c r="C127" i="1" l="1"/>
  <c r="C112" i="1"/>
  <c r="C99" i="1"/>
  <c r="C77" i="1"/>
  <c r="C67" i="1"/>
  <c r="C34" i="1"/>
  <c r="C48" i="1"/>
  <c r="C160" i="1" l="1"/>
  <c r="C154" i="1" l="1"/>
  <c r="F184" i="1" s="1"/>
  <c r="F185" i="1" l="1"/>
  <c r="F195" i="1" s="1"/>
</calcChain>
</file>

<file path=xl/sharedStrings.xml><?xml version="1.0" encoding="utf-8"?>
<sst xmlns="http://schemas.openxmlformats.org/spreadsheetml/2006/main" count="177" uniqueCount="117">
  <si>
    <t>Sim:</t>
  </si>
  <si>
    <t xml:space="preserve">PROGRAMMER SECRET ID: </t>
  </si>
  <si>
    <t>GRADING RUBRIC AND FEEDBACK FORM</t>
  </si>
  <si>
    <t>GRADER SECRET ID: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</si>
  <si>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</si>
  <si>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</si>
  <si>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</si>
  <si>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</si>
  <si>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</si>
  <si>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</si>
  <si>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</si>
  <si>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use Programming Standards Guide as a reference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</si>
  <si>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</si>
  <si>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</si>
  <si>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</si>
  <si>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</si>
  <si>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</si>
  <si>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</si>
  <si>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</si>
  <si>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</si>
  <si>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</si>
  <si>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 xml:space="preserve">Program and code are structured well; </t>
  </si>
  <si>
    <t>Functions are appropriately used to support program modularity</t>
  </si>
  <si>
    <t>Code is efficient and is not repeated unnecessarily (i.e., very little or no duplicated code)</t>
  </si>
  <si>
    <t>/5</t>
  </si>
  <si>
    <t>It is clear which file a given support function will be found in</t>
  </si>
  <si>
    <t xml:space="preserve">/5 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</si>
  <si>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</si>
  <si>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</si>
  <si>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</si>
  <si>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</si>
  <si>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</si>
  <si>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</si>
  <si>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</si>
  <si>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</si>
  <si>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</si>
  <si>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</si>
  <si>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</si>
  <si>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redundant Boolean test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</si>
  <si>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</si>
  <si>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</si>
  <si>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</si>
  <si>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</si>
  <si>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use of numbers where Boolean should be used</t>
  </si>
  <si>
    <t>use of numerical literals in parameter lists or array brackets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</si>
  <si>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</si>
  <si>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</si>
  <si>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</si>
  <si>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</si>
  <si>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</si>
  <si>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</si>
  <si>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</si>
  <si>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</si>
  <si>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</si>
  <si>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</si>
  <si>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</si>
  <si>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</si>
  <si>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</si>
  <si>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</si>
  <si>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</si>
  <si>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</si>
  <si>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each new process start includes the time remaining for the given process</t>
  </si>
  <si>
    <t>program appropriately displays the simulator actions (only if set to MONITOR  or BOTH)</t>
  </si>
  <si>
    <t>program stores all simulator actions to a logfile AFTER the simulation has completed</t>
  </si>
  <si>
    <t>Process Timing</t>
  </si>
  <si>
    <t>Threads are correctly used for timing each I/O operation</t>
  </si>
  <si>
    <t>Threading operations are clear and understandable</t>
  </si>
  <si>
    <t>Simulator Operation</t>
  </si>
  <si>
    <t>Valgrind memory test</t>
  </si>
  <si>
    <t>Credit reduction of -1 (up to -10 points) for "definitely lost" memory blocks</t>
  </si>
  <si>
    <t>- Note: No other Valgrind errors are considered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</si>
  <si>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</si>
  <si>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</si>
  <si>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</si>
  <si>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</si>
  <si>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Note: Do not increase or reduce credit for commenting unless use of comments directly takes away from program readability</t>
  </si>
  <si>
    <t>PCB structure is clear and easily accessed</t>
  </si>
  <si>
    <t>Memory Operations</t>
  </si>
  <si>
    <t>Program code clearly shows how OS will accept success and drive segmentation fault as needed</t>
  </si>
  <si>
    <t>Program runs correctly with "Log To:" set to MONITOR, FILE, or BOTH with one meta-data file</t>
  </si>
  <si>
    <t>/15</t>
  </si>
  <si>
    <t>/10</t>
  </si>
  <si>
    <t>the grade for the programming part of this rubric will be zero.</t>
  </si>
  <si>
    <t>Clear Evidence of PA03 Components</t>
  </si>
  <si>
    <t>No credit for this part if code cannot be compiled and/or run</t>
  </si>
  <si>
    <r>
      <t xml:space="preserve">No credit for this part if threads are not used and/or if </t>
    </r>
    <r>
      <rPr>
        <b/>
        <sz val="12"/>
        <color rgb="FFFF0000"/>
        <rFont val="Arial"/>
        <family val="2"/>
      </rPr>
      <t>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usleep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nanosleep</t>
    </r>
    <r>
      <rPr>
        <sz val="12"/>
        <color rgb="FFFF0000"/>
        <rFont val="Arial"/>
        <family val="2"/>
      </rPr>
      <t>, etc. are used</t>
    </r>
  </si>
  <si>
    <t>clear evidence of FCFS-N scheduling</t>
  </si>
  <si>
    <t>clear evidence of SJF-N scheduling</t>
  </si>
  <si>
    <t>does not duplicate code by running FCFS and SJF simulations in separate functions</t>
  </si>
  <si>
    <t>code on same line as curly brace, other than data type creation</t>
  </si>
  <si>
    <t>If there is no evidence of an attempt to implement any of the PA03 requirements,</t>
  </si>
  <si>
    <t>Not turned in: 0 and 50% reduction of grade</t>
  </si>
  <si>
    <t>Poor grading, minimal comments: 0 and 25% reduction of grade</t>
  </si>
  <si>
    <t>Clearly shows correct tests and responses for memory allocation (getting memory from the OS)</t>
  </si>
  <si>
    <t>Clearly shows correct tests and responses for memory access (using previously allocated memory)</t>
  </si>
  <si>
    <t>Program runs correctly with memory acquisition attempted, succeeded, and displayed</t>
  </si>
  <si>
    <t>Program runs correctly with memory acquisition attempted, failed, and displayed</t>
  </si>
  <si>
    <t>Program runs correctly with memory access attempted, succeeded, and displayed</t>
  </si>
  <si>
    <t>Program runs correctly with memory access attempted, failed, and displayed</t>
  </si>
  <si>
    <t>Program code clearly shows how the memory will be displayed</t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</si>
  <si>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uncommented code for scheduling SJF-N</t>
    </r>
  </si>
  <si>
    <t>Code must CLEARLY show the use of threads for timing operations</t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</si>
  <si>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uncommented code for memory management and display</t>
    </r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</si>
  <si>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</si>
  <si>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</si>
  <si>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</si>
  <si>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</si>
  <si>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</si>
  <si>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</si>
  <si>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</si>
  <si>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Failed to include grading spreadsheet in tar/gz file (-10)</t>
  </si>
  <si>
    <t>Other evidence of specification or constraint not met (Check with Michael)</t>
  </si>
  <si>
    <t>Outputs to file during simulator operation (-10)</t>
  </si>
  <si>
    <t>Grading annotation is REQUIRED where lines are provided</t>
  </si>
  <si>
    <t>- All four lines (at least) must be filled in with empirical evidence</t>
  </si>
  <si>
    <t>- Failure to fill out the four lines will drive a significant loss of credit (see bottom)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</si>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</sst>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5" fillId="0" borderId="0" xfId="0" applyFont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6" fillId="0" borderId="0" xfId="0" quotePrefix="1" applyFont="1" applyProtection="1">
      <protection locked="0"/>
    </xf>
    <xf numFmtId="0" fontId="6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95"/>
  <sheetViews>
    <sheetView tabSelected="1" topLeftCell="A103" zoomScaleNormal="100" zoomScaleSheetLayoutView="100" workbookViewId="0">
      <selection activeCell="B168" sqref="B168"/>
    </sheetView>
  </sheetViews>
  <sheetFormatPr defaultRowHeight="15.4" x14ac:dyDescent="0.45"/>
  <cols>
    <col min="1" max="1" width="9.1328125" style="4"/>
    <col min="2" max="3" width="5.73046875" style="4" customWidth="1"/>
    <col min="4" max="4" width="6.73046875" style="4" customWidth="1"/>
    <col min="5" max="6" width="9.1328125" style="4"/>
    <col min="7" max="8" width="10.73046875" style="4" customWidth="1"/>
    <col min="9" max="12" width="9.1328125" style="4"/>
    <col min="13" max="14" width="10.73046875" style="4" customWidth="1"/>
    <col min="15" max="22" width="9.1328125" style="1"/>
  </cols>
  <sheetData>
    <row r="1" spans="1:22" s="3" customFormat="1" ht="23.25" x14ac:dyDescent="0.7">
      <c r="A1" s="10"/>
      <c r="B1" s="10" t="s">
        <v>0</v>
      </c>
      <c r="C1" s="11"/>
      <c r="D1" s="10">
        <v>3</v>
      </c>
      <c r="E1" s="10"/>
      <c r="F1" s="10"/>
      <c r="G1" s="10" t="s">
        <v>2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15.75" thickBot="1" x14ac:dyDescent="0.5">
      <c r="B3" s="4" t="s">
        <v>1</v>
      </c>
      <c r="G3" s="12">
        <v>651680</v>
      </c>
      <c r="H3" s="12"/>
      <c r="J3" s="4" t="s">
        <v>3</v>
      </c>
      <c r="M3" s="12"/>
      <c r="N3" s="12"/>
    </row>
    <row r="5" spans="1:22" x14ac:dyDescent="0.45">
      <c r="D5" s="20" t="s">
        <v>113</v>
      </c>
    </row>
    <row r="6" spans="1:22" x14ac:dyDescent="0.45">
      <c r="D6" s="23" t="s">
        <v>114</v>
      </c>
    </row>
    <row r="7" spans="1:22" x14ac:dyDescent="0.45">
      <c r="D7" s="23" t="s">
        <v>115</v>
      </c>
    </row>
    <row r="8" spans="1:22" x14ac:dyDescent="0.45">
      <c r="D8" s="18"/>
    </row>
    <row r="9" spans="1:22" ht="178.9" x14ac:dyDescent="0.45">
      <c r="B9" s="14" t="s">
        <v>27</v>
      </c>
      <c r="C9" s="14" t="s">
        <v>28</v>
      </c>
    </row>
    <row r="10" spans="1:22" ht="17.649999999999999" x14ac:dyDescent="0.5">
      <c r="B10" s="19"/>
      <c r="C10" s="19"/>
      <c r="D10" s="22" t="s">
        <v>103</v>
      </c>
      <c r="E10" s="20"/>
    </row>
    <row r="11" spans="1:22" x14ac:dyDescent="0.45">
      <c r="B11" s="19"/>
      <c r="C11" s="19"/>
      <c r="D11" s="20" t="s">
        <v>104</v>
      </c>
      <c r="E11" s="20"/>
    </row>
    <row r="12" spans="1:22" x14ac:dyDescent="0.45">
      <c r="B12" s="19"/>
      <c r="C12" s="19"/>
      <c r="D12" s="20"/>
      <c r="E12" s="23" t="s">
        <v>105</v>
      </c>
    </row>
    <row r="13" spans="1:22" x14ac:dyDescent="0.45">
      <c r="B13" s="19"/>
      <c r="C13" s="19"/>
      <c r="D13" s="20"/>
      <c r="E13" s="23" t="s">
        <v>106</v>
      </c>
    </row>
    <row r="14" spans="1:22" x14ac:dyDescent="0.45">
      <c r="B14" s="19"/>
      <c r="C14" s="19"/>
      <c r="D14" s="20" t="s">
        <v>107</v>
      </c>
      <c r="E14" s="20"/>
    </row>
    <row r="15" spans="1:22" x14ac:dyDescent="0.45">
      <c r="B15" s="19"/>
      <c r="C15" s="19"/>
      <c r="D15" s="20" t="s">
        <v>108</v>
      </c>
      <c r="E15" s="20"/>
    </row>
    <row r="16" spans="1:22" x14ac:dyDescent="0.45">
      <c r="B16" s="19"/>
      <c r="C16" s="19"/>
    </row>
    <row r="17" spans="2:5" x14ac:dyDescent="0.45">
      <c r="B17" s="19"/>
      <c r="C17" s="19"/>
      <c r="D17" s="21" t="s">
        <v>83</v>
      </c>
    </row>
    <row r="18" spans="2:5" x14ac:dyDescent="0.45">
      <c r="B18" s="19"/>
      <c r="C18" s="19"/>
      <c r="D18" s="4" t="s">
        <v>90</v>
      </c>
    </row>
    <row r="19" spans="2:5" x14ac:dyDescent="0.45">
      <c r="B19" s="19"/>
      <c r="C19" s="19"/>
      <c r="D19" s="4" t="s">
        <v>82</v>
      </c>
    </row>
    <row r="20" spans="2:5" x14ac:dyDescent="0.45">
      <c r="B20" s="19"/>
      <c r="C20" s="19"/>
      <c r="D20" s="4" t="s">
        <v>109</v>
      </c>
    </row>
    <row r="21" spans="2:5" x14ac:dyDescent="0.45">
      <c r="B21" s="19" t="s">
        <v>116</v>
      </c>
      <c r="C21" s="19"/>
      <c r="D21" s="8"/>
      <c r="E21" s="4" t="s">
        <v>100</v>
      </c>
    </row>
    <row r="22" spans="2:5" x14ac:dyDescent="0.45">
      <c r="B22" s="19" t="s">
        <v>116</v>
      </c>
      <c r="C22" s="19"/>
      <c r="D22" s="9"/>
      <c r="E22" s="4" t="s">
        <v>101</v>
      </c>
    </row>
    <row r="23" spans="2:5" x14ac:dyDescent="0.45">
      <c r="B23" s="19" t="s">
        <v>116</v>
      </c>
      <c r="C23" s="19"/>
      <c r="D23" s="9"/>
      <c r="E23" s="4" t="s">
        <v>102</v>
      </c>
    </row>
    <row r="24" spans="2:5" x14ac:dyDescent="0.45">
      <c r="B24" s="19"/>
      <c r="C24" s="19"/>
    </row>
    <row r="25" spans="2:5" x14ac:dyDescent="0.45">
      <c r="B25" s="19"/>
      <c r="C25" s="19"/>
    </row>
    <row r="26" spans="2:5" x14ac:dyDescent="0.45">
      <c r="D26" s="13" t="s">
        <v>4</v>
      </c>
    </row>
    <row r="27" spans="2:5" x14ac:dyDescent="0.45">
      <c r="E27" s="4" t="s">
        <v>57</v>
      </c>
    </row>
    <row r="29" spans="2:5" x14ac:dyDescent="0.45">
      <c r="B29" s="5">
        <v>2</v>
      </c>
      <c r="C29" s="5"/>
      <c r="D29" s="6" t="s">
        <v>10</v>
      </c>
      <c r="E29" s="4" t="s">
        <v>5</v>
      </c>
    </row>
    <row r="30" spans="2:5" x14ac:dyDescent="0.45">
      <c r="B30" s="5">
        <v>2</v>
      </c>
      <c r="C30" s="5"/>
      <c r="D30" s="6" t="s">
        <v>10</v>
      </c>
      <c r="E30" s="4" t="s">
        <v>6</v>
      </c>
    </row>
    <row r="31" spans="2:5" x14ac:dyDescent="0.45">
      <c r="B31" s="5">
        <v>2</v>
      </c>
      <c r="C31" s="5"/>
      <c r="D31" s="6" t="s">
        <v>10</v>
      </c>
      <c r="E31" s="4" t="s">
        <v>7</v>
      </c>
    </row>
    <row r="32" spans="2:5" x14ac:dyDescent="0.45">
      <c r="B32" s="5">
        <v>2</v>
      </c>
      <c r="C32" s="5"/>
      <c r="D32" s="6" t="s">
        <v>10</v>
      </c>
      <c r="E32" s="4" t="s">
        <v>8</v>
      </c>
    </row>
    <row r="33" spans="2:14" x14ac:dyDescent="0.45">
      <c r="B33" s="5">
        <v>2</v>
      </c>
      <c r="C33" s="5"/>
      <c r="D33" s="6" t="s">
        <v>10</v>
      </c>
      <c r="E33" s="4" t="s">
        <v>9</v>
      </c>
    </row>
    <row r="34" spans="2:14" x14ac:dyDescent="0.45">
      <c r="B34" s="15" t="s">
        <v>58</v>
      </c>
      <c r="C34" s="1">
        <f>SUM(C29:C33)</f>
        <v>0</v>
      </c>
      <c r="D34" s="4">
        <v>10</v>
      </c>
    </row>
    <row r="36" spans="2:14" x14ac:dyDescent="0.45">
      <c r="E36" s="4" t="s">
        <v>19</v>
      </c>
    </row>
    <row r="37" spans="2:14" x14ac:dyDescent="0.45"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2:14" x14ac:dyDescent="0.45"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45"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45">
      <c r="E40" s="9"/>
      <c r="F40" s="9"/>
      <c r="G40" s="9"/>
      <c r="H40" s="9"/>
      <c r="I40" s="9"/>
      <c r="J40" s="9"/>
      <c r="K40" s="9"/>
      <c r="L40" s="9"/>
      <c r="M40" s="9"/>
      <c r="N40" s="9"/>
    </row>
    <row r="42" spans="2:14" x14ac:dyDescent="0.45">
      <c r="C42" s="13"/>
      <c r="D42" s="13" t="s">
        <v>20</v>
      </c>
    </row>
    <row r="43" spans="2:14" x14ac:dyDescent="0.45">
      <c r="E43" s="4" t="s">
        <v>11</v>
      </c>
    </row>
    <row r="44" spans="2:14" x14ac:dyDescent="0.45">
      <c r="E44" s="4" t="s">
        <v>57</v>
      </c>
    </row>
    <row r="45" spans="2:14" x14ac:dyDescent="0.45">
      <c r="E45" s="4" t="s">
        <v>75</v>
      </c>
    </row>
    <row r="47" spans="2:14" x14ac:dyDescent="0.45">
      <c r="B47" s="5">
        <v>40</v>
      </c>
      <c r="C47" s="5"/>
      <c r="D47" s="6" t="s">
        <v>12</v>
      </c>
      <c r="E47" s="4" t="s">
        <v>13</v>
      </c>
    </row>
    <row r="48" spans="2:14" x14ac:dyDescent="0.45">
      <c r="B48" s="15" t="s">
        <v>58</v>
      </c>
      <c r="C48" s="1">
        <f>C47</f>
        <v>0</v>
      </c>
      <c r="D48" s="4">
        <v>40</v>
      </c>
      <c r="E48" s="6" t="s">
        <v>14</v>
      </c>
    </row>
    <row r="49" spans="2:14" x14ac:dyDescent="0.45">
      <c r="E49" s="4" t="s">
        <v>15</v>
      </c>
    </row>
    <row r="50" spans="2:14" x14ac:dyDescent="0.45">
      <c r="E50" s="4" t="s">
        <v>16</v>
      </c>
    </row>
    <row r="51" spans="2:14" x14ac:dyDescent="0.45">
      <c r="E51" s="4" t="s">
        <v>17</v>
      </c>
    </row>
    <row r="53" spans="2:14" x14ac:dyDescent="0.45">
      <c r="E53" s="4" t="s">
        <v>19</v>
      </c>
    </row>
    <row r="54" spans="2:14" x14ac:dyDescent="0.45"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2:14" x14ac:dyDescent="0.45"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2:14" x14ac:dyDescent="0.45"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2:14" x14ac:dyDescent="0.45">
      <c r="E57" s="9"/>
      <c r="F57" s="9"/>
      <c r="G57" s="9"/>
      <c r="H57" s="9"/>
      <c r="I57" s="9"/>
      <c r="J57" s="9"/>
      <c r="K57" s="9"/>
      <c r="L57" s="9"/>
      <c r="M57" s="9"/>
      <c r="N57" s="9"/>
    </row>
    <row r="59" spans="2:14" x14ac:dyDescent="0.45">
      <c r="C59" s="13"/>
      <c r="D59" s="13" t="s">
        <v>18</v>
      </c>
    </row>
    <row r="60" spans="2:14" x14ac:dyDescent="0.45">
      <c r="E60" s="4" t="s">
        <v>57</v>
      </c>
    </row>
    <row r="62" spans="2:14" x14ac:dyDescent="0.45">
      <c r="B62" s="5">
        <v>5</v>
      </c>
      <c r="C62" s="5"/>
      <c r="D62" s="6" t="s">
        <v>24</v>
      </c>
      <c r="E62" s="4" t="s">
        <v>21</v>
      </c>
    </row>
    <row r="63" spans="2:14" x14ac:dyDescent="0.45">
      <c r="B63" s="5">
        <v>5</v>
      </c>
      <c r="C63" s="5"/>
      <c r="D63" s="6" t="s">
        <v>24</v>
      </c>
      <c r="E63" s="4" t="s">
        <v>22</v>
      </c>
    </row>
    <row r="64" spans="2:14" x14ac:dyDescent="0.45">
      <c r="B64" s="5">
        <v>5</v>
      </c>
      <c r="C64" s="5"/>
      <c r="D64" s="6" t="s">
        <v>24</v>
      </c>
      <c r="E64" s="4" t="s">
        <v>76</v>
      </c>
    </row>
    <row r="65" spans="2:14" x14ac:dyDescent="0.45">
      <c r="B65" s="5">
        <v>5</v>
      </c>
      <c r="C65" s="5"/>
      <c r="D65" s="6" t="s">
        <v>24</v>
      </c>
      <c r="E65" s="4" t="s">
        <v>23</v>
      </c>
    </row>
    <row r="66" spans="2:14" x14ac:dyDescent="0.45">
      <c r="B66" s="5">
        <v>5</v>
      </c>
      <c r="C66" s="5"/>
      <c r="D66" s="6" t="s">
        <v>24</v>
      </c>
      <c r="E66" s="4" t="s">
        <v>25</v>
      </c>
    </row>
    <row r="67" spans="2:14" x14ac:dyDescent="0.45">
      <c r="B67" s="15" t="s">
        <v>58</v>
      </c>
      <c r="C67" s="1">
        <f>SUM(C62:C66)</f>
        <v>0</v>
      </c>
      <c r="D67" s="4">
        <v>25</v>
      </c>
    </row>
    <row r="68" spans="2:14" x14ac:dyDescent="0.45">
      <c r="E68" s="4" t="s">
        <v>19</v>
      </c>
    </row>
    <row r="69" spans="2:14" x14ac:dyDescent="0.45"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2:14" x14ac:dyDescent="0.45">
      <c r="E70" s="9"/>
      <c r="F70" s="9"/>
      <c r="G70" s="9"/>
      <c r="H70" s="9"/>
      <c r="I70" s="9"/>
      <c r="J70" s="9"/>
      <c r="K70" s="9"/>
      <c r="L70" s="9"/>
      <c r="M70" s="9"/>
      <c r="N70" s="9"/>
    </row>
    <row r="71" spans="2:14" x14ac:dyDescent="0.45"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2:14" x14ac:dyDescent="0.45">
      <c r="E72" s="9"/>
      <c r="F72" s="9"/>
      <c r="G72" s="9"/>
      <c r="H72" s="9"/>
      <c r="I72" s="9"/>
      <c r="J72" s="9"/>
      <c r="K72" s="9"/>
      <c r="L72" s="9"/>
      <c r="M72" s="9"/>
      <c r="N72" s="9"/>
    </row>
    <row r="74" spans="2:14" x14ac:dyDescent="0.45">
      <c r="B74" s="5">
        <v>5</v>
      </c>
      <c r="C74" s="5"/>
      <c r="D74" s="6" t="s">
        <v>24</v>
      </c>
      <c r="E74" s="4" t="s">
        <v>61</v>
      </c>
    </row>
    <row r="75" spans="2:14" x14ac:dyDescent="0.45">
      <c r="B75" s="5">
        <v>5</v>
      </c>
      <c r="C75" s="5"/>
      <c r="D75" s="6" t="s">
        <v>26</v>
      </c>
      <c r="E75" s="4" t="s">
        <v>62</v>
      </c>
    </row>
    <row r="76" spans="2:14" x14ac:dyDescent="0.45">
      <c r="B76" s="5">
        <v>5</v>
      </c>
      <c r="C76" s="5"/>
      <c r="D76" s="6" t="s">
        <v>24</v>
      </c>
      <c r="E76" s="4" t="s">
        <v>63</v>
      </c>
    </row>
    <row r="77" spans="2:14" x14ac:dyDescent="0.45">
      <c r="B77" s="15" t="s">
        <v>58</v>
      </c>
      <c r="C77" s="1">
        <f>SUM(C74:C76)</f>
        <v>0</v>
      </c>
      <c r="D77" s="4">
        <v>15</v>
      </c>
    </row>
    <row r="78" spans="2:14" x14ac:dyDescent="0.45">
      <c r="E78" s="4" t="s">
        <v>19</v>
      </c>
    </row>
    <row r="79" spans="2:14" x14ac:dyDescent="0.45"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2:14" x14ac:dyDescent="0.45"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2:14" x14ac:dyDescent="0.45">
      <c r="E81" s="9"/>
      <c r="F81" s="9"/>
      <c r="G81" s="9"/>
      <c r="H81" s="9"/>
      <c r="I81" s="9"/>
      <c r="J81" s="9"/>
      <c r="K81" s="9"/>
      <c r="L81" s="9"/>
      <c r="M81" s="9"/>
      <c r="N81" s="9"/>
    </row>
    <row r="82" spans="2:14" x14ac:dyDescent="0.45">
      <c r="E82" s="9"/>
      <c r="F82" s="9"/>
      <c r="G82" s="9"/>
      <c r="H82" s="9"/>
      <c r="I82" s="9"/>
      <c r="J82" s="9"/>
      <c r="K82" s="9"/>
      <c r="L82" s="9"/>
      <c r="M82" s="9"/>
      <c r="N82" s="9"/>
    </row>
    <row r="84" spans="2:14" x14ac:dyDescent="0.45">
      <c r="B84" s="5">
        <v>10</v>
      </c>
      <c r="C84" s="5"/>
      <c r="D84" s="6" t="s">
        <v>81</v>
      </c>
      <c r="E84" s="4" t="s">
        <v>86</v>
      </c>
    </row>
    <row r="85" spans="2:14" x14ac:dyDescent="0.45">
      <c r="B85" s="5">
        <v>10</v>
      </c>
      <c r="C85" s="5"/>
      <c r="D85" s="6" t="s">
        <v>81</v>
      </c>
      <c r="E85" s="4" t="s">
        <v>87</v>
      </c>
    </row>
    <row r="86" spans="2:14" x14ac:dyDescent="0.45">
      <c r="B86" s="5">
        <v>10</v>
      </c>
      <c r="C86" s="5"/>
      <c r="D86" s="6" t="s">
        <v>81</v>
      </c>
      <c r="E86" s="4" t="s">
        <v>88</v>
      </c>
    </row>
    <row r="87" spans="2:14" x14ac:dyDescent="0.45">
      <c r="B87" s="15" t="s">
        <v>58</v>
      </c>
      <c r="C87" s="1">
        <f>SUM(C84:C86)</f>
        <v>0</v>
      </c>
      <c r="D87" s="4">
        <v>30</v>
      </c>
    </row>
    <row r="88" spans="2:14" x14ac:dyDescent="0.45">
      <c r="E88" s="4" t="s">
        <v>19</v>
      </c>
    </row>
    <row r="89" spans="2:14" x14ac:dyDescent="0.45"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2:14" x14ac:dyDescent="0.45">
      <c r="E90" s="9"/>
      <c r="F90" s="9"/>
      <c r="G90" s="9"/>
      <c r="H90" s="9"/>
      <c r="I90" s="9"/>
      <c r="J90" s="9"/>
      <c r="K90" s="9"/>
      <c r="L90" s="9"/>
      <c r="M90" s="9"/>
      <c r="N90" s="9"/>
    </row>
    <row r="91" spans="2:14" x14ac:dyDescent="0.45">
      <c r="E91" s="9"/>
      <c r="F91" s="9"/>
      <c r="G91" s="9"/>
      <c r="H91" s="9"/>
      <c r="I91" s="9"/>
      <c r="J91" s="9"/>
      <c r="K91" s="9"/>
      <c r="L91" s="9"/>
      <c r="M91" s="9"/>
      <c r="N91" s="9"/>
    </row>
    <row r="92" spans="2:14" x14ac:dyDescent="0.45">
      <c r="E92" s="9"/>
      <c r="F92" s="9"/>
      <c r="G92" s="9"/>
      <c r="H92" s="9"/>
      <c r="I92" s="9"/>
      <c r="J92" s="9"/>
      <c r="K92" s="9"/>
      <c r="L92" s="9"/>
      <c r="M92" s="9"/>
      <c r="N92" s="9"/>
    </row>
    <row r="94" spans="2:14" x14ac:dyDescent="0.45">
      <c r="C94" s="13"/>
      <c r="D94" s="13" t="s">
        <v>64</v>
      </c>
    </row>
    <row r="95" spans="2:14" x14ac:dyDescent="0.45">
      <c r="E95" s="4" t="s">
        <v>57</v>
      </c>
    </row>
    <row r="96" spans="2:14" x14ac:dyDescent="0.45">
      <c r="C96" s="13"/>
      <c r="D96" s="13"/>
      <c r="E96" s="18" t="s">
        <v>85</v>
      </c>
    </row>
    <row r="97" spans="1:22" s="7" customFormat="1" x14ac:dyDescent="0.45">
      <c r="A97" s="4"/>
      <c r="B97" s="5">
        <v>5</v>
      </c>
      <c r="C97" s="5"/>
      <c r="D97" s="6" t="s">
        <v>24</v>
      </c>
      <c r="E97" s="4" t="s">
        <v>65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s="7" customFormat="1" x14ac:dyDescent="0.45">
      <c r="A98" s="4"/>
      <c r="B98" s="5">
        <v>5</v>
      </c>
      <c r="C98" s="5"/>
      <c r="D98" s="6" t="s">
        <v>24</v>
      </c>
      <c r="E98" s="4" t="s">
        <v>66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x14ac:dyDescent="0.45">
      <c r="B99" s="15" t="s">
        <v>58</v>
      </c>
      <c r="C99" s="1">
        <f>SUM(C97:C98)</f>
        <v>0</v>
      </c>
      <c r="D99" s="4">
        <v>10</v>
      </c>
    </row>
    <row r="100" spans="1:22" x14ac:dyDescent="0.45"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22" x14ac:dyDescent="0.45">
      <c r="E101" s="9"/>
      <c r="F101" s="9"/>
      <c r="G101" s="9"/>
      <c r="H101" s="9"/>
      <c r="I101" s="9"/>
      <c r="J101" s="9"/>
      <c r="K101" s="9"/>
      <c r="L101" s="9"/>
      <c r="M101" s="9"/>
      <c r="N101" s="9"/>
    </row>
    <row r="102" spans="1:22" x14ac:dyDescent="0.45">
      <c r="E102" s="9"/>
      <c r="F102" s="9"/>
      <c r="G102" s="9"/>
      <c r="H102" s="9"/>
      <c r="I102" s="9"/>
      <c r="J102" s="9"/>
      <c r="K102" s="9"/>
      <c r="L102" s="9"/>
      <c r="M102" s="9"/>
      <c r="N102" s="9"/>
    </row>
    <row r="103" spans="1:22" x14ac:dyDescent="0.45">
      <c r="E103" s="9"/>
      <c r="F103" s="9"/>
      <c r="G103" s="9"/>
      <c r="H103" s="9"/>
      <c r="I103" s="9"/>
      <c r="J103" s="9"/>
      <c r="K103" s="9"/>
      <c r="L103" s="9"/>
      <c r="M103" s="9"/>
      <c r="N103" s="9"/>
    </row>
    <row r="105" spans="1:22" x14ac:dyDescent="0.45">
      <c r="C105" s="13"/>
      <c r="D105" s="13" t="s">
        <v>77</v>
      </c>
    </row>
    <row r="106" spans="1:22" x14ac:dyDescent="0.45">
      <c r="E106" s="4" t="s">
        <v>57</v>
      </c>
    </row>
    <row r="107" spans="1:22" x14ac:dyDescent="0.45">
      <c r="D107" s="6"/>
    </row>
    <row r="108" spans="1:22" s="7" customFormat="1" x14ac:dyDescent="0.45">
      <c r="A108" s="4"/>
      <c r="B108" s="5">
        <v>10</v>
      </c>
      <c r="C108" s="5"/>
      <c r="D108" s="6" t="s">
        <v>81</v>
      </c>
      <c r="E108" s="4" t="s">
        <v>93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s="7" customFormat="1" x14ac:dyDescent="0.45">
      <c r="A109" s="4"/>
      <c r="B109" s="5">
        <v>10</v>
      </c>
      <c r="C109" s="5"/>
      <c r="D109" s="6" t="s">
        <v>81</v>
      </c>
      <c r="E109" s="4" t="s">
        <v>94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s="7" customFormat="1" x14ac:dyDescent="0.45">
      <c r="A110" s="4"/>
      <c r="B110" s="5">
        <v>10</v>
      </c>
      <c r="C110" s="5"/>
      <c r="D110" s="6" t="s">
        <v>81</v>
      </c>
      <c r="E110" s="4" t="s">
        <v>78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s="7" customFormat="1" x14ac:dyDescent="0.45">
      <c r="A111" s="4"/>
      <c r="B111" s="5">
        <v>10</v>
      </c>
      <c r="C111" s="5"/>
      <c r="D111" s="6" t="s">
        <v>81</v>
      </c>
      <c r="E111" s="4" t="s">
        <v>99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x14ac:dyDescent="0.45">
      <c r="B112" s="15" t="s">
        <v>58</v>
      </c>
      <c r="C112" s="1">
        <f>SUM(C108:C111)</f>
        <v>0</v>
      </c>
      <c r="D112" s="4">
        <v>40</v>
      </c>
    </row>
    <row r="113" spans="1:22" x14ac:dyDescent="0.45"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22" x14ac:dyDescent="0.45">
      <c r="E114" s="9"/>
      <c r="F114" s="9"/>
      <c r="G114" s="9"/>
      <c r="H114" s="9"/>
      <c r="I114" s="9"/>
      <c r="J114" s="9"/>
      <c r="K114" s="9"/>
      <c r="L114" s="9"/>
      <c r="M114" s="9"/>
      <c r="N114" s="9"/>
    </row>
    <row r="115" spans="1:22" x14ac:dyDescent="0.45">
      <c r="E115" s="9"/>
      <c r="F115" s="9"/>
      <c r="G115" s="9"/>
      <c r="H115" s="9"/>
      <c r="I115" s="9"/>
      <c r="J115" s="9"/>
      <c r="K115" s="9"/>
      <c r="L115" s="9"/>
      <c r="M115" s="9"/>
      <c r="N115" s="9"/>
    </row>
    <row r="116" spans="1:22" x14ac:dyDescent="0.45">
      <c r="E116" s="9"/>
      <c r="F116" s="9"/>
      <c r="G116" s="9"/>
      <c r="H116" s="9"/>
      <c r="I116" s="9"/>
      <c r="J116" s="9"/>
      <c r="K116" s="9"/>
      <c r="L116" s="9"/>
      <c r="M116" s="9"/>
      <c r="N116" s="9"/>
    </row>
    <row r="118" spans="1:22" x14ac:dyDescent="0.45">
      <c r="B118" s="15"/>
      <c r="C118" s="1"/>
    </row>
    <row r="119" spans="1:22" x14ac:dyDescent="0.45">
      <c r="C119" s="13"/>
      <c r="D119" s="13" t="s">
        <v>67</v>
      </c>
    </row>
    <row r="120" spans="1:22" x14ac:dyDescent="0.45">
      <c r="E120" s="4" t="s">
        <v>57</v>
      </c>
    </row>
    <row r="121" spans="1:22" x14ac:dyDescent="0.45">
      <c r="C121" s="13"/>
      <c r="D121" s="13"/>
      <c r="E121" s="18" t="s">
        <v>84</v>
      </c>
    </row>
    <row r="122" spans="1:22" s="7" customFormat="1" x14ac:dyDescent="0.45">
      <c r="A122" s="4"/>
      <c r="B122" s="5">
        <v>15</v>
      </c>
      <c r="C122" s="5"/>
      <c r="D122" s="6" t="s">
        <v>80</v>
      </c>
      <c r="E122" s="4" t="s">
        <v>79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s="7" customFormat="1" x14ac:dyDescent="0.45">
      <c r="A123" s="4"/>
      <c r="B123" s="5">
        <v>5</v>
      </c>
      <c r="C123" s="5"/>
      <c r="D123" s="6" t="s">
        <v>24</v>
      </c>
      <c r="E123" s="4" t="s">
        <v>95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s="7" customFormat="1" x14ac:dyDescent="0.45">
      <c r="A124" s="4"/>
      <c r="B124" s="5">
        <v>5</v>
      </c>
      <c r="C124" s="5"/>
      <c r="D124" s="6" t="s">
        <v>24</v>
      </c>
      <c r="E124" s="4" t="s">
        <v>96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s="7" customFormat="1" x14ac:dyDescent="0.45">
      <c r="A125" s="4"/>
      <c r="B125" s="5">
        <v>5</v>
      </c>
      <c r="C125" s="5"/>
      <c r="D125" s="6" t="s">
        <v>24</v>
      </c>
      <c r="E125" s="4" t="s">
        <v>97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s="7" customFormat="1" x14ac:dyDescent="0.45">
      <c r="A126" s="4"/>
      <c r="B126" s="5">
        <v>5</v>
      </c>
      <c r="C126" s="5"/>
      <c r="D126" s="6" t="s">
        <v>24</v>
      </c>
      <c r="E126" s="4" t="s">
        <v>98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x14ac:dyDescent="0.45">
      <c r="B127" s="15" t="s">
        <v>58</v>
      </c>
      <c r="C127" s="1">
        <f>SUM(C122:C126)</f>
        <v>0</v>
      </c>
      <c r="D127" s="4">
        <v>35</v>
      </c>
    </row>
    <row r="128" spans="1:22" x14ac:dyDescent="0.45"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22" x14ac:dyDescent="0.45"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0" spans="1:22" x14ac:dyDescent="0.45"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1" spans="1:22" x14ac:dyDescent="0.45"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3" spans="1:22" x14ac:dyDescent="0.45">
      <c r="D133" s="13" t="s">
        <v>59</v>
      </c>
    </row>
    <row r="134" spans="1:22" x14ac:dyDescent="0.45">
      <c r="D134" s="13"/>
      <c r="E134" s="4" t="s">
        <v>54</v>
      </c>
    </row>
    <row r="135" spans="1:22" x14ac:dyDescent="0.45">
      <c r="E135" s="4" t="s">
        <v>56</v>
      </c>
    </row>
    <row r="136" spans="1:22" x14ac:dyDescent="0.45">
      <c r="D136" s="13"/>
    </row>
    <row r="137" spans="1:22" s="7" customFormat="1" x14ac:dyDescent="0.45">
      <c r="A137" s="4"/>
      <c r="B137" s="5">
        <v>0</v>
      </c>
      <c r="C137" s="5"/>
      <c r="D137" s="6" t="s">
        <v>35</v>
      </c>
      <c r="E137" s="4" t="s">
        <v>36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 x14ac:dyDescent="0.45">
      <c r="A138" s="4"/>
      <c r="B138" s="5">
        <v>0</v>
      </c>
      <c r="C138" s="5"/>
      <c r="D138" s="6" t="s">
        <v>35</v>
      </c>
      <c r="E138" s="4" t="s">
        <v>37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 x14ac:dyDescent="0.45">
      <c r="A139" s="4"/>
      <c r="B139" s="5">
        <v>0</v>
      </c>
      <c r="C139" s="5"/>
      <c r="D139" s="6" t="s">
        <v>35</v>
      </c>
      <c r="E139" s="4" t="s">
        <v>38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7" customFormat="1" x14ac:dyDescent="0.45">
      <c r="A140" s="4"/>
      <c r="B140" s="5">
        <v>0</v>
      </c>
      <c r="C140" s="5"/>
      <c r="D140" s="6" t="s">
        <v>52</v>
      </c>
      <c r="E140" s="4" t="s">
        <v>39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s="7" customFormat="1" x14ac:dyDescent="0.45">
      <c r="A141" s="4"/>
      <c r="B141" s="5">
        <v>0</v>
      </c>
      <c r="C141" s="5"/>
      <c r="D141" s="6" t="s">
        <v>52</v>
      </c>
      <c r="E141" s="4" t="s">
        <v>40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45">
      <c r="A142" s="4"/>
      <c r="B142" s="5">
        <v>0</v>
      </c>
      <c r="C142" s="5"/>
      <c r="D142" s="6" t="s">
        <v>52</v>
      </c>
      <c r="E142" s="4" t="s">
        <v>41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s="7" customFormat="1" x14ac:dyDescent="0.45">
      <c r="A143" s="4"/>
      <c r="B143" s="5">
        <v>0</v>
      </c>
      <c r="C143" s="5"/>
      <c r="D143" s="6" t="s">
        <v>52</v>
      </c>
      <c r="E143" s="4" t="s">
        <v>42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s="7" customFormat="1" x14ac:dyDescent="0.45">
      <c r="A144" s="4"/>
      <c r="B144" s="5">
        <v>0</v>
      </c>
      <c r="C144" s="5"/>
      <c r="D144" s="6" t="s">
        <v>52</v>
      </c>
      <c r="E144" s="4" t="s">
        <v>89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s="7" customFormat="1" x14ac:dyDescent="0.45">
      <c r="A145" s="4"/>
      <c r="B145" s="5">
        <v>0</v>
      </c>
      <c r="C145" s="5"/>
      <c r="D145" s="6" t="s">
        <v>52</v>
      </c>
      <c r="E145" s="4" t="s">
        <v>43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s="7" customFormat="1" x14ac:dyDescent="0.45">
      <c r="A146" s="4"/>
      <c r="B146" s="5">
        <v>0</v>
      </c>
      <c r="C146" s="5"/>
      <c r="D146" s="6" t="s">
        <v>52</v>
      </c>
      <c r="E146" s="4" t="s">
        <v>44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s="7" customFormat="1" x14ac:dyDescent="0.45">
      <c r="A147" s="4"/>
      <c r="B147" s="5">
        <v>0</v>
      </c>
      <c r="C147" s="5"/>
      <c r="D147" s="6" t="s">
        <v>52</v>
      </c>
      <c r="E147" s="4" t="s">
        <v>45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s="7" customFormat="1" x14ac:dyDescent="0.45">
      <c r="A148" s="4"/>
      <c r="B148" s="5">
        <v>0</v>
      </c>
      <c r="C148" s="5"/>
      <c r="D148" s="6" t="s">
        <v>53</v>
      </c>
      <c r="E148" s="4" t="s">
        <v>46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s="7" customFormat="1" x14ac:dyDescent="0.45">
      <c r="A149" s="4"/>
      <c r="B149" s="5">
        <v>0</v>
      </c>
      <c r="C149" s="5"/>
      <c r="D149" s="6" t="s">
        <v>53</v>
      </c>
      <c r="E149" s="4" t="s">
        <v>47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s="7" customFormat="1" x14ac:dyDescent="0.45">
      <c r="A150" s="4"/>
      <c r="B150" s="5">
        <v>0</v>
      </c>
      <c r="C150" s="5"/>
      <c r="D150" s="6" t="s">
        <v>53</v>
      </c>
      <c r="E150" s="4" t="s">
        <v>48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s="7" customFormat="1" x14ac:dyDescent="0.45">
      <c r="A151" s="4"/>
      <c r="B151" s="5">
        <v>0</v>
      </c>
      <c r="C151" s="5"/>
      <c r="D151" s="6" t="s">
        <v>53</v>
      </c>
      <c r="E151" s="4" t="s">
        <v>49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s="7" customFormat="1" x14ac:dyDescent="0.45">
      <c r="A152" s="4"/>
      <c r="B152" s="5">
        <v>0</v>
      </c>
      <c r="C152" s="5"/>
      <c r="D152" s="6" t="s">
        <v>53</v>
      </c>
      <c r="E152" s="4" t="s">
        <v>50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s="7" customFormat="1" x14ac:dyDescent="0.45">
      <c r="A153" s="4"/>
      <c r="B153" s="5">
        <v>0</v>
      </c>
      <c r="C153" s="5"/>
      <c r="D153" s="6" t="s">
        <v>53</v>
      </c>
      <c r="E153" s="4" t="s">
        <v>51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45">
      <c r="B154" s="15" t="s">
        <v>58</v>
      </c>
      <c r="C154" s="1">
        <f>SUM(C137:C153)</f>
        <v>0</v>
      </c>
      <c r="D154" s="6">
        <v>0</v>
      </c>
    </row>
    <row r="155" spans="1:22" x14ac:dyDescent="0.45">
      <c r="B155" s="15"/>
      <c r="C155" s="1"/>
      <c r="D155" s="6"/>
    </row>
    <row r="156" spans="1:22" x14ac:dyDescent="0.45">
      <c r="D156" s="13" t="s">
        <v>68</v>
      </c>
    </row>
    <row r="157" spans="1:22" x14ac:dyDescent="0.45">
      <c r="E157" s="4" t="s">
        <v>56</v>
      </c>
    </row>
    <row r="158" spans="1:22" x14ac:dyDescent="0.45">
      <c r="D158" s="13"/>
    </row>
    <row r="159" spans="1:22" x14ac:dyDescent="0.45">
      <c r="B159" s="5">
        <v>-1</v>
      </c>
      <c r="C159" s="5"/>
      <c r="D159" s="13"/>
      <c r="E159" s="4" t="s">
        <v>69</v>
      </c>
    </row>
    <row r="160" spans="1:22" x14ac:dyDescent="0.45">
      <c r="B160" s="15" t="s">
        <v>58</v>
      </c>
      <c r="C160" s="4">
        <f>C159</f>
        <v>0</v>
      </c>
      <c r="D160" s="4">
        <v>0</v>
      </c>
      <c r="F160" s="6" t="s">
        <v>70</v>
      </c>
    </row>
    <row r="161" spans="1:22" x14ac:dyDescent="0.45">
      <c r="D161" s="13"/>
    </row>
    <row r="162" spans="1:22" s="7" customFormat="1" x14ac:dyDescent="0.45">
      <c r="A162" s="4"/>
      <c r="B162" s="4"/>
      <c r="C162" s="4"/>
      <c r="D162" s="4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4"/>
      <c r="P162" s="4"/>
      <c r="Q162" s="4"/>
      <c r="R162" s="4"/>
      <c r="S162" s="4"/>
      <c r="T162" s="4"/>
      <c r="U162" s="4"/>
      <c r="V162" s="4"/>
    </row>
    <row r="163" spans="1:22" s="7" customFormat="1" x14ac:dyDescent="0.45">
      <c r="A163" s="4"/>
      <c r="B163" s="4"/>
      <c r="C163" s="4"/>
      <c r="D163" s="4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4"/>
      <c r="P163" s="4"/>
      <c r="Q163" s="4"/>
      <c r="R163" s="4"/>
      <c r="S163" s="4"/>
      <c r="T163" s="4"/>
      <c r="U163" s="4"/>
      <c r="V163" s="4"/>
    </row>
    <row r="164" spans="1:22" s="7" customFormat="1" x14ac:dyDescent="0.45">
      <c r="A164" s="4"/>
      <c r="B164" s="4"/>
      <c r="C164" s="4"/>
      <c r="D164" s="4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4"/>
      <c r="P164" s="4"/>
      <c r="Q164" s="4"/>
      <c r="R164" s="4"/>
      <c r="S164" s="4"/>
      <c r="T164" s="4"/>
      <c r="U164" s="4"/>
      <c r="V164" s="4"/>
    </row>
    <row r="165" spans="1:22" s="7" customFormat="1" x14ac:dyDescent="0.45">
      <c r="A165" s="4"/>
      <c r="B165" s="4"/>
      <c r="C165" s="4"/>
      <c r="D165" s="4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4"/>
      <c r="P165" s="4"/>
      <c r="Q165" s="4"/>
      <c r="R165" s="4"/>
      <c r="S165" s="4"/>
      <c r="T165" s="4"/>
      <c r="U165" s="4"/>
      <c r="V165" s="4"/>
    </row>
    <row r="167" spans="1:22" x14ac:dyDescent="0.45">
      <c r="D167" s="13" t="s">
        <v>60</v>
      </c>
    </row>
    <row r="168" spans="1:22" x14ac:dyDescent="0.45">
      <c r="D168" s="13"/>
    </row>
    <row r="169" spans="1:22" s="7" customFormat="1" x14ac:dyDescent="0.45">
      <c r="A169" s="4"/>
      <c r="B169" s="5">
        <v>0</v>
      </c>
      <c r="C169" s="5"/>
      <c r="D169" s="6">
        <v>0</v>
      </c>
      <c r="E169" s="4" t="s">
        <v>110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s="7" customFormat="1" x14ac:dyDescent="0.45">
      <c r="A170" s="4"/>
      <c r="B170" s="5">
        <v>0</v>
      </c>
      <c r="C170" s="5"/>
      <c r="D170" s="6">
        <v>0</v>
      </c>
      <c r="E170" s="4" t="s">
        <v>71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s="7" customFormat="1" x14ac:dyDescent="0.45">
      <c r="A171" s="4"/>
      <c r="B171" s="5">
        <v>0</v>
      </c>
      <c r="C171" s="5"/>
      <c r="D171" s="6">
        <v>0</v>
      </c>
      <c r="E171" s="4" t="s">
        <v>72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s="7" customFormat="1" x14ac:dyDescent="0.45">
      <c r="A172" s="4"/>
      <c r="B172" s="5">
        <v>0</v>
      </c>
      <c r="C172" s="5"/>
      <c r="D172" s="6">
        <v>0</v>
      </c>
      <c r="E172" s="4" t="s">
        <v>112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s="7" customFormat="1" x14ac:dyDescent="0.45">
      <c r="A173" s="4"/>
      <c r="B173" s="5">
        <v>0</v>
      </c>
      <c r="C173" s="5"/>
      <c r="D173" s="6">
        <v>0</v>
      </c>
      <c r="E173" s="4" t="s">
        <v>73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s="7" customFormat="1" x14ac:dyDescent="0.45">
      <c r="A174" s="4"/>
      <c r="B174" s="5">
        <v>0</v>
      </c>
      <c r="C174" s="5"/>
      <c r="D174" s="6">
        <v>0</v>
      </c>
      <c r="E174" s="4" t="s">
        <v>74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s="7" customFormat="1" x14ac:dyDescent="0.45">
      <c r="A175" s="4"/>
      <c r="B175" s="5">
        <v>0</v>
      </c>
      <c r="C175" s="5"/>
      <c r="D175" s="6">
        <v>0</v>
      </c>
      <c r="E175" s="4" t="s">
        <v>111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x14ac:dyDescent="0.45">
      <c r="B176" s="15" t="s">
        <v>58</v>
      </c>
      <c r="C176" s="1">
        <f>SUM(C169:C175)</f>
        <v>0</v>
      </c>
      <c r="D176" s="6">
        <v>0</v>
      </c>
    </row>
    <row r="177" spans="1:22" s="7" customFormat="1" x14ac:dyDescent="0.45">
      <c r="A177" s="4"/>
      <c r="B177" s="4"/>
      <c r="C177" s="4"/>
      <c r="D177" s="4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4"/>
      <c r="P177" s="4"/>
      <c r="Q177" s="4"/>
      <c r="R177" s="4"/>
      <c r="S177" s="4"/>
      <c r="T177" s="4"/>
      <c r="U177" s="4"/>
      <c r="V177" s="4"/>
    </row>
    <row r="178" spans="1:22" s="7" customFormat="1" x14ac:dyDescent="0.45">
      <c r="A178" s="4"/>
      <c r="B178" s="4"/>
      <c r="C178" s="4"/>
      <c r="D178" s="4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4"/>
      <c r="P178" s="4"/>
      <c r="Q178" s="4"/>
      <c r="R178" s="4"/>
      <c r="S178" s="4"/>
      <c r="T178" s="4"/>
      <c r="U178" s="4"/>
      <c r="V178" s="4"/>
    </row>
    <row r="179" spans="1:22" s="7" customFormat="1" x14ac:dyDescent="0.45">
      <c r="A179" s="4"/>
      <c r="B179" s="4"/>
      <c r="C179" s="4"/>
      <c r="D179" s="4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4"/>
      <c r="P179" s="4"/>
      <c r="Q179" s="4"/>
      <c r="R179" s="4"/>
      <c r="S179" s="4"/>
      <c r="T179" s="4"/>
      <c r="U179" s="4"/>
      <c r="V179" s="4"/>
    </row>
    <row r="180" spans="1:22" s="7" customFormat="1" x14ac:dyDescent="0.45">
      <c r="A180" s="4"/>
      <c r="B180" s="4"/>
      <c r="C180" s="4"/>
      <c r="D180" s="4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4"/>
      <c r="P180" s="4"/>
      <c r="Q180" s="4"/>
      <c r="R180" s="4"/>
      <c r="S180" s="4"/>
      <c r="T180" s="4"/>
      <c r="U180" s="4"/>
      <c r="V180" s="4"/>
    </row>
    <row r="182" spans="1:22" x14ac:dyDescent="0.45">
      <c r="A182" s="16"/>
      <c r="B182" s="24" t="s">
        <v>29</v>
      </c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  <row r="184" spans="1:22" x14ac:dyDescent="0.45">
      <c r="B184" s="4" t="s">
        <v>31</v>
      </c>
      <c r="F184" s="1">
        <f>C34+C48+C67+C77+C87+C99+C112+C127+C154+C160+C176</f>
        <v>0</v>
      </c>
      <c r="G184" s="17" t="s">
        <v>30</v>
      </c>
      <c r="H184" s="1">
        <f>D34+D48+D67+D77+D87+D99+D112+D127+D154+D160+D176</f>
        <v>205</v>
      </c>
    </row>
    <row r="185" spans="1:22" x14ac:dyDescent="0.45">
      <c r="B185" s="4" t="s">
        <v>32</v>
      </c>
      <c r="F185" s="1">
        <f>CEILING(F184*H185/H184,1)</f>
        <v>0</v>
      </c>
      <c r="G185" s="17" t="s">
        <v>30</v>
      </c>
      <c r="H185" s="1">
        <v>100</v>
      </c>
    </row>
    <row r="186" spans="1:22" x14ac:dyDescent="0.45">
      <c r="J186" s="20" t="s">
        <v>91</v>
      </c>
    </row>
    <row r="187" spans="1:22" x14ac:dyDescent="0.45">
      <c r="D187" s="6" t="s">
        <v>33</v>
      </c>
      <c r="F187" s="4" t="s">
        <v>34</v>
      </c>
      <c r="J187" s="20" t="s">
        <v>92</v>
      </c>
    </row>
    <row r="189" spans="1:22" s="7" customFormat="1" x14ac:dyDescent="0.45">
      <c r="A189" s="4"/>
      <c r="B189" s="4"/>
      <c r="C189" s="4"/>
      <c r="D189" s="4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4"/>
      <c r="P189" s="4"/>
      <c r="Q189" s="4"/>
      <c r="R189" s="4"/>
      <c r="S189" s="4"/>
      <c r="T189" s="4"/>
      <c r="U189" s="4"/>
      <c r="V189" s="4"/>
    </row>
    <row r="190" spans="1:22" s="7" customFormat="1" x14ac:dyDescent="0.45">
      <c r="A190" s="4"/>
      <c r="B190" s="4"/>
      <c r="C190" s="4"/>
      <c r="D190" s="4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4"/>
      <c r="P190" s="4"/>
      <c r="Q190" s="4"/>
      <c r="R190" s="4"/>
      <c r="S190" s="4"/>
      <c r="T190" s="4"/>
      <c r="U190" s="4"/>
      <c r="V190" s="4"/>
    </row>
    <row r="191" spans="1:22" s="7" customFormat="1" x14ac:dyDescent="0.45">
      <c r="A191" s="4"/>
      <c r="B191" s="4"/>
      <c r="C191" s="4"/>
      <c r="D191" s="4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4"/>
      <c r="P191" s="4"/>
      <c r="Q191" s="4"/>
      <c r="R191" s="4"/>
      <c r="S191" s="4"/>
      <c r="T191" s="4"/>
      <c r="U191" s="4"/>
      <c r="V191" s="4"/>
    </row>
    <row r="192" spans="1:22" s="7" customFormat="1" x14ac:dyDescent="0.45">
      <c r="A192" s="4"/>
      <c r="B192" s="4"/>
      <c r="C192" s="4"/>
      <c r="D192" s="4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4"/>
      <c r="P192" s="4"/>
      <c r="Q192" s="4"/>
      <c r="R192" s="4"/>
      <c r="S192" s="4"/>
      <c r="T192" s="4"/>
      <c r="U192" s="4"/>
      <c r="V192" s="4"/>
    </row>
    <row r="195" spans="1:8" x14ac:dyDescent="0.45">
      <c r="A195" s="4">
        <v>1</v>
      </c>
      <c r="B195" s="4" t="s">
        <v>55</v>
      </c>
      <c r="F195" s="1">
        <f>CEILING(A195*(F185+C187),1)</f>
        <v>0</v>
      </c>
      <c r="G195" s="17" t="s">
        <v>30</v>
      </c>
      <c r="H195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Richard McCormick</cp:lastModifiedBy>
  <cp:lastPrinted>2020-09-21T00:38:30Z</cp:lastPrinted>
  <dcterms:created xsi:type="dcterms:W3CDTF">2020-08-03T00:18:43Z</dcterms:created>
  <dcterms:modified xsi:type="dcterms:W3CDTF">2022-10-27T19:15:00Z</dcterms:modified>
</cp:coreProperties>
</file>