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\Documents\School\CS 480\Assignments\Sim04\"/>
    </mc:Choice>
  </mc:AlternateContent>
  <xr:revisionPtr revIDLastSave="0" documentId="13_ncr:1_{71C8C9A8-3214-44D4-B009-81EC707ECE2D}" xr6:coauthVersionLast="47" xr6:coauthVersionMax="47" xr10:uidLastSave="{00000000-0000-0000-0000-000000000000}"/>
  <workbookProtection workbookAlgorithmName="SHA-512" workbookHashValue="o62qHq+XZ/RyrvDVfW+UkyeeOcMQwUKRLOo/rKQiXO+q4m8Flb2auLoVgq9iorxTEV1PEcPi3RPhJ5gWWf/Nig==" workbookSaltValue="fBWhOPJ88SQ1NIMrpZtW3Q==" workbookSpinCount="100000" lockStructure="1"/>
  <bookViews>
    <workbookView xWindow="735" yWindow="720" windowWidth="16298" windowHeight="12960" xr2:uid="{F37BE33A-AB5B-4B21-8573-A1ED1735F1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69" i="1" l="1"/>
  <c r="H177" i="1"/>
  <c r="C158" i="1" l="1"/>
  <c r="C152" i="1"/>
  <c r="C125" i="1"/>
  <c r="C109" i="1"/>
  <c r="C100" i="1"/>
  <c r="C90" i="1"/>
  <c r="C78" i="1"/>
  <c r="C68" i="1"/>
  <c r="C49" i="1"/>
  <c r="C35" i="1"/>
  <c r="F177" i="1" l="1"/>
  <c r="F178" i="1" s="1"/>
  <c r="F188" i="1" s="1"/>
</calcChain>
</file>

<file path=xl/sharedStrings.xml><?xml version="1.0" encoding="utf-8"?>
<sst xmlns="http://schemas.openxmlformats.org/spreadsheetml/2006/main" count="180" uniqueCount="119">
  <si>
    <t>Sim:</t>
  </si>
  <si>
    <t xml:space="preserve">PROGRAMMER SECRET ID: </t>
  </si>
  <si>
    <t>GRADING RUBRIC AND FEEDBACK FORM</t>
  </si>
  <si>
    <t>GRADER SECRET ID:</t>
  </si>
  <si>
    <t>Grading annotation is REQUIRED where lines are provided</t>
  </si>
  <si>
    <t>Quality Development and Building Process</t>
  </si>
  <si>
    <t>Correct file format</t>
  </si>
  <si>
    <t>Correctly extracts</t>
  </si>
  <si>
    <t>makes (builds to executable) without any corrections or adjustments</t>
  </si>
  <si>
    <t>no unnecessary files (object files, config or meta-data files, etc.)</t>
  </si>
  <si>
    <t>no unused library files or other files</t>
  </si>
  <si>
    <t>/2</t>
  </si>
  <si>
    <t>use Programming Standards Guide as a reference</t>
  </si>
  <si>
    <t>/40</t>
  </si>
  <si>
    <t>Standards:</t>
  </si>
  <si>
    <t>&lt; 5 pts: Difficult or impossible to read or understand, poor indenting and program structure</t>
  </si>
  <si>
    <t>&lt; 10 pts: Some parts difficult to read or have poor structure, but some program parts are clear</t>
  </si>
  <si>
    <t>&lt; 30 pts: Some parts difficult to read or have poor structure, but overall program process is clear</t>
  </si>
  <si>
    <t>&lt; 40 pts: Program is written and structured clearly, all parts are quickly and easily understood</t>
  </si>
  <si>
    <t>Quality Program Development</t>
  </si>
  <si>
    <t>Comments (add lines as needed):</t>
  </si>
  <si>
    <t>Program Source Code Easily Readable &amp; Understandable</t>
  </si>
  <si>
    <t xml:space="preserve">Program and code are structured well; </t>
  </si>
  <si>
    <t>Functions are appropriately used to support program modularity</t>
  </si>
  <si>
    <t>Code is efficient and is not repeated unnecessarily (i.e., very little or no duplicated code)</t>
  </si>
  <si>
    <t>/5</t>
  </si>
  <si>
    <t>It is clear which file a given support function will be found in</t>
  </si>
  <si>
    <t xml:space="preserve">/5 </t>
  </si>
  <si>
    <t>Programmer Self-Grade Column</t>
  </si>
  <si>
    <t>Grader Column</t>
  </si>
  <si>
    <t>Instructor Grade Management - No student input below this line</t>
  </si>
  <si>
    <t>/</t>
  </si>
  <si>
    <t>Raw Subtotal</t>
  </si>
  <si>
    <t>Normalized</t>
  </si>
  <si>
    <t>/25</t>
  </si>
  <si>
    <t>Grader Score</t>
  </si>
  <si>
    <t>-1/</t>
  </si>
  <si>
    <t>single-letter or non-self-documenting variable</t>
  </si>
  <si>
    <t>missing or non-aligned curly braces</t>
  </si>
  <si>
    <t>redundant Boolean test</t>
  </si>
  <si>
    <t>second, or subsequent, if statement that should logically be else</t>
  </si>
  <si>
    <t>data/state change in parameter lists or array brackets</t>
  </si>
  <si>
    <t>declaration of variable within a loop (including for(---)</t>
  </si>
  <si>
    <t>use of if/else in place of Boolean return statement</t>
  </si>
  <si>
    <t>use of numerical literals in parameter lists or array brackets</t>
  </si>
  <si>
    <t>use of break anywhere but in a switch statement</t>
  </si>
  <si>
    <t>use of return without return value</t>
  </si>
  <si>
    <t>use of continue or goto anywhere</t>
  </si>
  <si>
    <t>I/O operations in a function not specified for I/O</t>
  </si>
  <si>
    <t>use of functions in parameter lists or array brackets</t>
  </si>
  <si>
    <t>use of empty if or else statement blocks</t>
  </si>
  <si>
    <t>use of tabs that causes difficulty reading code</t>
  </si>
  <si>
    <t>-2/</t>
  </si>
  <si>
    <t>-3/</t>
  </si>
  <si>
    <t>Each reduction is on a per occasion case (i.e., five single-letter variables is -5)</t>
  </si>
  <si>
    <t>Total Score:</t>
  </si>
  <si>
    <r>
      <t xml:space="preserve">Enter grade as </t>
    </r>
    <r>
      <rPr>
        <b/>
        <sz val="12"/>
        <color theme="1"/>
        <rFont val="Arial"/>
        <family val="2"/>
      </rPr>
      <t>negative</t>
    </r>
    <r>
      <rPr>
        <sz val="12"/>
        <color theme="1"/>
        <rFont val="Arial"/>
        <family val="2"/>
      </rPr>
      <t xml:space="preserve"> number</t>
    </r>
  </si>
  <si>
    <r>
      <t xml:space="preserve">Enter grade as </t>
    </r>
    <r>
      <rPr>
        <b/>
        <sz val="12"/>
        <color theme="1"/>
        <rFont val="Arial"/>
        <family val="2"/>
      </rPr>
      <t>positive</t>
    </r>
    <r>
      <rPr>
        <sz val="12"/>
        <color theme="1"/>
        <rFont val="Arial"/>
        <family val="2"/>
      </rPr>
      <t xml:space="preserve"> number</t>
    </r>
  </si>
  <si>
    <t>Subtotal:</t>
  </si>
  <si>
    <t>Grade Reductions</t>
  </si>
  <si>
    <t>Assignment Specification or Constraint Not Met</t>
  </si>
  <si>
    <t>each new process start includes the time remaining for the given process</t>
  </si>
  <si>
    <t>program appropriately displays the simulator actions (only if set to MONITOR  or BOTH)</t>
  </si>
  <si>
    <t>program stores all simulator actions to a logfile AFTER the simulation has completed</t>
  </si>
  <si>
    <t>Simulator Operation</t>
  </si>
  <si>
    <t>Valgrind memory test</t>
  </si>
  <si>
    <t>Credit reduction of -1 (up to -10 points) for "definitely lost" memory blocks</t>
  </si>
  <si>
    <t>- Note: No other Valgrind errors are considered</t>
  </si>
  <si>
    <t>Incorrect file name (-10)</t>
  </si>
  <si>
    <t>Incorrect file compression (-10)</t>
  </si>
  <si>
    <r>
      <t xml:space="preserve">Use of any </t>
    </r>
    <r>
      <rPr>
        <b/>
        <sz val="12"/>
        <color theme="1"/>
        <rFont val="Arial"/>
        <family val="2"/>
      </rPr>
      <t>str-</t>
    </r>
    <r>
      <rPr>
        <sz val="12"/>
        <color theme="1"/>
        <rFont val="Arial"/>
        <family val="2"/>
      </rPr>
      <t xml:space="preserve"> or other disallowed utilities (-15% of raw subtotal)</t>
    </r>
  </si>
  <si>
    <t>Use of any other disallowed functions or tools (-15% of raw subtotal)</t>
  </si>
  <si>
    <t>Note: Do not increase or reduce credit for commenting unless use of comments directly takes away from program readability</t>
  </si>
  <si>
    <t>PCB structure is clear and easily accessed</t>
  </si>
  <si>
    <t>Program runs correctly with "Log To:" set to MONITOR, FILE, or BOTH with one meta-data file</t>
  </si>
  <si>
    <t>/15</t>
  </si>
  <si>
    <t>/10</t>
  </si>
  <si>
    <t>the grade for the programming part of this rubric will be zero.</t>
  </si>
  <si>
    <t>In other words, if the grader cannot find code to review for at least one</t>
  </si>
  <si>
    <t>of the following grading components, the grader must leave the Grader Column completely empty</t>
  </si>
  <si>
    <t>Note that there must be attempts at code implementation;</t>
  </si>
  <si>
    <t>comments do not qualify for this part</t>
  </si>
  <si>
    <t>No credit for this part if code cannot be compiled and/or run</t>
  </si>
  <si>
    <t>clear evidence of FCFS-N scheduling</t>
  </si>
  <si>
    <t>code on same line as curly brace, other than data type creation</t>
  </si>
  <si>
    <t>Clear Evidence of PA04 Components</t>
  </si>
  <si>
    <t>clear evidence of FCFS-P scheduling</t>
  </si>
  <si>
    <t>clear evidence of RR-P scheduling</t>
  </si>
  <si>
    <t>does not duplicate code by running different scheduling simulations (e.g., FCFS-N, SJF-N, RR-P, etc.) in separate functions</t>
  </si>
  <si>
    <t>clear evidence of concurrent OS operations with I/O operations interrupting at the correct time</t>
  </si>
  <si>
    <t>clear evidence of interrupt actions being queued and posted at the point of resolving interrupts</t>
  </si>
  <si>
    <t>clear evidence of an interrupt manager that conducts the following operations</t>
  </si>
  <si>
    <t>Program runs correctly with FCFS-N scheduling</t>
  </si>
  <si>
    <t>Program runs correctly with SJF-N scheduling</t>
  </si>
  <si>
    <t>Program runs correctly with FCFS-P scheduling</t>
  </si>
  <si>
    <t>Program runs correctly with RR-P scheduling</t>
  </si>
  <si>
    <t>Program runs correctly with SRTF-P scheduling</t>
  </si>
  <si>
    <t>Outputs to file during simulator operation (-10)</t>
  </si>
  <si>
    <t>Other evidence of specification or constraint not met (TBD-Contact Michael)</t>
  </si>
  <si>
    <t>/20</t>
  </si>
  <si>
    <t>clear evidence and correct management of thread use for I/O operations (extra credit)</t>
  </si>
  <si>
    <t>clear evidence and correct management of memory operations (extra credit)</t>
  </si>
  <si>
    <t>use of numbers where Boolean or Constant should be used</t>
  </si>
  <si>
    <t>If there is no evidence of an attempt to implement any of the PA04 requirements,</t>
  </si>
  <si>
    <t>clear evidence of SRTF-P (and SJF-N) scheduling</t>
  </si>
  <si>
    <t>Not turned in: 0 and 50% reduction of grade</t>
  </si>
  <si>
    <t>Poor grading, minimal comments: 0 and 25% reduction of grade</t>
  </si>
  <si>
    <t>Read this before grading</t>
  </si>
  <si>
    <t>All grading must be supported by clear, factual evidence, meaning you MUST use at least one of the following strategies:</t>
  </si>
  <si>
    <t>- Identify line numbers of graded items, then reference these from the grading text</t>
  </si>
  <si>
    <t>- Embed screen shots, then reference these from the grading text</t>
  </si>
  <si>
    <t>You must also identify SPECIFIC function names and/or code snippets of items upon which you based your grading</t>
  </si>
  <si>
    <t>You must also fill out AT LEAST the four lines of commentary under each grading segment; you are invited to insert new lines but the minimum is four</t>
  </si>
  <si>
    <r>
      <t xml:space="preserve">Code must CLEARLY show </t>
    </r>
    <r>
      <rPr>
        <b/>
        <sz val="12"/>
        <color theme="1"/>
        <rFont val="Arial"/>
        <family val="2"/>
      </rPr>
      <t>new</t>
    </r>
    <r>
      <rPr>
        <sz val="12"/>
        <color theme="1"/>
        <rFont val="Arial"/>
        <family val="2"/>
      </rPr>
      <t xml:space="preserve"> uncommented code for scheduling FCFS-P, SRTF-P, RR-P</t>
    </r>
  </si>
  <si>
    <t>Code must CLEARLY show the use of some kind of interrupt manager process</t>
  </si>
  <si>
    <r>
      <t xml:space="preserve">Code must CLEARLY show </t>
    </r>
    <r>
      <rPr>
        <b/>
        <sz val="12"/>
        <color theme="1"/>
        <rFont val="Arial"/>
        <family val="2"/>
      </rPr>
      <t>new</t>
    </r>
    <r>
      <rPr>
        <sz val="12"/>
        <color theme="1"/>
        <rFont val="Arial"/>
        <family val="2"/>
      </rPr>
      <t xml:space="preserve"> uncommented code for CPU running with the quantum time, total process time, and potential interrupt constraints</t>
    </r>
  </si>
  <si>
    <r>
      <t xml:space="preserve">Code must show at least </t>
    </r>
    <r>
      <rPr>
        <b/>
        <sz val="12"/>
        <color theme="1"/>
        <rFont val="Arial"/>
        <family val="2"/>
      </rPr>
      <t>one</t>
    </r>
    <r>
      <rPr>
        <sz val="12"/>
        <color theme="1"/>
        <rFont val="Arial"/>
        <family val="2"/>
      </rPr>
      <t xml:space="preserve"> of the following items (place an 'X' beside each item found):</t>
    </r>
  </si>
  <si>
    <t>Failed to include grading spreadsheet in tar/gz file (-10)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</si>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</sst>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8"/>
      <color theme="1"/>
      <name val="Arial"/>
      <family val="2"/>
    </font>
    <font>
      <sz val="18"/>
      <color theme="1"/>
      <name val="Calibri"/>
      <family val="2"/>
      <scheme val="minor"/>
    </font>
    <font>
      <sz val="12"/>
      <color rgb="FFFF0000"/>
      <name val="Arial"/>
      <family val="2"/>
    </font>
    <font>
      <b/>
      <sz val="12"/>
      <color rgb="FFFF0000"/>
      <name val="Arial"/>
      <family val="2"/>
    </font>
    <font>
      <b/>
      <sz val="14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 applyProtection="1">
      <protection locked="0"/>
    </xf>
    <xf numFmtId="0" fontId="1" fillId="0" borderId="3" xfId="0" applyFont="1" applyBorder="1" applyProtection="1">
      <protection locked="0"/>
    </xf>
    <xf numFmtId="0" fontId="1" fillId="0" borderId="0" xfId="0" quotePrefix="1" applyFont="1" applyProtection="1">
      <protection locked="0"/>
    </xf>
    <xf numFmtId="0" fontId="0" fillId="0" borderId="0" xfId="0" applyProtection="1">
      <protection locked="0"/>
    </xf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0" fontId="3" fillId="0" borderId="0" xfId="0" applyFont="1" applyProtection="1">
      <protection locked="0"/>
    </xf>
    <xf numFmtId="0" fontId="4" fillId="0" borderId="0" xfId="0" applyFont="1" applyProtection="1">
      <protection locked="0"/>
    </xf>
    <xf numFmtId="0" fontId="1" fillId="0" borderId="4" xfId="0" applyFont="1" applyBorder="1" applyProtection="1">
      <protection locked="0"/>
    </xf>
    <xf numFmtId="0" fontId="2" fillId="0" borderId="0" xfId="0" applyFont="1" applyProtection="1">
      <protection locked="0"/>
    </xf>
    <xf numFmtId="0" fontId="1" fillId="0" borderId="3" xfId="0" applyFont="1" applyBorder="1" applyAlignment="1" applyProtection="1">
      <alignment textRotation="90"/>
      <protection locked="0"/>
    </xf>
    <xf numFmtId="0" fontId="1" fillId="0" borderId="0" xfId="0" applyFont="1" applyAlignment="1" applyProtection="1">
      <alignment horizontal="right"/>
      <protection locked="0"/>
    </xf>
    <xf numFmtId="0" fontId="1" fillId="2" borderId="0" xfId="0" applyFont="1" applyFill="1" applyProtection="1">
      <protection locked="0"/>
    </xf>
    <xf numFmtId="0" fontId="1" fillId="0" borderId="0" xfId="0" quotePrefix="1" applyFont="1" applyAlignment="1">
      <alignment horizontal="center"/>
    </xf>
    <xf numFmtId="0" fontId="5" fillId="0" borderId="0" xfId="0" applyFont="1" applyProtection="1">
      <protection locked="0"/>
    </xf>
    <xf numFmtId="0" fontId="1" fillId="0" borderId="0" xfId="0" applyFont="1" applyAlignment="1" applyProtection="1">
      <alignment textRotation="90"/>
      <protection locked="0"/>
    </xf>
    <xf numFmtId="0" fontId="6" fillId="0" borderId="0" xfId="0" applyFont="1" applyProtection="1">
      <protection locked="0"/>
    </xf>
    <xf numFmtId="0" fontId="6" fillId="0" borderId="0" xfId="0" quotePrefix="1" applyFont="1" applyProtection="1">
      <protection locked="0"/>
    </xf>
    <xf numFmtId="0" fontId="7" fillId="0" borderId="0" xfId="0" applyFont="1" applyProtection="1">
      <protection locked="0"/>
    </xf>
    <xf numFmtId="0" fontId="6" fillId="2" borderId="0" xfId="0" applyFont="1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1FDDCA-B735-4120-BCD0-BD4A083CA7E0}">
  <dimension ref="A1:V188"/>
  <sheetViews>
    <sheetView tabSelected="1" topLeftCell="A21" zoomScaleNormal="100" zoomScaleSheetLayoutView="100" workbookViewId="0">
      <selection activeCell="H72" sqref="H72"/>
    </sheetView>
  </sheetViews>
  <sheetFormatPr defaultRowHeight="15.4" x14ac:dyDescent="0.45"/>
  <cols>
    <col min="1" max="1" width="9.1328125" style="4"/>
    <col min="2" max="3" width="5.73046875" style="4" customWidth="1"/>
    <col min="4" max="4" width="6.73046875" style="4" customWidth="1"/>
    <col min="5" max="6" width="9.1328125" style="4"/>
    <col min="7" max="8" width="10.73046875" style="4" customWidth="1"/>
    <col min="9" max="12" width="9.1328125" style="4"/>
    <col min="13" max="14" width="10.73046875" style="4" customWidth="1"/>
    <col min="15" max="22" width="9.1328125" style="1"/>
  </cols>
  <sheetData>
    <row r="1" spans="1:22" s="3" customFormat="1" ht="23.25" x14ac:dyDescent="0.7">
      <c r="A1" s="10"/>
      <c r="B1" s="10" t="s">
        <v>0</v>
      </c>
      <c r="C1" s="11"/>
      <c r="D1" s="10">
        <v>4</v>
      </c>
      <c r="E1" s="10"/>
      <c r="F1" s="10"/>
      <c r="G1" s="10" t="s">
        <v>2</v>
      </c>
      <c r="H1" s="10"/>
      <c r="I1" s="10"/>
      <c r="J1" s="10"/>
      <c r="K1" s="10"/>
      <c r="L1" s="10"/>
      <c r="M1" s="10"/>
      <c r="N1" s="10"/>
      <c r="O1" s="2"/>
      <c r="P1" s="2"/>
      <c r="Q1" s="2"/>
      <c r="R1" s="2"/>
      <c r="S1" s="2"/>
      <c r="T1" s="2"/>
      <c r="U1" s="2"/>
      <c r="V1" s="2"/>
    </row>
    <row r="3" spans="1:22" ht="15.75" thickBot="1" x14ac:dyDescent="0.5">
      <c r="B3" s="4" t="s">
        <v>1</v>
      </c>
      <c r="G3" s="12">
        <v>651680</v>
      </c>
      <c r="H3" s="12"/>
      <c r="J3" s="4" t="s">
        <v>3</v>
      </c>
      <c r="M3" s="12"/>
      <c r="N3" s="12"/>
    </row>
    <row r="5" spans="1:22" x14ac:dyDescent="0.45">
      <c r="D5" s="13" t="s">
        <v>4</v>
      </c>
    </row>
    <row r="7" spans="1:22" ht="178.9" x14ac:dyDescent="0.45">
      <c r="B7" s="14" t="s">
        <v>28</v>
      </c>
      <c r="C7" s="14" t="s">
        <v>29</v>
      </c>
    </row>
    <row r="8" spans="1:22" ht="17.649999999999999" x14ac:dyDescent="0.5">
      <c r="B8" s="19"/>
      <c r="C8" s="19"/>
      <c r="D8" s="22" t="s">
        <v>107</v>
      </c>
      <c r="E8" s="20"/>
    </row>
    <row r="9" spans="1:22" x14ac:dyDescent="0.45">
      <c r="B9" s="19"/>
      <c r="C9" s="19"/>
      <c r="D9" s="20" t="s">
        <v>108</v>
      </c>
      <c r="E9" s="20"/>
    </row>
    <row r="10" spans="1:22" x14ac:dyDescent="0.45">
      <c r="B10" s="19"/>
      <c r="C10" s="19"/>
      <c r="D10" s="20"/>
      <c r="E10" s="21" t="s">
        <v>109</v>
      </c>
    </row>
    <row r="11" spans="1:22" x14ac:dyDescent="0.45">
      <c r="B11" s="19"/>
      <c r="C11" s="19"/>
      <c r="D11" s="20"/>
      <c r="E11" s="21" t="s">
        <v>110</v>
      </c>
    </row>
    <row r="12" spans="1:22" x14ac:dyDescent="0.45">
      <c r="B12" s="19"/>
      <c r="C12" s="19"/>
      <c r="D12" s="20" t="s">
        <v>111</v>
      </c>
      <c r="E12" s="20"/>
    </row>
    <row r="13" spans="1:22" x14ac:dyDescent="0.45">
      <c r="B13" s="19"/>
      <c r="C13" s="19"/>
      <c r="D13" s="20" t="s">
        <v>112</v>
      </c>
      <c r="E13" s="20"/>
    </row>
    <row r="14" spans="1:22" x14ac:dyDescent="0.45">
      <c r="B14" s="19"/>
      <c r="C14" s="19"/>
    </row>
    <row r="15" spans="1:22" x14ac:dyDescent="0.45">
      <c r="B15" s="19"/>
      <c r="C15" s="19"/>
      <c r="D15" s="13" t="s">
        <v>85</v>
      </c>
    </row>
    <row r="16" spans="1:22" x14ac:dyDescent="0.45">
      <c r="B16" s="19"/>
      <c r="C16" s="19"/>
      <c r="D16" s="4" t="s">
        <v>103</v>
      </c>
    </row>
    <row r="17" spans="2:5" x14ac:dyDescent="0.45">
      <c r="B17" s="19"/>
      <c r="C17" s="19"/>
      <c r="D17" s="4" t="s">
        <v>77</v>
      </c>
    </row>
    <row r="18" spans="2:5" x14ac:dyDescent="0.45">
      <c r="B18" s="19"/>
      <c r="C18" s="19"/>
      <c r="D18" s="4" t="s">
        <v>78</v>
      </c>
    </row>
    <row r="19" spans="2:5" x14ac:dyDescent="0.45">
      <c r="B19" s="19"/>
      <c r="C19" s="19"/>
      <c r="D19" s="4" t="s">
        <v>79</v>
      </c>
    </row>
    <row r="20" spans="2:5" x14ac:dyDescent="0.45">
      <c r="B20" s="19"/>
      <c r="C20" s="19"/>
      <c r="D20" s="4" t="s">
        <v>80</v>
      </c>
    </row>
    <row r="21" spans="2:5" x14ac:dyDescent="0.45">
      <c r="B21" s="19"/>
      <c r="C21" s="19"/>
      <c r="D21" s="4" t="s">
        <v>81</v>
      </c>
    </row>
    <row r="22" spans="2:5" x14ac:dyDescent="0.45">
      <c r="B22" s="19"/>
      <c r="C22" s="19"/>
      <c r="D22" s="4" t="s">
        <v>116</v>
      </c>
    </row>
    <row r="23" spans="2:5" x14ac:dyDescent="0.45">
      <c r="B23" s="19" t="s">
        <v>118</v>
      </c>
      <c r="C23" s="19"/>
      <c r="D23" s="8"/>
      <c r="E23" s="4" t="s">
        <v>113</v>
      </c>
    </row>
    <row r="24" spans="2:5" x14ac:dyDescent="0.45">
      <c r="B24" s="19" t="s">
        <v>118</v>
      </c>
      <c r="C24" s="19"/>
      <c r="D24" s="9"/>
      <c r="E24" s="4" t="s">
        <v>114</v>
      </c>
    </row>
    <row r="25" spans="2:5" x14ac:dyDescent="0.45">
      <c r="B25" s="19" t="s">
        <v>118</v>
      </c>
      <c r="C25" s="19"/>
      <c r="D25" s="9"/>
      <c r="E25" s="4" t="s">
        <v>115</v>
      </c>
    </row>
    <row r="26" spans="2:5" x14ac:dyDescent="0.45">
      <c r="B26" s="19"/>
      <c r="C26" s="19"/>
    </row>
    <row r="27" spans="2:5" x14ac:dyDescent="0.45">
      <c r="D27" s="13" t="s">
        <v>5</v>
      </c>
    </row>
    <row r="28" spans="2:5" x14ac:dyDescent="0.45">
      <c r="E28" s="4" t="s">
        <v>57</v>
      </c>
    </row>
    <row r="30" spans="2:5" x14ac:dyDescent="0.45">
      <c r="B30" s="5">
        <v>2</v>
      </c>
      <c r="C30" s="5"/>
      <c r="D30" s="6" t="s">
        <v>11</v>
      </c>
      <c r="E30" s="4" t="s">
        <v>6</v>
      </c>
    </row>
    <row r="31" spans="2:5" x14ac:dyDescent="0.45">
      <c r="B31" s="5">
        <v>2</v>
      </c>
      <c r="C31" s="5"/>
      <c r="D31" s="6" t="s">
        <v>11</v>
      </c>
      <c r="E31" s="4" t="s">
        <v>7</v>
      </c>
    </row>
    <row r="32" spans="2:5" x14ac:dyDescent="0.45">
      <c r="B32" s="5">
        <v>2</v>
      </c>
      <c r="C32" s="5"/>
      <c r="D32" s="6" t="s">
        <v>11</v>
      </c>
      <c r="E32" s="4" t="s">
        <v>8</v>
      </c>
    </row>
    <row r="33" spans="2:14" x14ac:dyDescent="0.45">
      <c r="B33" s="5">
        <v>2</v>
      </c>
      <c r="C33" s="5"/>
      <c r="D33" s="6" t="s">
        <v>11</v>
      </c>
      <c r="E33" s="4" t="s">
        <v>9</v>
      </c>
    </row>
    <row r="34" spans="2:14" x14ac:dyDescent="0.45">
      <c r="B34" s="5">
        <v>2</v>
      </c>
      <c r="C34" s="5"/>
      <c r="D34" s="6" t="s">
        <v>11</v>
      </c>
      <c r="E34" s="4" t="s">
        <v>10</v>
      </c>
    </row>
    <row r="35" spans="2:14" x14ac:dyDescent="0.45">
      <c r="B35" s="15" t="s">
        <v>58</v>
      </c>
      <c r="C35" s="1">
        <f>SUM(C30:C34)</f>
        <v>0</v>
      </c>
      <c r="D35" s="4">
        <v>10</v>
      </c>
    </row>
    <row r="37" spans="2:14" x14ac:dyDescent="0.45">
      <c r="E37" s="4" t="s">
        <v>20</v>
      </c>
    </row>
    <row r="38" spans="2:14" x14ac:dyDescent="0.45"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2:14" x14ac:dyDescent="0.45">
      <c r="E39" s="9"/>
      <c r="F39" s="9"/>
      <c r="G39" s="9"/>
      <c r="H39" s="9"/>
      <c r="I39" s="9"/>
      <c r="J39" s="9"/>
      <c r="K39" s="9"/>
      <c r="L39" s="9"/>
      <c r="M39" s="9"/>
      <c r="N39" s="9"/>
    </row>
    <row r="40" spans="2:14" x14ac:dyDescent="0.45">
      <c r="E40" s="9"/>
      <c r="F40" s="9"/>
      <c r="G40" s="9"/>
      <c r="H40" s="9"/>
      <c r="I40" s="9"/>
      <c r="J40" s="9"/>
      <c r="K40" s="9"/>
      <c r="L40" s="9"/>
      <c r="M40" s="9"/>
      <c r="N40" s="9"/>
    </row>
    <row r="41" spans="2:14" x14ac:dyDescent="0.45">
      <c r="E41" s="9"/>
      <c r="F41" s="9"/>
      <c r="G41" s="9"/>
      <c r="H41" s="9"/>
      <c r="I41" s="9"/>
      <c r="J41" s="9"/>
      <c r="K41" s="9"/>
      <c r="L41" s="9"/>
      <c r="M41" s="9"/>
      <c r="N41" s="9"/>
    </row>
    <row r="43" spans="2:14" x14ac:dyDescent="0.45">
      <c r="C43" s="13"/>
      <c r="D43" s="13" t="s">
        <v>21</v>
      </c>
    </row>
    <row r="44" spans="2:14" x14ac:dyDescent="0.45">
      <c r="E44" s="4" t="s">
        <v>12</v>
      </c>
    </row>
    <row r="45" spans="2:14" x14ac:dyDescent="0.45">
      <c r="E45" s="4" t="s">
        <v>57</v>
      </c>
    </row>
    <row r="46" spans="2:14" x14ac:dyDescent="0.45">
      <c r="E46" s="4" t="s">
        <v>72</v>
      </c>
    </row>
    <row r="48" spans="2:14" x14ac:dyDescent="0.45">
      <c r="B48" s="5">
        <v>40</v>
      </c>
      <c r="C48" s="5"/>
      <c r="D48" s="6" t="s">
        <v>13</v>
      </c>
      <c r="E48" s="4" t="s">
        <v>14</v>
      </c>
    </row>
    <row r="49" spans="2:14" x14ac:dyDescent="0.45">
      <c r="B49" s="15" t="s">
        <v>58</v>
      </c>
      <c r="C49" s="1">
        <f>C48</f>
        <v>0</v>
      </c>
      <c r="D49" s="4">
        <v>40</v>
      </c>
      <c r="E49" s="6" t="s">
        <v>15</v>
      </c>
    </row>
    <row r="50" spans="2:14" x14ac:dyDescent="0.45">
      <c r="E50" s="4" t="s">
        <v>16</v>
      </c>
    </row>
    <row r="51" spans="2:14" x14ac:dyDescent="0.45">
      <c r="E51" s="4" t="s">
        <v>17</v>
      </c>
    </row>
    <row r="52" spans="2:14" x14ac:dyDescent="0.45">
      <c r="E52" s="4" t="s">
        <v>18</v>
      </c>
    </row>
    <row r="54" spans="2:14" x14ac:dyDescent="0.45">
      <c r="E54" s="4" t="s">
        <v>20</v>
      </c>
    </row>
    <row r="55" spans="2:14" x14ac:dyDescent="0.45">
      <c r="E55" s="8"/>
      <c r="F55" s="8"/>
      <c r="G55" s="8"/>
      <c r="H55" s="8"/>
      <c r="I55" s="8"/>
      <c r="J55" s="8"/>
      <c r="K55" s="8"/>
      <c r="L55" s="8"/>
      <c r="M55" s="8"/>
      <c r="N55" s="8"/>
    </row>
    <row r="56" spans="2:14" x14ac:dyDescent="0.45">
      <c r="E56" s="9"/>
      <c r="F56" s="9"/>
      <c r="G56" s="9"/>
      <c r="H56" s="9"/>
      <c r="I56" s="9"/>
      <c r="J56" s="9"/>
      <c r="K56" s="9"/>
      <c r="L56" s="9"/>
      <c r="M56" s="9"/>
      <c r="N56" s="9"/>
    </row>
    <row r="57" spans="2:14" x14ac:dyDescent="0.45">
      <c r="E57" s="9"/>
      <c r="F57" s="9"/>
      <c r="G57" s="9"/>
      <c r="H57" s="9"/>
      <c r="I57" s="9"/>
      <c r="J57" s="9"/>
      <c r="K57" s="9"/>
      <c r="L57" s="9"/>
      <c r="M57" s="9"/>
      <c r="N57" s="9"/>
    </row>
    <row r="58" spans="2:14" x14ac:dyDescent="0.45">
      <c r="E58" s="9"/>
      <c r="F58" s="9"/>
      <c r="G58" s="9"/>
      <c r="H58" s="9"/>
      <c r="I58" s="9"/>
      <c r="J58" s="9"/>
      <c r="K58" s="9"/>
      <c r="L58" s="9"/>
      <c r="M58" s="9"/>
      <c r="N58" s="9"/>
    </row>
    <row r="60" spans="2:14" x14ac:dyDescent="0.45">
      <c r="C60" s="13"/>
      <c r="D60" s="13" t="s">
        <v>19</v>
      </c>
    </row>
    <row r="61" spans="2:14" x14ac:dyDescent="0.45">
      <c r="E61" s="4" t="s">
        <v>57</v>
      </c>
    </row>
    <row r="63" spans="2:14" x14ac:dyDescent="0.45">
      <c r="B63" s="5">
        <v>5</v>
      </c>
      <c r="C63" s="5"/>
      <c r="D63" s="6" t="s">
        <v>25</v>
      </c>
      <c r="E63" s="4" t="s">
        <v>22</v>
      </c>
    </row>
    <row r="64" spans="2:14" x14ac:dyDescent="0.45">
      <c r="B64" s="5">
        <v>5</v>
      </c>
      <c r="C64" s="5"/>
      <c r="D64" s="6" t="s">
        <v>25</v>
      </c>
      <c r="E64" s="4" t="s">
        <v>23</v>
      </c>
    </row>
    <row r="65" spans="2:14" x14ac:dyDescent="0.45">
      <c r="B65" s="5">
        <v>5</v>
      </c>
      <c r="C65" s="5"/>
      <c r="D65" s="6" t="s">
        <v>25</v>
      </c>
      <c r="E65" s="4" t="s">
        <v>73</v>
      </c>
    </row>
    <row r="66" spans="2:14" x14ac:dyDescent="0.45">
      <c r="B66" s="5">
        <v>5</v>
      </c>
      <c r="C66" s="5"/>
      <c r="D66" s="6" t="s">
        <v>25</v>
      </c>
      <c r="E66" s="4" t="s">
        <v>24</v>
      </c>
    </row>
    <row r="67" spans="2:14" x14ac:dyDescent="0.45">
      <c r="B67" s="5">
        <v>5</v>
      </c>
      <c r="C67" s="5"/>
      <c r="D67" s="6" t="s">
        <v>25</v>
      </c>
      <c r="E67" s="4" t="s">
        <v>26</v>
      </c>
    </row>
    <row r="68" spans="2:14" x14ac:dyDescent="0.45">
      <c r="B68" s="15" t="s">
        <v>58</v>
      </c>
      <c r="C68" s="1">
        <f>SUM(C63:C67)</f>
        <v>0</v>
      </c>
      <c r="D68" s="4">
        <v>25</v>
      </c>
    </row>
    <row r="69" spans="2:14" x14ac:dyDescent="0.45">
      <c r="E69" s="4" t="s">
        <v>20</v>
      </c>
    </row>
    <row r="70" spans="2:14" x14ac:dyDescent="0.45">
      <c r="E70" s="8"/>
      <c r="F70" s="8"/>
      <c r="G70" s="8"/>
      <c r="H70" s="8"/>
      <c r="I70" s="8"/>
      <c r="J70" s="8"/>
      <c r="K70" s="8"/>
      <c r="L70" s="8"/>
      <c r="M70" s="8"/>
      <c r="N70" s="8"/>
    </row>
    <row r="71" spans="2:14" x14ac:dyDescent="0.45">
      <c r="E71" s="9"/>
      <c r="F71" s="9"/>
      <c r="G71" s="9"/>
      <c r="H71" s="9"/>
      <c r="I71" s="9"/>
      <c r="J71" s="9"/>
      <c r="K71" s="9"/>
      <c r="L71" s="9"/>
      <c r="M71" s="9"/>
      <c r="N71" s="9"/>
    </row>
    <row r="72" spans="2:14" x14ac:dyDescent="0.45">
      <c r="E72" s="9"/>
      <c r="F72" s="9"/>
      <c r="G72" s="9"/>
      <c r="H72" s="9"/>
      <c r="I72" s="9"/>
      <c r="J72" s="9"/>
      <c r="K72" s="9"/>
      <c r="L72" s="9"/>
      <c r="M72" s="9"/>
      <c r="N72" s="9"/>
    </row>
    <row r="73" spans="2:14" x14ac:dyDescent="0.45">
      <c r="E73" s="9"/>
      <c r="F73" s="9"/>
      <c r="G73" s="9"/>
      <c r="H73" s="9"/>
      <c r="I73" s="9"/>
      <c r="J73" s="9"/>
      <c r="K73" s="9"/>
      <c r="L73" s="9"/>
      <c r="M73" s="9"/>
      <c r="N73" s="9"/>
    </row>
    <row r="75" spans="2:14" x14ac:dyDescent="0.45">
      <c r="B75" s="5">
        <v>5</v>
      </c>
      <c r="C75" s="5"/>
      <c r="D75" s="6" t="s">
        <v>25</v>
      </c>
      <c r="E75" s="4" t="s">
        <v>61</v>
      </c>
    </row>
    <row r="76" spans="2:14" x14ac:dyDescent="0.45">
      <c r="B76" s="5">
        <v>5</v>
      </c>
      <c r="C76" s="5"/>
      <c r="D76" s="6" t="s">
        <v>27</v>
      </c>
      <c r="E76" s="4" t="s">
        <v>62</v>
      </c>
    </row>
    <row r="77" spans="2:14" x14ac:dyDescent="0.45">
      <c r="B77" s="5">
        <v>5</v>
      </c>
      <c r="C77" s="5"/>
      <c r="D77" s="6" t="s">
        <v>25</v>
      </c>
      <c r="E77" s="4" t="s">
        <v>63</v>
      </c>
    </row>
    <row r="78" spans="2:14" x14ac:dyDescent="0.45">
      <c r="B78" s="15" t="s">
        <v>58</v>
      </c>
      <c r="C78" s="1">
        <f>SUM(C75:C77)</f>
        <v>0</v>
      </c>
      <c r="D78" s="4">
        <v>15</v>
      </c>
    </row>
    <row r="79" spans="2:14" x14ac:dyDescent="0.45">
      <c r="E79" s="4" t="s">
        <v>20</v>
      </c>
    </row>
    <row r="80" spans="2:14" x14ac:dyDescent="0.45">
      <c r="E80" s="8"/>
      <c r="F80" s="8"/>
      <c r="G80" s="8"/>
      <c r="H80" s="8"/>
      <c r="I80" s="8"/>
      <c r="J80" s="8"/>
      <c r="K80" s="8"/>
      <c r="L80" s="8"/>
      <c r="M80" s="8"/>
      <c r="N80" s="8"/>
    </row>
    <row r="81" spans="2:14" x14ac:dyDescent="0.45">
      <c r="E81" s="9"/>
      <c r="F81" s="9"/>
      <c r="G81" s="9"/>
      <c r="H81" s="9"/>
      <c r="I81" s="9"/>
      <c r="J81" s="9"/>
      <c r="K81" s="9"/>
      <c r="L81" s="9"/>
      <c r="M81" s="9"/>
      <c r="N81" s="9"/>
    </row>
    <row r="82" spans="2:14" x14ac:dyDescent="0.45">
      <c r="E82" s="9"/>
      <c r="F82" s="9"/>
      <c r="G82" s="9"/>
      <c r="H82" s="9"/>
      <c r="I82" s="9"/>
      <c r="J82" s="9"/>
      <c r="K82" s="9"/>
      <c r="L82" s="9"/>
      <c r="M82" s="9"/>
      <c r="N82" s="9"/>
    </row>
    <row r="83" spans="2:14" x14ac:dyDescent="0.45">
      <c r="E83" s="9"/>
      <c r="F83" s="9"/>
      <c r="G83" s="9"/>
      <c r="H83" s="9"/>
      <c r="I83" s="9"/>
      <c r="J83" s="9"/>
      <c r="K83" s="9"/>
      <c r="L83" s="9"/>
      <c r="M83" s="9"/>
      <c r="N83" s="9"/>
    </row>
    <row r="85" spans="2:14" x14ac:dyDescent="0.45">
      <c r="B85" s="5">
        <v>10</v>
      </c>
      <c r="C85" s="5"/>
      <c r="D85" s="6" t="s">
        <v>76</v>
      </c>
      <c r="E85" s="4" t="s">
        <v>83</v>
      </c>
    </row>
    <row r="86" spans="2:14" x14ac:dyDescent="0.45">
      <c r="B86" s="5">
        <v>10</v>
      </c>
      <c r="C86" s="5"/>
      <c r="D86" s="6" t="s">
        <v>76</v>
      </c>
      <c r="E86" s="4" t="s">
        <v>104</v>
      </c>
    </row>
    <row r="87" spans="2:14" x14ac:dyDescent="0.45">
      <c r="B87" s="5">
        <v>10</v>
      </c>
      <c r="C87" s="5"/>
      <c r="D87" s="6" t="s">
        <v>76</v>
      </c>
      <c r="E87" s="4" t="s">
        <v>86</v>
      </c>
    </row>
    <row r="88" spans="2:14" x14ac:dyDescent="0.45">
      <c r="B88" s="5">
        <v>10</v>
      </c>
      <c r="C88" s="5"/>
      <c r="D88" s="6" t="s">
        <v>76</v>
      </c>
      <c r="E88" s="4" t="s">
        <v>87</v>
      </c>
    </row>
    <row r="89" spans="2:14" x14ac:dyDescent="0.45">
      <c r="B89" s="5">
        <v>10</v>
      </c>
      <c r="C89" s="5"/>
      <c r="D89" s="6" t="s">
        <v>76</v>
      </c>
      <c r="E89" s="4" t="s">
        <v>88</v>
      </c>
    </row>
    <row r="90" spans="2:14" x14ac:dyDescent="0.45">
      <c r="B90" s="15" t="s">
        <v>58</v>
      </c>
      <c r="C90" s="1">
        <f>SUM(C85:C89)</f>
        <v>0</v>
      </c>
      <c r="D90" s="4">
        <v>50</v>
      </c>
    </row>
    <row r="91" spans="2:14" x14ac:dyDescent="0.45">
      <c r="E91" s="4" t="s">
        <v>20</v>
      </c>
    </row>
    <row r="92" spans="2:14" x14ac:dyDescent="0.45">
      <c r="E92" s="8"/>
      <c r="F92" s="8"/>
      <c r="G92" s="8"/>
      <c r="H92" s="8"/>
      <c r="I92" s="8"/>
      <c r="J92" s="8"/>
      <c r="K92" s="8"/>
      <c r="L92" s="8"/>
      <c r="M92" s="8"/>
      <c r="N92" s="8"/>
    </row>
    <row r="93" spans="2:14" x14ac:dyDescent="0.45">
      <c r="E93" s="9"/>
      <c r="F93" s="9"/>
      <c r="G93" s="9"/>
      <c r="H93" s="9"/>
      <c r="I93" s="9"/>
      <c r="J93" s="9"/>
      <c r="K93" s="9"/>
      <c r="L93" s="9"/>
      <c r="M93" s="9"/>
      <c r="N93" s="9"/>
    </row>
    <row r="94" spans="2:14" x14ac:dyDescent="0.45">
      <c r="E94" s="9"/>
      <c r="F94" s="9"/>
      <c r="G94" s="9"/>
      <c r="H94" s="9"/>
      <c r="I94" s="9"/>
      <c r="J94" s="9"/>
      <c r="K94" s="9"/>
      <c r="L94" s="9"/>
      <c r="M94" s="9"/>
      <c r="N94" s="9"/>
    </row>
    <row r="95" spans="2:14" x14ac:dyDescent="0.45">
      <c r="E95" s="9"/>
      <c r="F95" s="9"/>
      <c r="G95" s="9"/>
      <c r="H95" s="9"/>
      <c r="I95" s="9"/>
      <c r="J95" s="9"/>
      <c r="K95" s="9"/>
      <c r="L95" s="9"/>
      <c r="M95" s="9"/>
      <c r="N95" s="9"/>
    </row>
    <row r="97" spans="2:14" x14ac:dyDescent="0.45">
      <c r="B97" s="5">
        <v>10</v>
      </c>
      <c r="C97" s="5"/>
      <c r="D97" s="6" t="s">
        <v>76</v>
      </c>
      <c r="E97" s="4" t="s">
        <v>91</v>
      </c>
    </row>
    <row r="98" spans="2:14" x14ac:dyDescent="0.45">
      <c r="B98" s="5">
        <v>10</v>
      </c>
      <c r="C98" s="5"/>
      <c r="D98" s="6" t="s">
        <v>76</v>
      </c>
      <c r="E98" s="4" t="s">
        <v>89</v>
      </c>
    </row>
    <row r="99" spans="2:14" x14ac:dyDescent="0.45">
      <c r="B99" s="5">
        <v>10</v>
      </c>
      <c r="C99" s="5"/>
      <c r="D99" s="6" t="s">
        <v>76</v>
      </c>
      <c r="E99" s="4" t="s">
        <v>90</v>
      </c>
    </row>
    <row r="100" spans="2:14" x14ac:dyDescent="0.45">
      <c r="B100" s="15" t="s">
        <v>58</v>
      </c>
      <c r="C100" s="1">
        <f>SUM(C97:C99)</f>
        <v>0</v>
      </c>
      <c r="D100" s="4">
        <v>30</v>
      </c>
    </row>
    <row r="101" spans="2:14" x14ac:dyDescent="0.45">
      <c r="E101" s="4" t="s">
        <v>20</v>
      </c>
    </row>
    <row r="102" spans="2:14" x14ac:dyDescent="0.45">
      <c r="E102" s="8"/>
      <c r="F102" s="8"/>
      <c r="G102" s="8"/>
      <c r="H102" s="8"/>
      <c r="I102" s="8"/>
      <c r="J102" s="8"/>
      <c r="K102" s="8"/>
      <c r="L102" s="8"/>
      <c r="M102" s="8"/>
      <c r="N102" s="8"/>
    </row>
    <row r="103" spans="2:14" x14ac:dyDescent="0.45">
      <c r="E103" s="9"/>
      <c r="F103" s="9"/>
      <c r="G103" s="9"/>
      <c r="H103" s="9"/>
      <c r="I103" s="9"/>
      <c r="J103" s="9"/>
      <c r="K103" s="9"/>
      <c r="L103" s="9"/>
      <c r="M103" s="9"/>
      <c r="N103" s="9"/>
    </row>
    <row r="104" spans="2:14" x14ac:dyDescent="0.45">
      <c r="E104" s="9"/>
      <c r="F104" s="9"/>
      <c r="G104" s="9"/>
      <c r="H104" s="9"/>
      <c r="I104" s="9"/>
      <c r="J104" s="9"/>
      <c r="K104" s="9"/>
      <c r="L104" s="9"/>
      <c r="M104" s="9"/>
      <c r="N104" s="9"/>
    </row>
    <row r="105" spans="2:14" x14ac:dyDescent="0.45">
      <c r="E105" s="9"/>
      <c r="F105" s="9"/>
      <c r="G105" s="9"/>
      <c r="H105" s="9"/>
      <c r="I105" s="9"/>
      <c r="J105" s="9"/>
      <c r="K105" s="9"/>
      <c r="L105" s="9"/>
      <c r="M105" s="9"/>
      <c r="N105" s="9"/>
    </row>
    <row r="107" spans="2:14" x14ac:dyDescent="0.45">
      <c r="B107" s="5">
        <v>20</v>
      </c>
      <c r="C107" s="5"/>
      <c r="D107" s="6" t="s">
        <v>99</v>
      </c>
      <c r="E107" s="4" t="s">
        <v>100</v>
      </c>
    </row>
    <row r="108" spans="2:14" x14ac:dyDescent="0.45">
      <c r="B108" s="5">
        <v>20</v>
      </c>
      <c r="C108" s="5"/>
      <c r="D108" s="6" t="s">
        <v>99</v>
      </c>
      <c r="E108" s="4" t="s">
        <v>101</v>
      </c>
    </row>
    <row r="109" spans="2:14" x14ac:dyDescent="0.45">
      <c r="B109" s="15" t="s">
        <v>58</v>
      </c>
      <c r="C109" s="1">
        <f>SUM(C107:C108)</f>
        <v>0</v>
      </c>
      <c r="D109" s="4">
        <v>0</v>
      </c>
    </row>
    <row r="110" spans="2:14" x14ac:dyDescent="0.45">
      <c r="E110" s="4" t="s">
        <v>20</v>
      </c>
    </row>
    <row r="111" spans="2:14" x14ac:dyDescent="0.45">
      <c r="E111" s="8"/>
      <c r="F111" s="8"/>
      <c r="G111" s="8"/>
      <c r="H111" s="8"/>
      <c r="I111" s="8"/>
      <c r="J111" s="8"/>
      <c r="K111" s="8"/>
      <c r="L111" s="8"/>
      <c r="M111" s="8"/>
      <c r="N111" s="8"/>
    </row>
    <row r="112" spans="2:14" x14ac:dyDescent="0.45">
      <c r="E112" s="9"/>
      <c r="F112" s="9"/>
      <c r="G112" s="9"/>
      <c r="H112" s="9"/>
      <c r="I112" s="9"/>
      <c r="J112" s="9"/>
      <c r="K112" s="9"/>
      <c r="L112" s="9"/>
      <c r="M112" s="9"/>
      <c r="N112" s="9"/>
    </row>
    <row r="113" spans="1:22" x14ac:dyDescent="0.45"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22" x14ac:dyDescent="0.45">
      <c r="E114" s="9"/>
      <c r="F114" s="9"/>
      <c r="G114" s="9"/>
      <c r="H114" s="9"/>
      <c r="I114" s="9"/>
      <c r="J114" s="9"/>
      <c r="K114" s="9"/>
      <c r="L114" s="9"/>
      <c r="M114" s="9"/>
      <c r="N114" s="9"/>
    </row>
    <row r="116" spans="1:22" x14ac:dyDescent="0.45">
      <c r="C116" s="13"/>
      <c r="D116" s="13" t="s">
        <v>64</v>
      </c>
    </row>
    <row r="117" spans="1:22" x14ac:dyDescent="0.45">
      <c r="E117" s="4" t="s">
        <v>57</v>
      </c>
    </row>
    <row r="118" spans="1:22" x14ac:dyDescent="0.45">
      <c r="C118" s="13"/>
      <c r="D118" s="13"/>
      <c r="E118" s="18" t="s">
        <v>82</v>
      </c>
    </row>
    <row r="119" spans="1:22" s="7" customFormat="1" x14ac:dyDescent="0.45">
      <c r="A119" s="4"/>
      <c r="B119" s="5">
        <v>15</v>
      </c>
      <c r="C119" s="5"/>
      <c r="D119" s="6" t="s">
        <v>75</v>
      </c>
      <c r="E119" s="4" t="s">
        <v>74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</row>
    <row r="120" spans="1:22" s="7" customFormat="1" x14ac:dyDescent="0.45">
      <c r="A120" s="4"/>
      <c r="B120" s="5">
        <v>5</v>
      </c>
      <c r="C120" s="5"/>
      <c r="D120" s="6" t="s">
        <v>25</v>
      </c>
      <c r="E120" s="4" t="s">
        <v>92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</row>
    <row r="121" spans="1:22" s="7" customFormat="1" x14ac:dyDescent="0.45">
      <c r="A121" s="4"/>
      <c r="B121" s="5">
        <v>5</v>
      </c>
      <c r="C121" s="5"/>
      <c r="D121" s="6" t="s">
        <v>25</v>
      </c>
      <c r="E121" s="4" t="s">
        <v>93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</row>
    <row r="122" spans="1:22" s="7" customFormat="1" x14ac:dyDescent="0.45">
      <c r="A122" s="4"/>
      <c r="B122" s="5">
        <v>5</v>
      </c>
      <c r="C122" s="5"/>
      <c r="D122" s="6" t="s">
        <v>25</v>
      </c>
      <c r="E122" s="4" t="s">
        <v>94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</row>
    <row r="123" spans="1:22" s="7" customFormat="1" x14ac:dyDescent="0.45">
      <c r="A123" s="4"/>
      <c r="B123" s="5">
        <v>5</v>
      </c>
      <c r="C123" s="5"/>
      <c r="D123" s="6" t="s">
        <v>25</v>
      </c>
      <c r="E123" s="4" t="s">
        <v>96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</row>
    <row r="124" spans="1:22" s="7" customFormat="1" x14ac:dyDescent="0.45">
      <c r="A124" s="4"/>
      <c r="B124" s="5">
        <v>5</v>
      </c>
      <c r="C124" s="5"/>
      <c r="D124" s="6" t="s">
        <v>25</v>
      </c>
      <c r="E124" s="4" t="s">
        <v>95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</row>
    <row r="125" spans="1:22" x14ac:dyDescent="0.45">
      <c r="B125" s="15" t="s">
        <v>58</v>
      </c>
      <c r="C125" s="1">
        <f>SUM(C119:C124)</f>
        <v>0</v>
      </c>
      <c r="D125" s="4">
        <v>40</v>
      </c>
    </row>
    <row r="126" spans="1:22" x14ac:dyDescent="0.45">
      <c r="E126" s="8"/>
      <c r="F126" s="8"/>
      <c r="G126" s="8"/>
      <c r="H126" s="8"/>
      <c r="I126" s="8"/>
      <c r="J126" s="8"/>
      <c r="K126" s="8"/>
      <c r="L126" s="8"/>
      <c r="M126" s="8"/>
      <c r="N126" s="8"/>
    </row>
    <row r="127" spans="1:22" x14ac:dyDescent="0.45"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22" x14ac:dyDescent="0.45"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22" x14ac:dyDescent="0.45"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1" spans="1:22" x14ac:dyDescent="0.45">
      <c r="D131" s="13" t="s">
        <v>59</v>
      </c>
    </row>
    <row r="132" spans="1:22" x14ac:dyDescent="0.45">
      <c r="D132" s="13"/>
      <c r="E132" s="4" t="s">
        <v>54</v>
      </c>
    </row>
    <row r="133" spans="1:22" x14ac:dyDescent="0.45">
      <c r="E133" s="4" t="s">
        <v>56</v>
      </c>
    </row>
    <row r="134" spans="1:22" x14ac:dyDescent="0.45">
      <c r="D134" s="13"/>
    </row>
    <row r="135" spans="1:22" s="7" customFormat="1" x14ac:dyDescent="0.45">
      <c r="A135" s="4"/>
      <c r="B135" s="5">
        <v>0</v>
      </c>
      <c r="C135" s="5"/>
      <c r="D135" s="6" t="s">
        <v>36</v>
      </c>
      <c r="E135" s="4" t="s">
        <v>37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</row>
    <row r="136" spans="1:22" s="7" customFormat="1" x14ac:dyDescent="0.45">
      <c r="A136" s="4"/>
      <c r="B136" s="5">
        <v>0</v>
      </c>
      <c r="C136" s="5"/>
      <c r="D136" s="6" t="s">
        <v>36</v>
      </c>
      <c r="E136" s="4" t="s">
        <v>38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</row>
    <row r="137" spans="1:22" s="7" customFormat="1" x14ac:dyDescent="0.45">
      <c r="A137" s="4"/>
      <c r="B137" s="5">
        <v>0</v>
      </c>
      <c r="C137" s="5"/>
      <c r="D137" s="6" t="s">
        <v>36</v>
      </c>
      <c r="E137" s="4" t="s">
        <v>39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</row>
    <row r="138" spans="1:22" s="7" customFormat="1" x14ac:dyDescent="0.45">
      <c r="A138" s="4"/>
      <c r="B138" s="5">
        <v>0</v>
      </c>
      <c r="C138" s="5"/>
      <c r="D138" s="6" t="s">
        <v>52</v>
      </c>
      <c r="E138" s="4" t="s">
        <v>40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</row>
    <row r="139" spans="1:22" s="7" customFormat="1" x14ac:dyDescent="0.45">
      <c r="A139" s="4"/>
      <c r="B139" s="5">
        <v>0</v>
      </c>
      <c r="C139" s="5"/>
      <c r="D139" s="6" t="s">
        <v>52</v>
      </c>
      <c r="E139" s="4" t="s">
        <v>41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</row>
    <row r="140" spans="1:22" s="7" customFormat="1" x14ac:dyDescent="0.45">
      <c r="A140" s="4"/>
      <c r="B140" s="5">
        <v>0</v>
      </c>
      <c r="C140" s="5"/>
      <c r="D140" s="6" t="s">
        <v>52</v>
      </c>
      <c r="E140" s="4" t="s">
        <v>42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</row>
    <row r="141" spans="1:22" s="7" customFormat="1" x14ac:dyDescent="0.45">
      <c r="A141" s="4"/>
      <c r="B141" s="5">
        <v>0</v>
      </c>
      <c r="C141" s="5"/>
      <c r="D141" s="6" t="s">
        <v>52</v>
      </c>
      <c r="E141" s="4" t="s">
        <v>43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</row>
    <row r="142" spans="1:22" s="7" customFormat="1" x14ac:dyDescent="0.45">
      <c r="A142" s="4"/>
      <c r="B142" s="5">
        <v>0</v>
      </c>
      <c r="C142" s="5"/>
      <c r="D142" s="6" t="s">
        <v>52</v>
      </c>
      <c r="E142" s="4" t="s">
        <v>84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</row>
    <row r="143" spans="1:22" s="7" customFormat="1" x14ac:dyDescent="0.45">
      <c r="A143" s="4"/>
      <c r="B143" s="5">
        <v>0</v>
      </c>
      <c r="C143" s="5"/>
      <c r="D143" s="6" t="s">
        <v>52</v>
      </c>
      <c r="E143" s="4" t="s">
        <v>102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</row>
    <row r="144" spans="1:22" s="7" customFormat="1" x14ac:dyDescent="0.45">
      <c r="A144" s="4"/>
      <c r="B144" s="5">
        <v>0</v>
      </c>
      <c r="C144" s="5"/>
      <c r="D144" s="6" t="s">
        <v>52</v>
      </c>
      <c r="E144" s="4" t="s">
        <v>44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</row>
    <row r="145" spans="1:22" s="7" customFormat="1" x14ac:dyDescent="0.45">
      <c r="A145" s="4"/>
      <c r="B145" s="5">
        <v>0</v>
      </c>
      <c r="C145" s="5"/>
      <c r="D145" s="6" t="s">
        <v>52</v>
      </c>
      <c r="E145" s="4" t="s">
        <v>45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</row>
    <row r="146" spans="1:22" s="7" customFormat="1" x14ac:dyDescent="0.45">
      <c r="A146" s="4"/>
      <c r="B146" s="5">
        <v>0</v>
      </c>
      <c r="C146" s="5"/>
      <c r="D146" s="6" t="s">
        <v>53</v>
      </c>
      <c r="E146" s="4" t="s">
        <v>46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</row>
    <row r="147" spans="1:22" s="7" customFormat="1" x14ac:dyDescent="0.45">
      <c r="A147" s="4"/>
      <c r="B147" s="5">
        <v>0</v>
      </c>
      <c r="C147" s="5"/>
      <c r="D147" s="6" t="s">
        <v>53</v>
      </c>
      <c r="E147" s="4" t="s">
        <v>47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</row>
    <row r="148" spans="1:22" s="7" customFormat="1" x14ac:dyDescent="0.45">
      <c r="A148" s="4"/>
      <c r="B148" s="5">
        <v>0</v>
      </c>
      <c r="C148" s="5"/>
      <c r="D148" s="6" t="s">
        <v>53</v>
      </c>
      <c r="E148" s="4" t="s">
        <v>48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</row>
    <row r="149" spans="1:22" s="7" customFormat="1" x14ac:dyDescent="0.45">
      <c r="A149" s="4"/>
      <c r="B149" s="5">
        <v>0</v>
      </c>
      <c r="C149" s="5"/>
      <c r="D149" s="6" t="s">
        <v>53</v>
      </c>
      <c r="E149" s="4" t="s">
        <v>49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</row>
    <row r="150" spans="1:22" s="7" customFormat="1" x14ac:dyDescent="0.45">
      <c r="A150" s="4"/>
      <c r="B150" s="5">
        <v>0</v>
      </c>
      <c r="C150" s="5"/>
      <c r="D150" s="6" t="s">
        <v>53</v>
      </c>
      <c r="E150" s="4" t="s">
        <v>50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</row>
    <row r="151" spans="1:22" s="7" customFormat="1" x14ac:dyDescent="0.45">
      <c r="A151" s="4"/>
      <c r="B151" s="5">
        <v>0</v>
      </c>
      <c r="C151" s="5"/>
      <c r="D151" s="6" t="s">
        <v>53</v>
      </c>
      <c r="E151" s="4" t="s">
        <v>51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</row>
    <row r="152" spans="1:22" x14ac:dyDescent="0.45">
      <c r="B152" s="15" t="s">
        <v>58</v>
      </c>
      <c r="C152" s="1">
        <f>SUM(C135:C151)</f>
        <v>0</v>
      </c>
      <c r="D152" s="6">
        <v>0</v>
      </c>
    </row>
    <row r="153" spans="1:22" x14ac:dyDescent="0.45">
      <c r="B153" s="15"/>
      <c r="C153" s="1"/>
      <c r="D153" s="6"/>
    </row>
    <row r="154" spans="1:22" x14ac:dyDescent="0.45">
      <c r="D154" s="13" t="s">
        <v>65</v>
      </c>
    </row>
    <row r="155" spans="1:22" x14ac:dyDescent="0.45">
      <c r="E155" s="4" t="s">
        <v>56</v>
      </c>
    </row>
    <row r="156" spans="1:22" x14ac:dyDescent="0.45">
      <c r="D156" s="13"/>
    </row>
    <row r="157" spans="1:22" x14ac:dyDescent="0.45">
      <c r="B157" s="5">
        <v>-10</v>
      </c>
      <c r="C157" s="5"/>
      <c r="D157" s="13"/>
      <c r="E157" s="4" t="s">
        <v>66</v>
      </c>
    </row>
    <row r="158" spans="1:22" x14ac:dyDescent="0.45">
      <c r="B158" s="15" t="s">
        <v>58</v>
      </c>
      <c r="C158" s="4">
        <f>C157</f>
        <v>0</v>
      </c>
      <c r="D158" s="4">
        <v>0</v>
      </c>
      <c r="F158" s="6" t="s">
        <v>67</v>
      </c>
    </row>
    <row r="159" spans="1:22" x14ac:dyDescent="0.45">
      <c r="D159" s="13"/>
    </row>
    <row r="160" spans="1:22" x14ac:dyDescent="0.45">
      <c r="D160" s="13" t="s">
        <v>60</v>
      </c>
    </row>
    <row r="161" spans="1:22" x14ac:dyDescent="0.45">
      <c r="D161" s="13"/>
    </row>
    <row r="162" spans="1:22" s="7" customFormat="1" x14ac:dyDescent="0.45">
      <c r="A162" s="4"/>
      <c r="B162" s="5"/>
      <c r="C162" s="5">
        <v>0</v>
      </c>
      <c r="D162" s="6">
        <v>0</v>
      </c>
      <c r="E162" s="4" t="s">
        <v>117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</row>
    <row r="163" spans="1:22" s="7" customFormat="1" x14ac:dyDescent="0.45">
      <c r="A163" s="4"/>
      <c r="B163" s="5"/>
      <c r="C163" s="5">
        <v>0</v>
      </c>
      <c r="D163" s="6">
        <v>0</v>
      </c>
      <c r="E163" s="4" t="s">
        <v>68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</row>
    <row r="164" spans="1:22" s="7" customFormat="1" x14ac:dyDescent="0.45">
      <c r="A164" s="4"/>
      <c r="B164" s="5"/>
      <c r="C164" s="5">
        <v>0</v>
      </c>
      <c r="D164" s="6">
        <v>0</v>
      </c>
      <c r="E164" s="4" t="s">
        <v>69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</row>
    <row r="165" spans="1:22" s="7" customFormat="1" x14ac:dyDescent="0.45">
      <c r="A165" s="4"/>
      <c r="B165" s="5"/>
      <c r="C165" s="5">
        <v>0</v>
      </c>
      <c r="D165" s="6">
        <v>0</v>
      </c>
      <c r="E165" s="4" t="s">
        <v>97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</row>
    <row r="166" spans="1:22" s="7" customFormat="1" x14ac:dyDescent="0.45">
      <c r="A166" s="4"/>
      <c r="B166" s="5"/>
      <c r="C166" s="5">
        <v>0</v>
      </c>
      <c r="D166" s="6">
        <v>0</v>
      </c>
      <c r="E166" s="4" t="s">
        <v>70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</row>
    <row r="167" spans="1:22" s="7" customFormat="1" x14ac:dyDescent="0.45">
      <c r="A167" s="4"/>
      <c r="B167" s="5"/>
      <c r="C167" s="5">
        <v>0</v>
      </c>
      <c r="D167" s="6">
        <v>0</v>
      </c>
      <c r="E167" s="4" t="s">
        <v>71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</row>
    <row r="168" spans="1:22" s="7" customFormat="1" x14ac:dyDescent="0.45">
      <c r="A168" s="4"/>
      <c r="B168" s="5"/>
      <c r="C168" s="5">
        <v>0</v>
      </c>
      <c r="D168" s="6">
        <v>0</v>
      </c>
      <c r="E168" s="4" t="s">
        <v>98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</row>
    <row r="169" spans="1:22" x14ac:dyDescent="0.45">
      <c r="B169" s="15" t="s">
        <v>58</v>
      </c>
      <c r="C169" s="1">
        <f>SUM(C162:C168)</f>
        <v>0</v>
      </c>
      <c r="D169" s="6">
        <v>0</v>
      </c>
    </row>
    <row r="170" spans="1:22" s="7" customFormat="1" x14ac:dyDescent="0.45">
      <c r="A170" s="4"/>
      <c r="B170" s="4"/>
      <c r="C170" s="4"/>
      <c r="D170" s="4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4"/>
      <c r="P170" s="4"/>
      <c r="Q170" s="4"/>
      <c r="R170" s="4"/>
      <c r="S170" s="4"/>
      <c r="T170" s="4"/>
      <c r="U170" s="4"/>
      <c r="V170" s="4"/>
    </row>
    <row r="171" spans="1:22" s="7" customFormat="1" x14ac:dyDescent="0.45">
      <c r="A171" s="4"/>
      <c r="B171" s="4"/>
      <c r="C171" s="4"/>
      <c r="D171" s="4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4"/>
      <c r="P171" s="4"/>
      <c r="Q171" s="4"/>
      <c r="R171" s="4"/>
      <c r="S171" s="4"/>
      <c r="T171" s="4"/>
      <c r="U171" s="4"/>
      <c r="V171" s="4"/>
    </row>
    <row r="172" spans="1:22" s="7" customFormat="1" x14ac:dyDescent="0.45">
      <c r="A172" s="4"/>
      <c r="B172" s="4"/>
      <c r="C172" s="4"/>
      <c r="D172" s="4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4"/>
      <c r="P172" s="4"/>
      <c r="Q172" s="4"/>
      <c r="R172" s="4"/>
      <c r="S172" s="4"/>
      <c r="T172" s="4"/>
      <c r="U172" s="4"/>
      <c r="V172" s="4"/>
    </row>
    <row r="173" spans="1:22" s="7" customFormat="1" x14ac:dyDescent="0.45">
      <c r="A173" s="4"/>
      <c r="B173" s="4"/>
      <c r="C173" s="4"/>
      <c r="D173" s="4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4"/>
      <c r="P173" s="4"/>
      <c r="Q173" s="4"/>
      <c r="R173" s="4"/>
      <c r="S173" s="4"/>
      <c r="T173" s="4"/>
      <c r="U173" s="4"/>
      <c r="V173" s="4"/>
    </row>
    <row r="175" spans="1:22" x14ac:dyDescent="0.45">
      <c r="A175" s="16"/>
      <c r="B175" s="23" t="s">
        <v>30</v>
      </c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</row>
    <row r="177" spans="1:22" x14ac:dyDescent="0.45">
      <c r="B177" s="4" t="s">
        <v>32</v>
      </c>
      <c r="F177" s="1">
        <f>C169+C158+C152+C125+C109+C100+C90+C78+C68+C49+C35</f>
        <v>0</v>
      </c>
      <c r="G177" s="17" t="s">
        <v>31</v>
      </c>
      <c r="H177" s="1">
        <f>D169+D158+D152+D125+D109+D100+D90+D78+D68+D49+D35</f>
        <v>210</v>
      </c>
    </row>
    <row r="178" spans="1:22" x14ac:dyDescent="0.45">
      <c r="B178" s="4" t="s">
        <v>33</v>
      </c>
      <c r="F178" s="1">
        <f>CEILING(F177*H178/H177,1)</f>
        <v>0</v>
      </c>
      <c r="G178" s="17" t="s">
        <v>31</v>
      </c>
      <c r="H178" s="1">
        <v>100</v>
      </c>
    </row>
    <row r="179" spans="1:22" x14ac:dyDescent="0.45">
      <c r="J179" s="20" t="s">
        <v>105</v>
      </c>
    </row>
    <row r="180" spans="1:22" x14ac:dyDescent="0.45">
      <c r="D180" s="6" t="s">
        <v>34</v>
      </c>
      <c r="F180" s="4" t="s">
        <v>35</v>
      </c>
      <c r="J180" s="20" t="s">
        <v>106</v>
      </c>
    </row>
    <row r="182" spans="1:22" s="7" customFormat="1" x14ac:dyDescent="0.45">
      <c r="A182" s="4"/>
      <c r="B182" s="4"/>
      <c r="C182" s="4"/>
      <c r="D182" s="4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4"/>
      <c r="P182" s="4"/>
      <c r="Q182" s="4"/>
      <c r="R182" s="4"/>
      <c r="S182" s="4"/>
      <c r="T182" s="4"/>
      <c r="U182" s="4"/>
      <c r="V182" s="4"/>
    </row>
    <row r="183" spans="1:22" s="7" customFormat="1" x14ac:dyDescent="0.45">
      <c r="A183" s="4"/>
      <c r="B183" s="4"/>
      <c r="C183" s="4"/>
      <c r="D183" s="4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4"/>
      <c r="P183" s="4"/>
      <c r="Q183" s="4"/>
      <c r="R183" s="4"/>
      <c r="S183" s="4"/>
      <c r="T183" s="4"/>
      <c r="U183" s="4"/>
      <c r="V183" s="4"/>
    </row>
    <row r="184" spans="1:22" s="7" customFormat="1" x14ac:dyDescent="0.45">
      <c r="A184" s="4"/>
      <c r="B184" s="4"/>
      <c r="C184" s="4"/>
      <c r="D184" s="4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4"/>
      <c r="P184" s="4"/>
      <c r="Q184" s="4"/>
      <c r="R184" s="4"/>
      <c r="S184" s="4"/>
      <c r="T184" s="4"/>
      <c r="U184" s="4"/>
      <c r="V184" s="4"/>
    </row>
    <row r="185" spans="1:22" s="7" customFormat="1" x14ac:dyDescent="0.45">
      <c r="A185" s="4"/>
      <c r="B185" s="4"/>
      <c r="C185" s="4"/>
      <c r="D185" s="4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4"/>
      <c r="P185" s="4"/>
      <c r="Q185" s="4"/>
      <c r="R185" s="4"/>
      <c r="S185" s="4"/>
      <c r="T185" s="4"/>
      <c r="U185" s="4"/>
      <c r="V185" s="4"/>
    </row>
    <row r="188" spans="1:22" x14ac:dyDescent="0.45">
      <c r="A188" s="4">
        <v>1</v>
      </c>
      <c r="B188" s="4" t="s">
        <v>55</v>
      </c>
      <c r="F188" s="1">
        <f>CEILING(A188*(F178+C180),1)</f>
        <v>0</v>
      </c>
      <c r="G188" s="17" t="s">
        <v>31</v>
      </c>
      <c r="H188" s="1">
        <v>125</v>
      </c>
    </row>
  </sheetData>
  <sheetProtection selectLockedCells="1"/>
  <pageMargins left="0.5" right="0.5" top="0.5" bottom="0.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MichaelL</dc:creator>
  <cp:lastModifiedBy>Richard McCormick</cp:lastModifiedBy>
  <cp:lastPrinted>2020-09-21T00:38:30Z</cp:lastPrinted>
  <dcterms:created xsi:type="dcterms:W3CDTF">2020-08-03T00:18:43Z</dcterms:created>
  <dcterms:modified xsi:type="dcterms:W3CDTF">2022-12-01T06:59:18Z</dcterms:modified>
</cp:coreProperties>
</file>