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단계학습\엑셀\프로젝트파일\"/>
    </mc:Choice>
  </mc:AlternateContent>
  <xr:revisionPtr revIDLastSave="0" documentId="13_ncr:1_{E07623CA-56A0-4111-9952-55DC324FD44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견적서" sheetId="4" r:id="rId1"/>
    <sheet name="품명" sheetId="3" r:id="rId2"/>
  </sheets>
  <definedNames>
    <definedName name="_xlnm.Print_Area" localSheetId="0">견적서!$A$1:$V$36</definedName>
    <definedName name="품명">품명!$B$3:$B$8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4" l="1"/>
  <c r="M12" i="4"/>
  <c r="J16" i="4"/>
  <c r="M16" i="4" s="1"/>
  <c r="P16" i="4" s="1"/>
  <c r="J17" i="4"/>
  <c r="M17" i="4" s="1"/>
  <c r="P17" i="4" s="1"/>
  <c r="P15" i="4"/>
  <c r="M15" i="4"/>
  <c r="J15" i="4"/>
</calcChain>
</file>

<file path=xl/sharedStrings.xml><?xml version="1.0" encoding="utf-8"?>
<sst xmlns="http://schemas.openxmlformats.org/spreadsheetml/2006/main" count="48" uniqueCount="47">
  <si>
    <t>No.</t>
    <phoneticPr fontId="4" type="noConversion"/>
  </si>
  <si>
    <t>공
급
자</t>
    <phoneticPr fontId="4" type="noConversion"/>
  </si>
  <si>
    <t>등록번호</t>
  </si>
  <si>
    <t>서기</t>
    <phoneticPr fontId="4" type="noConversion"/>
  </si>
  <si>
    <t>년</t>
    <phoneticPr fontId="4" type="noConversion"/>
  </si>
  <si>
    <t>월</t>
    <phoneticPr fontId="4" type="noConversion"/>
  </si>
  <si>
    <t>일</t>
    <phoneticPr fontId="4" type="noConversion"/>
  </si>
  <si>
    <t>성
명</t>
    <phoneticPr fontId="4" type="noConversion"/>
  </si>
  <si>
    <t>귀 하</t>
    <phoneticPr fontId="4" type="noConversion"/>
  </si>
  <si>
    <t>종
목</t>
    <phoneticPr fontId="4" type="noConversion"/>
  </si>
  <si>
    <t>합계금액</t>
  </si>
  <si>
    <t>(</t>
    <phoneticPr fontId="4" type="noConversion"/>
  </si>
  <si>
    <t>)</t>
    <phoneticPr fontId="4" type="noConversion"/>
  </si>
  <si>
    <t>(공급가액+세액)</t>
  </si>
  <si>
    <t>2. 본 견적서는 견적 당일에만 유효합니다.</t>
    <phoneticPr fontId="4" type="noConversion"/>
  </si>
  <si>
    <t>4. 문의 전화번호는 02)123-1234입니다.</t>
    <phoneticPr fontId="4" type="noConversion"/>
  </si>
  <si>
    <t>이대성</t>
    <phoneticPr fontId="3" type="noConversion"/>
  </si>
  <si>
    <t>도.소매</t>
    <phoneticPr fontId="3" type="noConversion"/>
  </si>
  <si>
    <t>컴퓨터
주변기기</t>
    <phoneticPr fontId="3" type="noConversion"/>
  </si>
  <si>
    <t>조구현</t>
    <phoneticPr fontId="3" type="noConversion"/>
  </si>
  <si>
    <t>세액</t>
    <phoneticPr fontId="3" type="noConversion"/>
  </si>
  <si>
    <t>단가</t>
    <phoneticPr fontId="3" type="noConversion"/>
  </si>
  <si>
    <t>비고</t>
    <phoneticPr fontId="3" type="noConversion"/>
  </si>
  <si>
    <t>공급가액</t>
    <phoneticPr fontId="4" type="noConversion"/>
  </si>
  <si>
    <t>수량</t>
    <phoneticPr fontId="3" type="noConversion"/>
  </si>
  <si>
    <t>품명</t>
    <phoneticPr fontId="3" type="noConversion"/>
  </si>
  <si>
    <t>상     호</t>
    <phoneticPr fontId="3" type="noConversion"/>
  </si>
  <si>
    <t>사 업 장
소 재 지</t>
    <phoneticPr fontId="4" type="noConversion"/>
  </si>
  <si>
    <t>업     태</t>
    <phoneticPr fontId="3" type="noConversion"/>
  </si>
  <si>
    <t>견       적       서</t>
    <phoneticPr fontId="4" type="noConversion"/>
  </si>
  <si>
    <t>아래와 같이 견적합니다.</t>
    <phoneticPr fontId="3" type="noConversion"/>
  </si>
  <si>
    <t>1. ㈜매트릭스에서 판매한 제품의 A/S 기간은 1년입니다.</t>
    <phoneticPr fontId="4" type="noConversion"/>
  </si>
  <si>
    <t xml:space="preserve">3. 위 가격은 운송비 별도가입니다. </t>
    <phoneticPr fontId="4" type="noConversion"/>
  </si>
  <si>
    <t>품명</t>
    <phoneticPr fontId="3" type="noConversion"/>
  </si>
  <si>
    <t>서울시 용산구 새창로 181</t>
    <phoneticPr fontId="3" type="noConversion"/>
  </si>
  <si>
    <t>ASUS 프라임 B365M-K (코잇)</t>
    <phoneticPr fontId="3" type="noConversion"/>
  </si>
  <si>
    <t>ASUS Z390-F GAMING (코잇)</t>
    <phoneticPr fontId="3" type="noConversion"/>
  </si>
  <si>
    <t>MSI B360M 박격포</t>
    <phoneticPr fontId="3" type="noConversion"/>
  </si>
  <si>
    <t>애즈락 B360M Pro4 (에즈윈)</t>
    <phoneticPr fontId="3" type="noConversion"/>
  </si>
  <si>
    <t>MSI B360M 바주카 플러스</t>
    <phoneticPr fontId="3" type="noConversion"/>
  </si>
  <si>
    <t>애즈락 B75M (에즈윈)</t>
    <phoneticPr fontId="3" type="noConversion"/>
  </si>
  <si>
    <t>20250820-008</t>
    <phoneticPr fontId="3" type="noConversion"/>
  </si>
  <si>
    <t>546-21-01567</t>
    <phoneticPr fontId="3" type="noConversion"/>
  </si>
  <si>
    <t xml:space="preserve"> ㈜텔레니움</t>
    <phoneticPr fontId="3" type="noConversion"/>
  </si>
  <si>
    <t>애즈락 B75M (에즈윈)</t>
  </si>
  <si>
    <t>ASUS 프라임 B365M-K (코잇)</t>
  </si>
  <si>
    <t>MSI B360M 박격포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</si>
</sst>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[DBNum4][$-412]General\ &quot;원&quot;&quot;정&quot;"/>
  </numFmts>
  <fonts count="10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2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2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6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 style="medium">
        <color indexed="64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2" fontId="8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2" fillId="0" borderId="0" xfId="1" applyFont="1" applyAlignment="1">
      <alignment horizontal="left" vertical="center"/>
    </xf>
    <xf numFmtId="0" fontId="2" fillId="0" borderId="0" xfId="1" applyFont="1">
      <alignment vertical="center"/>
    </xf>
    <xf numFmtId="0" fontId="2" fillId="0" borderId="2" xfId="1" applyFont="1" applyBorder="1" applyAlignment="1">
      <alignment horizontal="left" vertical="center"/>
    </xf>
    <xf numFmtId="0" fontId="2" fillId="0" borderId="17" xfId="1" applyFont="1" applyBorder="1" applyAlignment="1">
      <alignment horizontal="left" vertical="center"/>
    </xf>
    <xf numFmtId="0" fontId="2" fillId="0" borderId="33" xfId="1" applyFont="1" applyBorder="1" applyAlignment="1">
      <alignment horizontal="left" vertical="center"/>
    </xf>
    <xf numFmtId="0" fontId="2" fillId="0" borderId="34" xfId="1" applyFont="1" applyBorder="1" applyAlignment="1">
      <alignment horizontal="left" vertical="center"/>
    </xf>
    <xf numFmtId="0" fontId="2" fillId="0" borderId="35" xfId="1" applyFont="1" applyBorder="1" applyAlignment="1">
      <alignment horizontal="left" vertical="center"/>
    </xf>
    <xf numFmtId="0" fontId="2" fillId="0" borderId="36" xfId="1" applyFont="1" applyBorder="1" applyAlignment="1">
      <alignment horizontal="left" vertical="center"/>
    </xf>
    <xf numFmtId="0" fontId="2" fillId="0" borderId="38" xfId="1" applyFont="1" applyBorder="1" applyAlignment="1">
      <alignment horizontal="left" vertical="center"/>
    </xf>
    <xf numFmtId="0" fontId="2" fillId="0" borderId="41" xfId="1" applyFont="1" applyBorder="1" applyAlignment="1">
      <alignment horizontal="left" vertical="center"/>
    </xf>
    <xf numFmtId="0" fontId="2" fillId="0" borderId="31" xfId="1" applyFont="1" applyBorder="1" applyAlignment="1">
      <alignment horizontal="center" vertical="center"/>
    </xf>
    <xf numFmtId="0" fontId="2" fillId="0" borderId="22" xfId="1" applyFont="1" applyBorder="1" applyAlignment="1">
      <alignment horizontal="center" vertical="center"/>
    </xf>
    <xf numFmtId="0" fontId="2" fillId="0" borderId="26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8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36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41" xfId="1" applyFont="1" applyBorder="1" applyAlignment="1">
      <alignment horizontal="center" vertical="center"/>
    </xf>
    <xf numFmtId="0" fontId="6" fillId="0" borderId="56" xfId="0" applyFont="1" applyBorder="1">
      <alignment vertical="center"/>
    </xf>
    <xf numFmtId="42" fontId="6" fillId="0" borderId="57" xfId="2" applyFont="1" applyBorder="1">
      <alignment vertical="center"/>
    </xf>
    <xf numFmtId="0" fontId="7" fillId="0" borderId="28" xfId="0" applyFont="1" applyBorder="1">
      <alignment vertical="center"/>
    </xf>
    <xf numFmtId="42" fontId="6" fillId="0" borderId="58" xfId="2" applyFont="1" applyBorder="1">
      <alignment vertical="center"/>
    </xf>
    <xf numFmtId="0" fontId="7" fillId="0" borderId="59" xfId="0" applyFont="1" applyBorder="1">
      <alignment vertical="center"/>
    </xf>
    <xf numFmtId="42" fontId="6" fillId="0" borderId="60" xfId="2" applyFont="1" applyBorder="1">
      <alignment vertical="center"/>
    </xf>
    <xf numFmtId="0" fontId="9" fillId="2" borderId="55" xfId="0" applyFont="1" applyFill="1" applyBorder="1" applyAlignment="1">
      <alignment horizontal="center" vertical="center"/>
    </xf>
    <xf numFmtId="0" fontId="9" fillId="2" borderId="61" xfId="0" applyFont="1" applyFill="1" applyBorder="1" applyAlignment="1">
      <alignment horizontal="center" vertical="center"/>
    </xf>
    <xf numFmtId="0" fontId="5" fillId="0" borderId="17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32" xfId="1" applyFont="1" applyBorder="1" applyAlignment="1">
      <alignment horizontal="center" vertical="center"/>
    </xf>
    <xf numFmtId="0" fontId="2" fillId="0" borderId="44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0" fontId="2" fillId="0" borderId="23" xfId="1" applyFont="1" applyBorder="1" applyAlignment="1">
      <alignment horizontal="center" vertical="center"/>
    </xf>
    <xf numFmtId="0" fontId="2" fillId="0" borderId="22" xfId="1" applyFont="1" applyBorder="1" applyAlignment="1">
      <alignment horizontal="center" vertical="center"/>
    </xf>
    <xf numFmtId="0" fontId="2" fillId="0" borderId="45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 wrapText="1"/>
    </xf>
    <xf numFmtId="0" fontId="2" fillId="0" borderId="15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/>
    </xf>
    <xf numFmtId="0" fontId="2" fillId="0" borderId="19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36" xfId="1" applyFont="1" applyBorder="1" applyAlignment="1">
      <alignment horizontal="center" vertical="center"/>
    </xf>
    <xf numFmtId="41" fontId="2" fillId="0" borderId="2" xfId="1" applyNumberFormat="1" applyFont="1" applyBorder="1" applyAlignment="1">
      <alignment horizontal="center" vertical="center"/>
    </xf>
    <xf numFmtId="41" fontId="2" fillId="0" borderId="17" xfId="1" applyNumberFormat="1" applyFont="1" applyBorder="1" applyAlignment="1">
      <alignment horizontal="center" vertical="center"/>
    </xf>
    <xf numFmtId="0" fontId="2" fillId="0" borderId="37" xfId="1" applyFont="1" applyBorder="1" applyAlignment="1">
      <alignment horizontal="center" vertical="center" wrapText="1"/>
    </xf>
    <xf numFmtId="0" fontId="2" fillId="0" borderId="39" xfId="1" applyFont="1" applyBorder="1" applyAlignment="1">
      <alignment horizontal="center" vertical="center"/>
    </xf>
    <xf numFmtId="0" fontId="2" fillId="0" borderId="40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2" fillId="0" borderId="7" xfId="1" applyFont="1" applyBorder="1" applyAlignment="1">
      <alignment horizontal="distributed" vertical="center" indent="1"/>
    </xf>
    <xf numFmtId="0" fontId="2" fillId="0" borderId="49" xfId="1" applyFont="1" applyBorder="1" applyAlignment="1">
      <alignment horizontal="distributed" vertical="center" indent="1"/>
    </xf>
    <xf numFmtId="0" fontId="2" fillId="0" borderId="26" xfId="1" applyFont="1" applyBorder="1" applyAlignment="1">
      <alignment horizontal="distributed" vertical="center" indent="1"/>
    </xf>
    <xf numFmtId="0" fontId="2" fillId="0" borderId="47" xfId="1" applyFont="1" applyBorder="1" applyAlignment="1">
      <alignment horizontal="distributed" vertical="center" indent="1"/>
    </xf>
    <xf numFmtId="0" fontId="2" fillId="0" borderId="42" xfId="1" applyFont="1" applyBorder="1" applyAlignment="1">
      <alignment horizontal="center" vertical="center"/>
    </xf>
    <xf numFmtId="0" fontId="2" fillId="0" borderId="43" xfId="1" applyFont="1" applyBorder="1" applyAlignment="1">
      <alignment horizontal="center" vertical="center"/>
    </xf>
    <xf numFmtId="0" fontId="2" fillId="0" borderId="48" xfId="1" applyFont="1" applyBorder="1" applyAlignment="1">
      <alignment horizontal="center" vertical="center"/>
    </xf>
    <xf numFmtId="0" fontId="2" fillId="0" borderId="27" xfId="1" applyFont="1" applyBorder="1" applyAlignment="1">
      <alignment horizontal="center" vertical="center"/>
    </xf>
    <xf numFmtId="0" fontId="2" fillId="0" borderId="28" xfId="1" applyFont="1" applyBorder="1" applyAlignment="1">
      <alignment horizontal="center" vertical="center"/>
    </xf>
    <xf numFmtId="0" fontId="2" fillId="0" borderId="15" xfId="1" applyFont="1" applyBorder="1" applyAlignment="1">
      <alignment horizontal="distributed" vertical="center" indent="1"/>
    </xf>
    <xf numFmtId="0" fontId="2" fillId="0" borderId="51" xfId="1" applyFont="1" applyBorder="1" applyAlignment="1">
      <alignment horizontal="distributed" vertical="center" indent="1"/>
    </xf>
    <xf numFmtId="0" fontId="2" fillId="0" borderId="42" xfId="1" applyFont="1" applyBorder="1" applyAlignment="1">
      <alignment horizontal="left" vertical="center" indent="1"/>
    </xf>
    <xf numFmtId="0" fontId="2" fillId="0" borderId="2" xfId="1" applyFont="1" applyBorder="1" applyAlignment="1">
      <alignment horizontal="left" vertical="center" indent="1"/>
    </xf>
    <xf numFmtId="0" fontId="2" fillId="0" borderId="38" xfId="1" applyFont="1" applyBorder="1" applyAlignment="1">
      <alignment horizontal="left" vertical="center" indent="1"/>
    </xf>
    <xf numFmtId="0" fontId="2" fillId="0" borderId="35" xfId="1" applyFont="1" applyBorder="1" applyAlignment="1">
      <alignment horizontal="left" vertical="center" indent="1"/>
    </xf>
    <xf numFmtId="0" fontId="2" fillId="0" borderId="0" xfId="1" applyFont="1" applyAlignment="1">
      <alignment horizontal="left" vertical="center" indent="1"/>
    </xf>
    <xf numFmtId="0" fontId="2" fillId="0" borderId="36" xfId="1" applyFont="1" applyBorder="1" applyAlignment="1">
      <alignment horizontal="left" vertical="center" indent="1"/>
    </xf>
    <xf numFmtId="0" fontId="2" fillId="0" borderId="52" xfId="1" applyFont="1" applyBorder="1" applyAlignment="1">
      <alignment horizontal="left" vertical="center" indent="1"/>
    </xf>
    <xf numFmtId="0" fontId="2" fillId="0" borderId="53" xfId="1" applyFont="1" applyBorder="1" applyAlignment="1">
      <alignment horizontal="left" vertical="center" indent="1"/>
    </xf>
    <xf numFmtId="0" fontId="2" fillId="0" borderId="54" xfId="1" applyFont="1" applyBorder="1" applyAlignment="1">
      <alignment horizontal="left" vertical="center" indent="1"/>
    </xf>
    <xf numFmtId="0" fontId="2" fillId="0" borderId="46" xfId="1" applyFont="1" applyBorder="1" applyAlignment="1">
      <alignment horizontal="center" vertical="center"/>
    </xf>
    <xf numFmtId="0" fontId="2" fillId="0" borderId="24" xfId="1" applyFont="1" applyBorder="1" applyAlignment="1">
      <alignment horizontal="center" vertical="center"/>
    </xf>
    <xf numFmtId="0" fontId="2" fillId="0" borderId="25" xfId="1" applyFont="1" applyBorder="1" applyAlignment="1">
      <alignment horizontal="center" vertical="center"/>
    </xf>
    <xf numFmtId="0" fontId="2" fillId="0" borderId="50" xfId="1" applyFont="1" applyBorder="1" applyAlignment="1">
      <alignment horizontal="center" vertical="center"/>
    </xf>
    <xf numFmtId="0" fontId="2" fillId="0" borderId="29" xfId="1" applyFont="1" applyBorder="1" applyAlignment="1">
      <alignment horizontal="center" vertical="center"/>
    </xf>
    <xf numFmtId="0" fontId="2" fillId="0" borderId="30" xfId="1" applyFont="1" applyBorder="1" applyAlignment="1">
      <alignment horizontal="center" vertical="center"/>
    </xf>
    <xf numFmtId="176" fontId="2" fillId="0" borderId="2" xfId="1" applyNumberFormat="1" applyFont="1" applyBorder="1" applyAlignment="1">
      <alignment horizontal="center" vertical="center"/>
    </xf>
    <xf numFmtId="176" fontId="2" fillId="0" borderId="17" xfId="1" applyNumberFormat="1" applyFont="1" applyBorder="1" applyAlignment="1">
      <alignment horizontal="center" vertical="center"/>
    </xf>
    <xf numFmtId="42" fontId="2" fillId="0" borderId="2" xfId="2" applyFont="1" applyBorder="1">
      <alignment vertical="center"/>
    </xf>
    <xf numFmtId="42" fontId="2" fillId="0" borderId="17" xfId="2" applyFont="1" applyBorder="1">
      <alignment vertical="center"/>
    </xf>
    <xf numFmtId="42" fontId="2" fillId="0" borderId="7" xfId="2" applyFont="1" applyFill="1" applyBorder="1" applyAlignment="1">
      <alignment vertical="center"/>
    </xf>
    <xf numFmtId="42" fontId="2" fillId="0" borderId="26" xfId="2" applyFont="1" applyFill="1" applyBorder="1" applyAlignment="1">
      <alignment vertical="center"/>
    </xf>
    <xf numFmtId="42" fontId="2" fillId="0" borderId="7" xfId="2" applyFont="1" applyBorder="1">
      <alignment vertical="center"/>
    </xf>
    <xf numFmtId="42" fontId="2" fillId="0" borderId="26" xfId="2" applyFont="1" applyBorder="1">
      <alignment vertical="center"/>
    </xf>
  </cellXfs>
  <cellStyles count="3">
    <cellStyle name="통화 [0]" xfId="2" builtinId="7"/>
    <cellStyle name="표준" xfId="0" builtinId="0"/>
    <cellStyle name="표준 2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36"/>
  <sheetViews>
    <sheetView tabSelected="1" workbookViewId="0"/>
  </sheetViews>
  <sheetFormatPr defaultRowHeight="16.5"/>
  <cols>
    <col min="1" max="1" width="1.625" style="2" customWidth="1"/>
    <col min="2" max="2" width="4.375" style="1" bestFit="1" customWidth="1"/>
    <col min="3" max="3" width="3.125" style="1" customWidth="1"/>
    <col min="4" max="5" width="8.125" style="1" customWidth="1"/>
    <col min="6" max="7" width="3.125" style="1" customWidth="1"/>
    <col min="8" max="8" width="3.375" style="1" bestFit="1" customWidth="1"/>
    <col min="9" max="9" width="5.25" style="1" bestFit="1" customWidth="1"/>
    <col min="10" max="10" width="5.625" style="1" customWidth="1"/>
    <col min="11" max="11" width="3.125" style="1" customWidth="1"/>
    <col min="12" max="12" width="3.625" style="1" bestFit="1" customWidth="1"/>
    <col min="13" max="13" width="5.25" style="1" bestFit="1" customWidth="1"/>
    <col min="14" max="14" width="5.5" style="1" bestFit="1" customWidth="1"/>
    <col min="15" max="15" width="3.375" style="1" bestFit="1" customWidth="1"/>
    <col min="16" max="18" width="3.375" style="1" customWidth="1"/>
    <col min="19" max="19" width="3.125" style="1" customWidth="1"/>
    <col min="20" max="20" width="3.375" style="1" bestFit="1" customWidth="1"/>
    <col min="21" max="21" width="5.625" style="1" customWidth="1"/>
    <col min="22" max="22" width="1.625" style="2" customWidth="1"/>
    <col min="23" max="16384" width="9" style="2"/>
  </cols>
  <sheetData>
    <row r="1" spans="2:21" ht="9.9499999999999993" customHeight="1" thickBot="1"/>
    <row r="2" spans="2:21" ht="21" customHeight="1">
      <c r="B2" s="11" t="s">
        <v>0</v>
      </c>
      <c r="C2" s="38" t="s">
        <v>41</v>
      </c>
      <c r="D2" s="38"/>
      <c r="E2" s="38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6"/>
    </row>
    <row r="3" spans="2:21" ht="69.95" customHeight="1">
      <c r="B3" s="7"/>
      <c r="F3" s="31" t="s">
        <v>29</v>
      </c>
      <c r="G3" s="31"/>
      <c r="H3" s="31"/>
      <c r="I3" s="31"/>
      <c r="J3" s="31"/>
      <c r="K3" s="31"/>
      <c r="L3" s="31"/>
      <c r="M3" s="31"/>
      <c r="N3" s="31"/>
      <c r="U3" s="8"/>
    </row>
    <row r="4" spans="2:21" ht="21" customHeight="1">
      <c r="B4" s="61" t="s">
        <v>1</v>
      </c>
      <c r="C4" s="32" t="s">
        <v>2</v>
      </c>
      <c r="D4" s="32"/>
      <c r="E4" s="34" t="s">
        <v>42</v>
      </c>
      <c r="F4" s="35"/>
      <c r="G4" s="35"/>
      <c r="H4" s="35"/>
      <c r="I4" s="35"/>
      <c r="J4" s="35"/>
      <c r="K4" s="15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spans="2:21" ht="21" customHeight="1">
      <c r="B5" s="62"/>
      <c r="C5" s="33"/>
      <c r="D5" s="33"/>
      <c r="E5" s="36"/>
      <c r="F5" s="37"/>
      <c r="G5" s="37"/>
      <c r="H5" s="37"/>
      <c r="I5" s="37"/>
      <c r="J5" s="37"/>
      <c r="K5" s="18"/>
      <c r="L5" s="14"/>
      <c r="M5" s="14" t="s">
        <v>3</v>
      </c>
      <c r="N5" s="14">
        <v>2025</v>
      </c>
      <c r="O5" s="14" t="s">
        <v>4</v>
      </c>
      <c r="P5" s="14">
        <v>8</v>
      </c>
      <c r="Q5" s="14" t="s">
        <v>5</v>
      </c>
      <c r="R5" s="57">
        <v>20</v>
      </c>
      <c r="S5" s="57"/>
      <c r="T5" s="14" t="s">
        <v>6</v>
      </c>
      <c r="U5" s="19"/>
    </row>
    <row r="6" spans="2:21" ht="21" customHeight="1">
      <c r="B6" s="62"/>
      <c r="C6" s="33" t="s">
        <v>26</v>
      </c>
      <c r="D6" s="33"/>
      <c r="E6" s="45" t="s">
        <v>43</v>
      </c>
      <c r="F6" s="46"/>
      <c r="G6" s="47"/>
      <c r="H6" s="51" t="s">
        <v>7</v>
      </c>
      <c r="I6" s="45" t="s">
        <v>16</v>
      </c>
      <c r="J6" s="46"/>
      <c r="K6" s="18"/>
      <c r="L6" s="14"/>
      <c r="M6" s="14"/>
      <c r="N6" s="14"/>
      <c r="O6" s="14"/>
      <c r="P6" s="14"/>
      <c r="Q6" s="14"/>
      <c r="R6" s="14"/>
      <c r="S6" s="14"/>
      <c r="T6" s="14"/>
      <c r="U6" s="19"/>
    </row>
    <row r="7" spans="2:21" ht="21" customHeight="1">
      <c r="B7" s="62"/>
      <c r="C7" s="33"/>
      <c r="D7" s="33"/>
      <c r="E7" s="36"/>
      <c r="F7" s="37"/>
      <c r="G7" s="64"/>
      <c r="H7" s="33"/>
      <c r="I7" s="36"/>
      <c r="J7" s="37"/>
      <c r="K7" s="18"/>
      <c r="L7" s="14"/>
      <c r="M7" s="57" t="s">
        <v>19</v>
      </c>
      <c r="N7" s="57"/>
      <c r="O7" s="57"/>
      <c r="P7" s="57"/>
      <c r="Q7" s="57"/>
      <c r="R7" s="57"/>
      <c r="S7" s="57" t="s">
        <v>8</v>
      </c>
      <c r="T7" s="57"/>
      <c r="U7" s="19"/>
    </row>
    <row r="8" spans="2:21" ht="21" customHeight="1">
      <c r="B8" s="62"/>
      <c r="C8" s="51" t="s">
        <v>27</v>
      </c>
      <c r="D8" s="33"/>
      <c r="E8" s="45" t="s">
        <v>34</v>
      </c>
      <c r="F8" s="46"/>
      <c r="G8" s="46"/>
      <c r="H8" s="46"/>
      <c r="I8" s="46"/>
      <c r="J8" s="46"/>
      <c r="K8" s="18"/>
      <c r="L8" s="14"/>
      <c r="M8" s="14"/>
      <c r="N8" s="14"/>
      <c r="O8" s="14"/>
      <c r="P8" s="14"/>
      <c r="Q8" s="14"/>
      <c r="R8" s="14"/>
      <c r="S8" s="14"/>
      <c r="T8" s="14"/>
      <c r="U8" s="19"/>
    </row>
    <row r="9" spans="2:21" ht="21" customHeight="1">
      <c r="B9" s="62"/>
      <c r="C9" s="33"/>
      <c r="D9" s="33"/>
      <c r="E9" s="36"/>
      <c r="F9" s="37"/>
      <c r="G9" s="37"/>
      <c r="H9" s="37"/>
      <c r="I9" s="37"/>
      <c r="J9" s="37"/>
      <c r="K9" s="18"/>
      <c r="L9" s="14"/>
      <c r="M9" s="14"/>
      <c r="N9" s="14"/>
      <c r="O9" s="14"/>
      <c r="P9" s="14"/>
      <c r="Q9" s="14"/>
      <c r="R9" s="14"/>
      <c r="S9" s="14"/>
      <c r="T9" s="14"/>
      <c r="U9" s="19"/>
    </row>
    <row r="10" spans="2:21" ht="21" customHeight="1">
      <c r="B10" s="62"/>
      <c r="C10" s="33" t="s">
        <v>28</v>
      </c>
      <c r="D10" s="33"/>
      <c r="E10" s="45" t="s">
        <v>17</v>
      </c>
      <c r="F10" s="46"/>
      <c r="G10" s="47"/>
      <c r="H10" s="51" t="s">
        <v>9</v>
      </c>
      <c r="I10" s="53" t="s">
        <v>18</v>
      </c>
      <c r="J10" s="54"/>
      <c r="K10" s="56" t="s">
        <v>30</v>
      </c>
      <c r="L10" s="57"/>
      <c r="M10" s="57"/>
      <c r="N10" s="57"/>
      <c r="O10" s="57"/>
      <c r="P10" s="57"/>
      <c r="Q10" s="57"/>
      <c r="R10" s="57"/>
      <c r="S10" s="57"/>
      <c r="T10" s="57"/>
      <c r="U10" s="58"/>
    </row>
    <row r="11" spans="2:21" ht="21" customHeight="1">
      <c r="B11" s="63"/>
      <c r="C11" s="52"/>
      <c r="D11" s="52"/>
      <c r="E11" s="48"/>
      <c r="F11" s="49"/>
      <c r="G11" s="50"/>
      <c r="H11" s="52"/>
      <c r="I11" s="48"/>
      <c r="J11" s="55"/>
      <c r="K11" s="20"/>
      <c r="L11" s="21"/>
      <c r="M11" s="21"/>
      <c r="N11" s="21"/>
      <c r="O11" s="21"/>
      <c r="P11" s="21"/>
      <c r="Q11" s="21"/>
      <c r="R11" s="21"/>
      <c r="S11" s="21"/>
      <c r="T11" s="21"/>
      <c r="U11" s="22"/>
    </row>
    <row r="12" spans="2:21" ht="21" customHeight="1">
      <c r="B12" s="69" t="s">
        <v>10</v>
      </c>
      <c r="C12" s="35"/>
      <c r="D12" s="35"/>
      <c r="E12" s="91">
        <f>M12</f>
        <v>1308780</v>
      </c>
      <c r="F12" s="91"/>
      <c r="G12" s="91"/>
      <c r="H12" s="91"/>
      <c r="I12" s="91"/>
      <c r="J12" s="91"/>
      <c r="K12" s="91"/>
      <c r="L12" s="59" t="s">
        <v>11</v>
      </c>
      <c r="M12" s="93">
        <f>SUM(M15:R31)</f>
        <v>1308780</v>
      </c>
      <c r="N12" s="93"/>
      <c r="O12" s="93"/>
      <c r="P12" s="93"/>
      <c r="Q12" s="93"/>
      <c r="R12" s="35" t="s">
        <v>12</v>
      </c>
      <c r="S12" s="3"/>
      <c r="T12" s="3"/>
      <c r="U12" s="9"/>
    </row>
    <row r="13" spans="2:21" ht="21" customHeight="1">
      <c r="B13" s="70" t="s">
        <v>13</v>
      </c>
      <c r="C13" s="49"/>
      <c r="D13" s="49"/>
      <c r="E13" s="92"/>
      <c r="F13" s="92"/>
      <c r="G13" s="92"/>
      <c r="H13" s="92"/>
      <c r="I13" s="92"/>
      <c r="J13" s="92"/>
      <c r="K13" s="92"/>
      <c r="L13" s="60"/>
      <c r="M13" s="94"/>
      <c r="N13" s="94"/>
      <c r="O13" s="94"/>
      <c r="P13" s="94"/>
      <c r="Q13" s="94"/>
      <c r="R13" s="49"/>
      <c r="S13" s="4"/>
      <c r="T13" s="4"/>
      <c r="U13" s="10"/>
    </row>
    <row r="14" spans="2:21" ht="21" customHeight="1">
      <c r="B14" s="39" t="s">
        <v>25</v>
      </c>
      <c r="C14" s="40"/>
      <c r="D14" s="40"/>
      <c r="E14" s="40"/>
      <c r="F14" s="40"/>
      <c r="G14" s="40"/>
      <c r="H14" s="41"/>
      <c r="I14" s="12" t="s">
        <v>24</v>
      </c>
      <c r="J14" s="42" t="s">
        <v>21</v>
      </c>
      <c r="K14" s="40"/>
      <c r="L14" s="41"/>
      <c r="M14" s="42" t="s">
        <v>23</v>
      </c>
      <c r="N14" s="40"/>
      <c r="O14" s="41"/>
      <c r="P14" s="42" t="s">
        <v>20</v>
      </c>
      <c r="Q14" s="40"/>
      <c r="R14" s="41"/>
      <c r="S14" s="43" t="s">
        <v>22</v>
      </c>
      <c r="T14" s="43"/>
      <c r="U14" s="44"/>
    </row>
    <row r="15" spans="2:21" ht="21" customHeight="1">
      <c r="B15" s="85" t="s">
        <v>44</v>
      </c>
      <c r="C15" s="86"/>
      <c r="D15" s="86"/>
      <c r="E15" s="86"/>
      <c r="F15" s="86"/>
      <c r="G15" s="86"/>
      <c r="H15" s="87"/>
      <c r="I15" s="13">
        <v>2</v>
      </c>
      <c r="J15" s="95">
        <f>VLOOKUP(B15,품명!$B$3:$C$8,2,FALSE)</f>
        <v>41000</v>
      </c>
      <c r="K15" s="95"/>
      <c r="L15" s="95"/>
      <c r="M15" s="96">
        <f>I15*J15</f>
        <v>82000</v>
      </c>
      <c r="N15" s="96"/>
      <c r="O15" s="96"/>
      <c r="P15" s="96">
        <f>M15*10%</f>
        <v>8200</v>
      </c>
      <c r="Q15" s="96"/>
      <c r="R15" s="96"/>
      <c r="S15" s="67"/>
      <c r="T15" s="67"/>
      <c r="U15" s="68"/>
    </row>
    <row r="16" spans="2:21" ht="21" customHeight="1">
      <c r="B16" s="71" t="s">
        <v>45</v>
      </c>
      <c r="C16" s="72"/>
      <c r="D16" s="72"/>
      <c r="E16" s="72"/>
      <c r="F16" s="72"/>
      <c r="G16" s="72"/>
      <c r="H16" s="73"/>
      <c r="I16" s="13">
        <v>3</v>
      </c>
      <c r="J16" s="95">
        <f>VLOOKUP(B16,품명!$B$3:$C$8,2,FALSE)</f>
        <v>78600</v>
      </c>
      <c r="K16" s="95"/>
      <c r="L16" s="95"/>
      <c r="M16" s="96">
        <f t="shared" ref="M16:M17" si="0">I16*J16</f>
        <v>235800</v>
      </c>
      <c r="N16" s="96"/>
      <c r="O16" s="96"/>
      <c r="P16" s="96">
        <f t="shared" ref="P16:P17" si="1">M16*10%</f>
        <v>23580</v>
      </c>
      <c r="Q16" s="96"/>
      <c r="R16" s="96"/>
      <c r="S16" s="65"/>
      <c r="T16" s="65"/>
      <c r="U16" s="66"/>
    </row>
    <row r="17" spans="2:21" ht="21" customHeight="1">
      <c r="B17" s="71" t="s">
        <v>46</v>
      </c>
      <c r="C17" s="72"/>
      <c r="D17" s="72"/>
      <c r="E17" s="72"/>
      <c r="F17" s="72"/>
      <c r="G17" s="72"/>
      <c r="H17" s="73"/>
      <c r="I17" s="13">
        <v>8</v>
      </c>
      <c r="J17" s="95">
        <f>VLOOKUP(B17,품명!$B$3:$C$8,2,FALSE)</f>
        <v>109000</v>
      </c>
      <c r="K17" s="95"/>
      <c r="L17" s="95"/>
      <c r="M17" s="96">
        <f t="shared" si="0"/>
        <v>872000</v>
      </c>
      <c r="N17" s="96"/>
      <c r="O17" s="96"/>
      <c r="P17" s="96">
        <f t="shared" si="1"/>
        <v>87200</v>
      </c>
      <c r="Q17" s="96"/>
      <c r="R17" s="96"/>
      <c r="S17" s="65"/>
      <c r="T17" s="65"/>
      <c r="U17" s="66"/>
    </row>
    <row r="18" spans="2:21" ht="21" customHeight="1">
      <c r="B18" s="71"/>
      <c r="C18" s="72"/>
      <c r="D18" s="72"/>
      <c r="E18" s="72"/>
      <c r="F18" s="72"/>
      <c r="G18" s="72"/>
      <c r="H18" s="73"/>
      <c r="I18" s="13"/>
      <c r="J18" s="97"/>
      <c r="K18" s="97"/>
      <c r="L18" s="97"/>
      <c r="M18" s="98"/>
      <c r="N18" s="98"/>
      <c r="O18" s="98"/>
      <c r="P18" s="98"/>
      <c r="Q18" s="98"/>
      <c r="R18" s="98"/>
      <c r="S18" s="65"/>
      <c r="T18" s="65"/>
      <c r="U18" s="66"/>
    </row>
    <row r="19" spans="2:21" ht="21" customHeight="1">
      <c r="B19" s="71"/>
      <c r="C19" s="72"/>
      <c r="D19" s="72"/>
      <c r="E19" s="72"/>
      <c r="F19" s="72"/>
      <c r="G19" s="72"/>
      <c r="H19" s="73"/>
      <c r="I19" s="13"/>
      <c r="J19" s="97"/>
      <c r="K19" s="97"/>
      <c r="L19" s="97"/>
      <c r="M19" s="98"/>
      <c r="N19" s="98"/>
      <c r="O19" s="98"/>
      <c r="P19" s="98"/>
      <c r="Q19" s="98"/>
      <c r="R19" s="98"/>
      <c r="S19" s="65"/>
      <c r="T19" s="65"/>
      <c r="U19" s="66"/>
    </row>
    <row r="20" spans="2:21" ht="21" customHeight="1">
      <c r="B20" s="71"/>
      <c r="C20" s="72"/>
      <c r="D20" s="72"/>
      <c r="E20" s="72"/>
      <c r="F20" s="72"/>
      <c r="G20" s="72"/>
      <c r="H20" s="73"/>
      <c r="I20" s="13"/>
      <c r="J20" s="97"/>
      <c r="K20" s="97"/>
      <c r="L20" s="97"/>
      <c r="M20" s="98"/>
      <c r="N20" s="98"/>
      <c r="O20" s="98"/>
      <c r="P20" s="98"/>
      <c r="Q20" s="98"/>
      <c r="R20" s="98"/>
      <c r="S20" s="67"/>
      <c r="T20" s="67"/>
      <c r="U20" s="68"/>
    </row>
    <row r="21" spans="2:21" ht="21" customHeight="1">
      <c r="B21" s="71"/>
      <c r="C21" s="72"/>
      <c r="D21" s="72"/>
      <c r="E21" s="72"/>
      <c r="F21" s="72"/>
      <c r="G21" s="72"/>
      <c r="H21" s="73"/>
      <c r="I21" s="13"/>
      <c r="J21" s="97"/>
      <c r="K21" s="97"/>
      <c r="L21" s="97"/>
      <c r="M21" s="98"/>
      <c r="N21" s="98"/>
      <c r="O21" s="98"/>
      <c r="P21" s="98"/>
      <c r="Q21" s="98"/>
      <c r="R21" s="98"/>
      <c r="S21" s="65"/>
      <c r="T21" s="65"/>
      <c r="U21" s="66"/>
    </row>
    <row r="22" spans="2:21" ht="21" customHeight="1">
      <c r="B22" s="71"/>
      <c r="C22" s="72"/>
      <c r="D22" s="72"/>
      <c r="E22" s="72"/>
      <c r="F22" s="72"/>
      <c r="G22" s="72"/>
      <c r="H22" s="73"/>
      <c r="I22" s="13"/>
      <c r="J22" s="97"/>
      <c r="K22" s="97"/>
      <c r="L22" s="97"/>
      <c r="M22" s="98"/>
      <c r="N22" s="98"/>
      <c r="O22" s="98"/>
      <c r="P22" s="98"/>
      <c r="Q22" s="98"/>
      <c r="R22" s="98"/>
      <c r="S22" s="65"/>
      <c r="T22" s="65"/>
      <c r="U22" s="66"/>
    </row>
    <row r="23" spans="2:21" ht="21" customHeight="1">
      <c r="B23" s="71"/>
      <c r="C23" s="72"/>
      <c r="D23" s="72"/>
      <c r="E23" s="72"/>
      <c r="F23" s="72"/>
      <c r="G23" s="72"/>
      <c r="H23" s="73"/>
      <c r="I23" s="13"/>
      <c r="J23" s="97"/>
      <c r="K23" s="97"/>
      <c r="L23" s="97"/>
      <c r="M23" s="98"/>
      <c r="N23" s="98"/>
      <c r="O23" s="98"/>
      <c r="P23" s="98"/>
      <c r="Q23" s="98"/>
      <c r="R23" s="98"/>
      <c r="S23" s="65"/>
      <c r="T23" s="65"/>
      <c r="U23" s="66"/>
    </row>
    <row r="24" spans="2:21" ht="21" customHeight="1">
      <c r="B24" s="71"/>
      <c r="C24" s="72"/>
      <c r="D24" s="72"/>
      <c r="E24" s="72"/>
      <c r="F24" s="72"/>
      <c r="G24" s="72"/>
      <c r="H24" s="73"/>
      <c r="I24" s="13"/>
      <c r="J24" s="97"/>
      <c r="K24" s="97"/>
      <c r="L24" s="97"/>
      <c r="M24" s="98"/>
      <c r="N24" s="98"/>
      <c r="O24" s="98"/>
      <c r="P24" s="98"/>
      <c r="Q24" s="98"/>
      <c r="R24" s="98"/>
      <c r="S24" s="65"/>
      <c r="T24" s="65"/>
      <c r="U24" s="66"/>
    </row>
    <row r="25" spans="2:21" ht="21" customHeight="1">
      <c r="B25" s="71"/>
      <c r="C25" s="72"/>
      <c r="D25" s="72"/>
      <c r="E25" s="72"/>
      <c r="F25" s="72"/>
      <c r="G25" s="72"/>
      <c r="H25" s="73"/>
      <c r="I25" s="13"/>
      <c r="J25" s="97"/>
      <c r="K25" s="97"/>
      <c r="L25" s="97"/>
      <c r="M25" s="98"/>
      <c r="N25" s="98"/>
      <c r="O25" s="98"/>
      <c r="P25" s="98"/>
      <c r="Q25" s="98"/>
      <c r="R25" s="98"/>
      <c r="S25" s="65"/>
      <c r="T25" s="65"/>
      <c r="U25" s="66"/>
    </row>
    <row r="26" spans="2:21" ht="21" customHeight="1">
      <c r="B26" s="71"/>
      <c r="C26" s="72"/>
      <c r="D26" s="72"/>
      <c r="E26" s="72"/>
      <c r="F26" s="72"/>
      <c r="G26" s="72"/>
      <c r="H26" s="73"/>
      <c r="I26" s="13"/>
      <c r="J26" s="97"/>
      <c r="K26" s="97"/>
      <c r="L26" s="97"/>
      <c r="M26" s="98"/>
      <c r="N26" s="98"/>
      <c r="O26" s="98"/>
      <c r="P26" s="98"/>
      <c r="Q26" s="98"/>
      <c r="R26" s="98"/>
      <c r="S26" s="65"/>
      <c r="T26" s="65"/>
      <c r="U26" s="66"/>
    </row>
    <row r="27" spans="2:21" ht="21" customHeight="1">
      <c r="B27" s="71"/>
      <c r="C27" s="72"/>
      <c r="D27" s="72"/>
      <c r="E27" s="72"/>
      <c r="F27" s="72"/>
      <c r="G27" s="72"/>
      <c r="H27" s="73"/>
      <c r="I27" s="13"/>
      <c r="J27" s="97"/>
      <c r="K27" s="97"/>
      <c r="L27" s="97"/>
      <c r="M27" s="98"/>
      <c r="N27" s="98"/>
      <c r="O27" s="98"/>
      <c r="P27" s="98"/>
      <c r="Q27" s="98"/>
      <c r="R27" s="98"/>
      <c r="S27" s="65"/>
      <c r="T27" s="65"/>
      <c r="U27" s="66"/>
    </row>
    <row r="28" spans="2:21" ht="21" customHeight="1">
      <c r="B28" s="71"/>
      <c r="C28" s="72"/>
      <c r="D28" s="72"/>
      <c r="E28" s="72"/>
      <c r="F28" s="72"/>
      <c r="G28" s="72"/>
      <c r="H28" s="73"/>
      <c r="I28" s="13"/>
      <c r="J28" s="97"/>
      <c r="K28" s="97"/>
      <c r="L28" s="97"/>
      <c r="M28" s="98"/>
      <c r="N28" s="98"/>
      <c r="O28" s="98"/>
      <c r="P28" s="98"/>
      <c r="Q28" s="98"/>
      <c r="R28" s="98"/>
      <c r="S28" s="65"/>
      <c r="T28" s="65"/>
      <c r="U28" s="66"/>
    </row>
    <row r="29" spans="2:21" ht="21" customHeight="1">
      <c r="B29" s="71"/>
      <c r="C29" s="72"/>
      <c r="D29" s="72"/>
      <c r="E29" s="72"/>
      <c r="F29" s="72"/>
      <c r="G29" s="72"/>
      <c r="H29" s="73"/>
      <c r="I29" s="13"/>
      <c r="J29" s="97"/>
      <c r="K29" s="97"/>
      <c r="L29" s="97"/>
      <c r="M29" s="98"/>
      <c r="N29" s="98"/>
      <c r="O29" s="98"/>
      <c r="P29" s="98"/>
      <c r="Q29" s="98"/>
      <c r="R29" s="98"/>
      <c r="S29" s="65"/>
      <c r="T29" s="65"/>
      <c r="U29" s="66"/>
    </row>
    <row r="30" spans="2:21" ht="21" customHeight="1">
      <c r="B30" s="71"/>
      <c r="C30" s="72"/>
      <c r="D30" s="72"/>
      <c r="E30" s="72"/>
      <c r="F30" s="72"/>
      <c r="G30" s="72"/>
      <c r="H30" s="73"/>
      <c r="I30" s="13"/>
      <c r="J30" s="97"/>
      <c r="K30" s="97"/>
      <c r="L30" s="97"/>
      <c r="M30" s="98"/>
      <c r="N30" s="98"/>
      <c r="O30" s="98"/>
      <c r="P30" s="98"/>
      <c r="Q30" s="98"/>
      <c r="R30" s="98"/>
      <c r="S30" s="65"/>
      <c r="T30" s="65"/>
      <c r="U30" s="66"/>
    </row>
    <row r="31" spans="2:21" ht="21" customHeight="1">
      <c r="B31" s="88"/>
      <c r="C31" s="89"/>
      <c r="D31" s="89"/>
      <c r="E31" s="89"/>
      <c r="F31" s="89"/>
      <c r="G31" s="89"/>
      <c r="H31" s="90"/>
      <c r="I31" s="13"/>
      <c r="J31" s="97"/>
      <c r="K31" s="97"/>
      <c r="L31" s="97"/>
      <c r="M31" s="98"/>
      <c r="N31" s="98"/>
      <c r="O31" s="98"/>
      <c r="P31" s="98"/>
      <c r="Q31" s="98"/>
      <c r="R31" s="98"/>
      <c r="S31" s="74"/>
      <c r="T31" s="74"/>
      <c r="U31" s="75"/>
    </row>
    <row r="32" spans="2:21" ht="21" customHeight="1">
      <c r="B32" s="76" t="s">
        <v>31</v>
      </c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8"/>
    </row>
    <row r="33" spans="2:21" ht="21" customHeight="1">
      <c r="B33" s="79" t="s">
        <v>14</v>
      </c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1"/>
    </row>
    <row r="34" spans="2:21" ht="21" customHeight="1">
      <c r="B34" s="79" t="s">
        <v>32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1"/>
    </row>
    <row r="35" spans="2:21" ht="21" customHeight="1" thickBot="1">
      <c r="B35" s="82" t="s">
        <v>15</v>
      </c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4"/>
    </row>
    <row r="36" spans="2:21" ht="9.9499999999999993" customHeight="1"/>
  </sheetData>
  <mergeCells count="119">
    <mergeCell ref="S31:U31"/>
    <mergeCell ref="B32:U32"/>
    <mergeCell ref="B33:U33"/>
    <mergeCell ref="B34:U34"/>
    <mergeCell ref="B35:U35"/>
    <mergeCell ref="B15:H15"/>
    <mergeCell ref="B16:H16"/>
    <mergeCell ref="B17:H17"/>
    <mergeCell ref="B18:H18"/>
    <mergeCell ref="B19:H19"/>
    <mergeCell ref="J31:L31"/>
    <mergeCell ref="M31:O31"/>
    <mergeCell ref="P31:R31"/>
    <mergeCell ref="B31:H31"/>
    <mergeCell ref="S29:U29"/>
    <mergeCell ref="J30:L30"/>
    <mergeCell ref="M30:O30"/>
    <mergeCell ref="P30:R30"/>
    <mergeCell ref="S30:U30"/>
    <mergeCell ref="B29:H29"/>
    <mergeCell ref="B30:H30"/>
    <mergeCell ref="J29:L29"/>
    <mergeCell ref="M29:O29"/>
    <mergeCell ref="P29:R29"/>
    <mergeCell ref="S27:U27"/>
    <mergeCell ref="J28:L28"/>
    <mergeCell ref="M28:O28"/>
    <mergeCell ref="P28:R28"/>
    <mergeCell ref="S28:U28"/>
    <mergeCell ref="B27:H27"/>
    <mergeCell ref="B28:H28"/>
    <mergeCell ref="J27:L27"/>
    <mergeCell ref="M27:O27"/>
    <mergeCell ref="P27:R27"/>
    <mergeCell ref="S25:U25"/>
    <mergeCell ref="J26:L26"/>
    <mergeCell ref="M26:O26"/>
    <mergeCell ref="P26:R26"/>
    <mergeCell ref="S26:U26"/>
    <mergeCell ref="B25:H25"/>
    <mergeCell ref="B26:H26"/>
    <mergeCell ref="J25:L25"/>
    <mergeCell ref="M25:O25"/>
    <mergeCell ref="P25:R25"/>
    <mergeCell ref="S23:U23"/>
    <mergeCell ref="J24:L24"/>
    <mergeCell ref="M24:O24"/>
    <mergeCell ref="P24:R24"/>
    <mergeCell ref="S24:U24"/>
    <mergeCell ref="B23:H23"/>
    <mergeCell ref="B24:H24"/>
    <mergeCell ref="J23:L23"/>
    <mergeCell ref="M23:O23"/>
    <mergeCell ref="P23:R23"/>
    <mergeCell ref="S21:U21"/>
    <mergeCell ref="J22:L22"/>
    <mergeCell ref="M22:O22"/>
    <mergeCell ref="P22:R22"/>
    <mergeCell ref="S22:U22"/>
    <mergeCell ref="B21:H21"/>
    <mergeCell ref="B22:H22"/>
    <mergeCell ref="J21:L21"/>
    <mergeCell ref="M21:O21"/>
    <mergeCell ref="P21:R21"/>
    <mergeCell ref="B12:D12"/>
    <mergeCell ref="B13:D13"/>
    <mergeCell ref="S19:U19"/>
    <mergeCell ref="J20:L20"/>
    <mergeCell ref="M20:O20"/>
    <mergeCell ref="P20:R20"/>
    <mergeCell ref="S20:U20"/>
    <mergeCell ref="B20:H20"/>
    <mergeCell ref="J19:L19"/>
    <mergeCell ref="M19:O19"/>
    <mergeCell ref="P19:R19"/>
    <mergeCell ref="E12:K13"/>
    <mergeCell ref="I6:J7"/>
    <mergeCell ref="S17:U17"/>
    <mergeCell ref="J18:L18"/>
    <mergeCell ref="M18:O18"/>
    <mergeCell ref="P18:R18"/>
    <mergeCell ref="S18:U18"/>
    <mergeCell ref="J17:L17"/>
    <mergeCell ref="M17:O17"/>
    <mergeCell ref="P17:R17"/>
    <mergeCell ref="S15:U15"/>
    <mergeCell ref="J16:L16"/>
    <mergeCell ref="M16:O16"/>
    <mergeCell ref="P16:R16"/>
    <mergeCell ref="S16:U16"/>
    <mergeCell ref="J15:L15"/>
    <mergeCell ref="M15:O15"/>
    <mergeCell ref="P15:R15"/>
    <mergeCell ref="M7:R7"/>
    <mergeCell ref="S7:T7"/>
    <mergeCell ref="F3:N3"/>
    <mergeCell ref="C4:D5"/>
    <mergeCell ref="E4:J5"/>
    <mergeCell ref="C2:E2"/>
    <mergeCell ref="B14:H14"/>
    <mergeCell ref="J14:L14"/>
    <mergeCell ref="M14:O14"/>
    <mergeCell ref="P14:R14"/>
    <mergeCell ref="S14:U14"/>
    <mergeCell ref="E10:G11"/>
    <mergeCell ref="H10:H11"/>
    <mergeCell ref="I10:J11"/>
    <mergeCell ref="K10:U10"/>
    <mergeCell ref="L12:L13"/>
    <mergeCell ref="M12:Q13"/>
    <mergeCell ref="R12:R13"/>
    <mergeCell ref="B4:B11"/>
    <mergeCell ref="C8:D9"/>
    <mergeCell ref="E8:J9"/>
    <mergeCell ref="C10:D11"/>
    <mergeCell ref="R5:S5"/>
    <mergeCell ref="C6:D7"/>
    <mergeCell ref="E6:G7"/>
    <mergeCell ref="H6:H7"/>
  </mergeCells>
  <phoneticPr fontId="3" type="noConversion"/>
  <dataValidations disablePrompts="1" count="1">
    <dataValidation type="list" allowBlank="1" showInputMessage="1" showErrorMessage="1" sqref="B15:H31" xr:uid="{C0AE46DB-6A57-4ACA-A2B3-C9691DA672DD}">
      <formula1>품명</formula1>
    </dataValidation>
  </dataValidations>
  <printOptions horizontalCentered="1" verticalCentered="1"/>
  <pageMargins left="0.59055118110236227" right="0.59055118110236227" top="0.98425196850393704" bottom="0.98425196850393704" header="0.51181102362204722" footer="0.51181102362204722"/>
  <pageSetup paperSize="9" scale="88" orientation="portrait" horizontalDpi="4294967293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9"/>
  <sheetViews>
    <sheetView workbookViewId="0">
      <selection activeCell="B3" sqref="B3:B8"/>
    </sheetView>
  </sheetViews>
  <sheetFormatPr defaultRowHeight="16.5"/>
  <cols>
    <col min="1" max="1" width="1.625" customWidth="1"/>
    <col min="2" max="2" width="41.625" customWidth="1"/>
    <col min="3" max="3" width="12.625" customWidth="1"/>
    <col min="4" max="4" width="1.625" customWidth="1"/>
  </cols>
  <sheetData>
    <row r="1" spans="2:3" ht="9.9499999999999993" customHeight="1" thickBot="1"/>
    <row r="2" spans="2:3" ht="18" thickBot="1">
      <c r="B2" s="29" t="s">
        <v>33</v>
      </c>
      <c r="C2" s="30" t="s">
        <v>21</v>
      </c>
    </row>
    <row r="3" spans="2:3" ht="17.25">
      <c r="B3" s="23" t="s">
        <v>35</v>
      </c>
      <c r="C3" s="24">
        <v>78600</v>
      </c>
    </row>
    <row r="4" spans="2:3" ht="17.25">
      <c r="B4" s="25" t="s">
        <v>36</v>
      </c>
      <c r="C4" s="26">
        <v>274600</v>
      </c>
    </row>
    <row r="5" spans="2:3" ht="17.25">
      <c r="B5" s="25" t="s">
        <v>37</v>
      </c>
      <c r="C5" s="26">
        <v>109000</v>
      </c>
    </row>
    <row r="6" spans="2:3" ht="17.25">
      <c r="B6" s="25" t="s">
        <v>38</v>
      </c>
      <c r="C6" s="26">
        <v>100000</v>
      </c>
    </row>
    <row r="7" spans="2:3" ht="17.25">
      <c r="B7" s="25" t="s">
        <v>39</v>
      </c>
      <c r="C7" s="26">
        <v>99000</v>
      </c>
    </row>
    <row r="8" spans="2:3" ht="18" thickBot="1">
      <c r="B8" s="27" t="s">
        <v>40</v>
      </c>
      <c r="C8" s="28">
        <v>41000</v>
      </c>
    </row>
    <row r="9" spans="2:3" ht="9.9499999999999993" customHeight="1"/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견적서</vt:lpstr>
      <vt:lpstr>품명</vt:lpstr>
      <vt:lpstr>견적서!Print_Area</vt:lpstr>
      <vt:lpstr>품명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ChoJoonHyun</dc:creator>
  <cp:lastModifiedBy>youngseon an</cp:lastModifiedBy>
  <cp:lastPrinted>2010-07-13T05:06:05Z</cp:lastPrinted>
  <dcterms:created xsi:type="dcterms:W3CDTF">2010-07-13T01:25:47Z</dcterms:created>
  <dcterms:modified xsi:type="dcterms:W3CDTF">2023-06-22T05:36:25Z</dcterms:modified>
</cp:coreProperties>
</file>