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2년책작업\★2022년컴퓨터활용능력2급_한정수\교정작업\2차교정\문제및정답파일_20210426(강사용)\3.분석작업\"/>
    </mc:Choice>
  </mc:AlternateContent>
  <bookViews>
    <workbookView xWindow="0" yWindow="0" windowWidth="16200" windowHeight="24885"/>
  </bookViews>
  <sheets>
    <sheet name="정렬1" sheetId="2" r:id="rId1"/>
    <sheet name="정렬1(답)" sheetId="3" r:id="rId2"/>
    <sheet name="정렬2" sheetId="4" r:id="rId3"/>
    <sheet name="정렬2(답)" sheetId="5" r:id="rId4"/>
    <sheet name="정렬3" sheetId="6" r:id="rId5"/>
    <sheet name="정렬3(답)" sheetId="7" r:id="rId6"/>
    <sheet name="정렬4" sheetId="8" r:id="rId7"/>
    <sheet name="정렬4(답)" sheetId="9" r:id="rId8"/>
  </sheets>
  <definedNames>
    <definedName name="실기">#REF!</definedName>
    <definedName name="전체평균">#REF!</definedName>
    <definedName name="필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7" l="1"/>
  <c r="H15" i="7"/>
  <c r="H14" i="7"/>
  <c r="I14" i="7" s="1"/>
  <c r="H13" i="7"/>
  <c r="I13" i="7" s="1"/>
  <c r="I12" i="7"/>
  <c r="H12" i="7"/>
  <c r="I11" i="7"/>
  <c r="H11" i="7"/>
  <c r="H10" i="7"/>
  <c r="I10" i="7" s="1"/>
  <c r="H9" i="7"/>
  <c r="I9" i="7" s="1"/>
  <c r="H8" i="7"/>
  <c r="I8" i="7" s="1"/>
  <c r="H7" i="7"/>
  <c r="I7" i="7" s="1"/>
  <c r="I6" i="7"/>
  <c r="H6" i="7"/>
  <c r="I5" i="7"/>
  <c r="H5" i="7"/>
  <c r="H4" i="7"/>
  <c r="I4" i="7" s="1"/>
  <c r="H15" i="6"/>
  <c r="I15" i="6" s="1"/>
  <c r="H14" i="6"/>
  <c r="I14" i="6" s="1"/>
  <c r="H13" i="6"/>
  <c r="I13" i="6" s="1"/>
  <c r="I12" i="6"/>
  <c r="H12" i="6"/>
  <c r="I11" i="6"/>
  <c r="H11" i="6"/>
  <c r="H10" i="6"/>
  <c r="I10" i="6" s="1"/>
  <c r="H9" i="6"/>
  <c r="I9" i="6" s="1"/>
  <c r="H8" i="6"/>
  <c r="I8" i="6" s="1"/>
  <c r="H7" i="6"/>
  <c r="I7" i="6" s="1"/>
  <c r="I6" i="6"/>
  <c r="H6" i="6"/>
  <c r="I5" i="6"/>
  <c r="H5" i="6"/>
  <c r="H4" i="6"/>
  <c r="I4" i="6" s="1"/>
  <c r="H18" i="5"/>
  <c r="I18" i="5" s="1"/>
  <c r="G18" i="5"/>
  <c r="F18" i="5"/>
  <c r="E18" i="5"/>
  <c r="I17" i="5"/>
  <c r="H17" i="5"/>
  <c r="H16" i="5"/>
  <c r="I16" i="5" s="1"/>
  <c r="H15" i="5"/>
  <c r="I15" i="5" s="1"/>
  <c r="H14" i="5"/>
  <c r="I14" i="5" s="1"/>
  <c r="I13" i="5"/>
  <c r="H13" i="5"/>
  <c r="I12" i="5"/>
  <c r="H12" i="5"/>
  <c r="I11" i="5"/>
  <c r="H11" i="5"/>
  <c r="H10" i="5"/>
  <c r="I10" i="5" s="1"/>
  <c r="H9" i="5"/>
  <c r="I9" i="5" s="1"/>
  <c r="H8" i="5"/>
  <c r="I8" i="5" s="1"/>
  <c r="I7" i="5"/>
  <c r="H7" i="5"/>
  <c r="I6" i="5"/>
  <c r="H6" i="5"/>
  <c r="I5" i="5"/>
  <c r="H5" i="5"/>
  <c r="H4" i="5"/>
  <c r="I4" i="5" s="1"/>
  <c r="G18" i="4"/>
  <c r="F18" i="4"/>
  <c r="E18" i="4"/>
  <c r="H17" i="4"/>
  <c r="I17" i="4" s="1"/>
  <c r="H16" i="4"/>
  <c r="I16" i="4" s="1"/>
  <c r="I15" i="4"/>
  <c r="H15" i="4"/>
  <c r="I14" i="4"/>
  <c r="H14" i="4"/>
  <c r="H13" i="4"/>
  <c r="I13" i="4" s="1"/>
  <c r="H12" i="4"/>
  <c r="I12" i="4" s="1"/>
  <c r="H11" i="4"/>
  <c r="I11" i="4" s="1"/>
  <c r="H10" i="4"/>
  <c r="I10" i="4" s="1"/>
  <c r="I9" i="4"/>
  <c r="H9" i="4"/>
  <c r="I8" i="4"/>
  <c r="H8" i="4"/>
  <c r="H7" i="4"/>
  <c r="I7" i="4" s="1"/>
  <c r="H6" i="4"/>
  <c r="I6" i="4" s="1"/>
  <c r="H5" i="4"/>
  <c r="I5" i="4" s="1"/>
  <c r="H4" i="4"/>
  <c r="I4" i="4" s="1"/>
  <c r="H18" i="4" l="1"/>
  <c r="I18" i="4" s="1"/>
</calcChain>
</file>

<file path=xl/sharedStrings.xml><?xml version="1.0" encoding="utf-8"?>
<sst xmlns="http://schemas.openxmlformats.org/spreadsheetml/2006/main" count="396" uniqueCount="210">
  <si>
    <t>사회인 야구 성적표</t>
    <phoneticPr fontId="1" type="noConversion"/>
  </si>
  <si>
    <t>선수명</t>
    <phoneticPr fontId="1" type="noConversion"/>
  </si>
  <si>
    <t>홈런</t>
    <phoneticPr fontId="1" type="noConversion"/>
  </si>
  <si>
    <t>안타</t>
    <phoneticPr fontId="1" type="noConversion"/>
  </si>
  <si>
    <t>도루</t>
    <phoneticPr fontId="1" type="noConversion"/>
  </si>
  <si>
    <t>삼진</t>
    <phoneticPr fontId="1" type="noConversion"/>
  </si>
  <si>
    <t>이정재</t>
    <phoneticPr fontId="1" type="noConversion"/>
  </si>
  <si>
    <t>송은규</t>
    <phoneticPr fontId="1" type="noConversion"/>
  </si>
  <si>
    <t>오진석</t>
    <phoneticPr fontId="1" type="noConversion"/>
  </si>
  <si>
    <t>이진영</t>
    <phoneticPr fontId="1" type="noConversion"/>
  </si>
  <si>
    <t>윤준수</t>
    <phoneticPr fontId="1" type="noConversion"/>
  </si>
  <si>
    <t>김원준</t>
    <phoneticPr fontId="1" type="noConversion"/>
  </si>
  <si>
    <t>김재성</t>
    <phoneticPr fontId="1" type="noConversion"/>
  </si>
  <si>
    <t>정민국</t>
    <phoneticPr fontId="1" type="noConversion"/>
  </si>
  <si>
    <t>윤홍주</t>
    <phoneticPr fontId="1" type="noConversion"/>
  </si>
  <si>
    <t>김찬수</t>
    <phoneticPr fontId="1" type="noConversion"/>
  </si>
  <si>
    <t>급여내역서</t>
    <phoneticPr fontId="6" type="noConversion"/>
  </si>
  <si>
    <t>부서</t>
    <phoneticPr fontId="1" type="noConversion"/>
  </si>
  <si>
    <t>이름</t>
    <phoneticPr fontId="1" type="noConversion"/>
  </si>
  <si>
    <t>직위</t>
    <phoneticPr fontId="1" type="noConversion"/>
  </si>
  <si>
    <t>기본급</t>
    <phoneticPr fontId="1" type="noConversion"/>
  </si>
  <si>
    <t>직위수당</t>
    <phoneticPr fontId="1" type="noConversion"/>
  </si>
  <si>
    <t>가족수</t>
    <phoneticPr fontId="1" type="noConversion"/>
  </si>
  <si>
    <t>가족수당</t>
    <phoneticPr fontId="1" type="noConversion"/>
  </si>
  <si>
    <t>개발팀</t>
    <phoneticPr fontId="1" type="noConversion"/>
  </si>
  <si>
    <t>고영아</t>
    <phoneticPr fontId="1" type="noConversion"/>
  </si>
  <si>
    <t>여</t>
    <phoneticPr fontId="1" type="noConversion"/>
  </si>
  <si>
    <t>여</t>
    <phoneticPr fontId="1" type="noConversion"/>
  </si>
  <si>
    <t>차장</t>
    <phoneticPr fontId="1" type="noConversion"/>
  </si>
  <si>
    <t>개발팀</t>
    <phoneticPr fontId="1" type="noConversion"/>
  </si>
  <si>
    <t>김순자</t>
    <phoneticPr fontId="1" type="noConversion"/>
  </si>
  <si>
    <t>사원</t>
    <phoneticPr fontId="1" type="noConversion"/>
  </si>
  <si>
    <t>박명숙</t>
    <phoneticPr fontId="1" type="noConversion"/>
  </si>
  <si>
    <t>여</t>
    <phoneticPr fontId="1" type="noConversion"/>
  </si>
  <si>
    <t>대리</t>
    <phoneticPr fontId="1" type="noConversion"/>
  </si>
  <si>
    <t>기획팀</t>
    <phoneticPr fontId="1" type="noConversion"/>
  </si>
  <si>
    <t>박재성</t>
    <phoneticPr fontId="1" type="noConversion"/>
  </si>
  <si>
    <t>남</t>
    <phoneticPr fontId="1" type="noConversion"/>
  </si>
  <si>
    <t>남</t>
    <phoneticPr fontId="1" type="noConversion"/>
  </si>
  <si>
    <t>차장</t>
    <phoneticPr fontId="1" type="noConversion"/>
  </si>
  <si>
    <t>한영자</t>
    <phoneticPr fontId="1" type="noConversion"/>
  </si>
  <si>
    <t>여</t>
    <phoneticPr fontId="1" type="noConversion"/>
  </si>
  <si>
    <t>과장</t>
    <phoneticPr fontId="1" type="noConversion"/>
  </si>
  <si>
    <t>마케팅팀</t>
    <phoneticPr fontId="1" type="noConversion"/>
  </si>
  <si>
    <t>마케팅팀</t>
    <phoneticPr fontId="1" type="noConversion"/>
  </si>
  <si>
    <t>김영민</t>
    <phoneticPr fontId="1" type="noConversion"/>
  </si>
  <si>
    <t>사원</t>
    <phoneticPr fontId="1" type="noConversion"/>
  </si>
  <si>
    <t>김도흔</t>
    <phoneticPr fontId="1" type="noConversion"/>
  </si>
  <si>
    <t>부장</t>
    <phoneticPr fontId="1" type="noConversion"/>
  </si>
  <si>
    <t>영업팀</t>
    <phoneticPr fontId="1" type="noConversion"/>
  </si>
  <si>
    <t>영업팀</t>
    <phoneticPr fontId="1" type="noConversion"/>
  </si>
  <si>
    <t>김영준</t>
    <phoneticPr fontId="1" type="noConversion"/>
  </si>
  <si>
    <t>이미경</t>
    <phoneticPr fontId="1" type="noConversion"/>
  </si>
  <si>
    <t>김애향</t>
    <phoneticPr fontId="1" type="noConversion"/>
  </si>
  <si>
    <t>박남주</t>
    <phoneticPr fontId="1" type="noConversion"/>
  </si>
  <si>
    <t>김희영</t>
    <phoneticPr fontId="1" type="noConversion"/>
  </si>
  <si>
    <t>총무팀</t>
    <phoneticPr fontId="1" type="noConversion"/>
  </si>
  <si>
    <t>박재영</t>
    <phoneticPr fontId="1" type="noConversion"/>
  </si>
  <si>
    <t>전상열</t>
    <phoneticPr fontId="1" type="noConversion"/>
  </si>
  <si>
    <t>합계</t>
    <phoneticPr fontId="1" type="noConversion"/>
  </si>
  <si>
    <t>성별</t>
    <phoneticPr fontId="1" type="noConversion"/>
  </si>
  <si>
    <t>지급총액</t>
    <phoneticPr fontId="1" type="noConversion"/>
  </si>
  <si>
    <t>김도흔</t>
    <phoneticPr fontId="1" type="noConversion"/>
  </si>
  <si>
    <t>부장</t>
    <phoneticPr fontId="1" type="noConversion"/>
  </si>
  <si>
    <t>영업팀</t>
    <phoneticPr fontId="1" type="noConversion"/>
  </si>
  <si>
    <t>차장</t>
    <phoneticPr fontId="1" type="noConversion"/>
  </si>
  <si>
    <t>김희영</t>
    <phoneticPr fontId="1" type="noConversion"/>
  </si>
  <si>
    <t>기획팀</t>
    <phoneticPr fontId="1" type="noConversion"/>
  </si>
  <si>
    <t>남</t>
    <phoneticPr fontId="1" type="noConversion"/>
  </si>
  <si>
    <t>한영자</t>
    <phoneticPr fontId="1" type="noConversion"/>
  </si>
  <si>
    <t>과장</t>
    <phoneticPr fontId="1" type="noConversion"/>
  </si>
  <si>
    <t>김영준</t>
    <phoneticPr fontId="1" type="noConversion"/>
  </si>
  <si>
    <t>김애향</t>
    <phoneticPr fontId="1" type="noConversion"/>
  </si>
  <si>
    <t>박명숙</t>
    <phoneticPr fontId="1" type="noConversion"/>
  </si>
  <si>
    <t>대리</t>
    <phoneticPr fontId="1" type="noConversion"/>
  </si>
  <si>
    <t>총무팀</t>
    <phoneticPr fontId="1" type="noConversion"/>
  </si>
  <si>
    <t>전상열</t>
    <phoneticPr fontId="1" type="noConversion"/>
  </si>
  <si>
    <t>마케팅팀</t>
    <phoneticPr fontId="1" type="noConversion"/>
  </si>
  <si>
    <t>김영민</t>
    <phoneticPr fontId="1" type="noConversion"/>
  </si>
  <si>
    <t>합계</t>
    <phoneticPr fontId="1" type="noConversion"/>
  </si>
  <si>
    <t>성적 보고서</t>
    <phoneticPr fontId="1" type="noConversion"/>
  </si>
  <si>
    <t>성명</t>
    <phoneticPr fontId="1" type="noConversion"/>
  </si>
  <si>
    <t>반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</si>
  <si>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</si>
  <si>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</si>
  <si>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</si>
  <si>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사회</t>
    <phoneticPr fontId="1" type="noConversion"/>
  </si>
  <si>
    <t>과학</t>
    <phoneticPr fontId="1" type="noConversion"/>
  </si>
  <si>
    <t>평균</t>
    <phoneticPr fontId="1" type="noConversion"/>
  </si>
  <si>
    <t>김민희</t>
    <phoneticPr fontId="6" type="noConversion"/>
  </si>
  <si>
    <t>김안록</t>
    <phoneticPr fontId="6" type="noConversion"/>
  </si>
  <si>
    <t>이재성</t>
    <phoneticPr fontId="6" type="noConversion"/>
  </si>
  <si>
    <t>이정호</t>
    <phoneticPr fontId="6" type="noConversion"/>
  </si>
  <si>
    <t>유민수</t>
    <phoneticPr fontId="6" type="noConversion"/>
  </si>
  <si>
    <t>이채종</t>
    <phoneticPr fontId="6" type="noConversion"/>
  </si>
  <si>
    <t>김현수</t>
    <phoneticPr fontId="6" type="noConversion"/>
  </si>
  <si>
    <t>이혜준</t>
    <phoneticPr fontId="6" type="noConversion"/>
  </si>
  <si>
    <t>최정훈</t>
    <phoneticPr fontId="6" type="noConversion"/>
  </si>
  <si>
    <t>이미진</t>
    <phoneticPr fontId="6" type="noConversion"/>
  </si>
  <si>
    <t>장현준</t>
    <phoneticPr fontId="6" type="noConversion"/>
  </si>
  <si>
    <t>김민주</t>
    <phoneticPr fontId="1" type="noConversion"/>
  </si>
  <si>
    <t>성적 보고서</t>
    <phoneticPr fontId="1" type="noConversion"/>
  </si>
  <si>
    <t>성명</t>
    <phoneticPr fontId="1" type="noConversion"/>
  </si>
  <si>
    <t>국어</t>
    <phoneticPr fontId="1" type="noConversion"/>
  </si>
  <si>
    <t>영어</t>
    <phoneticPr fontId="1" type="noConversion"/>
  </si>
  <si>
    <t>평균</t>
    <phoneticPr fontId="1" type="noConversion"/>
  </si>
  <si>
    <t>김현수</t>
    <phoneticPr fontId="6" type="noConversion"/>
  </si>
  <si>
    <t>이재성</t>
    <phoneticPr fontId="6" type="noConversion"/>
  </si>
  <si>
    <t>이혜준</t>
    <phoneticPr fontId="6" type="noConversion"/>
  </si>
  <si>
    <t>김안록</t>
    <phoneticPr fontId="6" type="noConversion"/>
  </si>
  <si>
    <t>회원 현황</t>
    <phoneticPr fontId="6" type="noConversion"/>
  </si>
  <si>
    <t>지역</t>
    <phoneticPr fontId="1" type="noConversion"/>
  </si>
  <si>
    <t>성명</t>
    <phoneticPr fontId="6" type="noConversion"/>
  </si>
  <si>
    <t>성별</t>
    <phoneticPr fontId="6" type="noConversion"/>
  </si>
  <si>
    <t>나이</t>
    <phoneticPr fontId="6" type="noConversion"/>
  </si>
  <si>
    <t>직업</t>
    <phoneticPr fontId="1" type="noConversion"/>
  </si>
  <si>
    <t>연락처</t>
    <phoneticPr fontId="6" type="noConversion"/>
  </si>
  <si>
    <t>기부금</t>
    <phoneticPr fontId="1" type="noConversion"/>
  </si>
  <si>
    <t>서울</t>
    <phoneticPr fontId="1" type="noConversion"/>
  </si>
  <si>
    <t>최재혁</t>
    <phoneticPr fontId="6" type="noConversion"/>
  </si>
  <si>
    <t>남</t>
    <phoneticPr fontId="1" type="noConversion"/>
  </si>
  <si>
    <t>자영업</t>
    <phoneticPr fontId="1" type="noConversion"/>
  </si>
  <si>
    <t>010-0234-****</t>
    <phoneticPr fontId="1" type="noConversion"/>
  </si>
  <si>
    <t>경기</t>
    <phoneticPr fontId="1" type="noConversion"/>
  </si>
  <si>
    <t>이상진</t>
    <phoneticPr fontId="6" type="noConversion"/>
  </si>
  <si>
    <t>대학생</t>
    <phoneticPr fontId="1" type="noConversion"/>
  </si>
  <si>
    <t>010-0627-****</t>
    <phoneticPr fontId="1" type="noConversion"/>
  </si>
  <si>
    <t>이채종</t>
    <phoneticPr fontId="6" type="noConversion"/>
  </si>
  <si>
    <t>여</t>
    <phoneticPr fontId="1" type="noConversion"/>
  </si>
  <si>
    <t>010-2178-****</t>
    <phoneticPr fontId="1" type="noConversion"/>
  </si>
  <si>
    <t>대전</t>
    <phoneticPr fontId="1" type="noConversion"/>
  </si>
  <si>
    <t>장현준</t>
    <phoneticPr fontId="6" type="noConversion"/>
  </si>
  <si>
    <t>대학생</t>
    <phoneticPr fontId="1" type="noConversion"/>
  </si>
  <si>
    <t>010-3274-****</t>
    <phoneticPr fontId="1" type="noConversion"/>
  </si>
  <si>
    <t>서울</t>
    <phoneticPr fontId="1" type="noConversion"/>
  </si>
  <si>
    <t>박재환</t>
    <phoneticPr fontId="6" type="noConversion"/>
  </si>
  <si>
    <t>회사원</t>
    <phoneticPr fontId="1" type="noConversion"/>
  </si>
  <si>
    <t>010-3280-****</t>
    <phoneticPr fontId="1" type="noConversion"/>
  </si>
  <si>
    <t>이혜준</t>
    <phoneticPr fontId="6" type="noConversion"/>
  </si>
  <si>
    <t>변호사</t>
    <phoneticPr fontId="1" type="noConversion"/>
  </si>
  <si>
    <t>010-3528-****</t>
    <phoneticPr fontId="1" type="noConversion"/>
  </si>
  <si>
    <t>부산</t>
    <phoneticPr fontId="1" type="noConversion"/>
  </si>
  <si>
    <t>박성민</t>
    <phoneticPr fontId="6" type="noConversion"/>
  </si>
  <si>
    <t>자영업</t>
    <phoneticPr fontId="1" type="noConversion"/>
  </si>
  <si>
    <t>010-3547-****</t>
    <phoneticPr fontId="1" type="noConversion"/>
  </si>
  <si>
    <t>강진수</t>
    <phoneticPr fontId="6" type="noConversion"/>
  </si>
  <si>
    <t>의사</t>
    <phoneticPr fontId="1" type="noConversion"/>
  </si>
  <si>
    <t>010-3574-****</t>
    <phoneticPr fontId="1" type="noConversion"/>
  </si>
  <si>
    <t>충북</t>
    <phoneticPr fontId="1" type="noConversion"/>
  </si>
  <si>
    <t>이재성</t>
    <phoneticPr fontId="6" type="noConversion"/>
  </si>
  <si>
    <t>대학교수</t>
    <phoneticPr fontId="1" type="noConversion"/>
  </si>
  <si>
    <t>010-4187-****</t>
    <phoneticPr fontId="1" type="noConversion"/>
  </si>
  <si>
    <t>부산</t>
    <phoneticPr fontId="1" type="noConversion"/>
  </si>
  <si>
    <t>유정순</t>
    <phoneticPr fontId="1" type="noConversion"/>
  </si>
  <si>
    <t>010-4870-****</t>
    <phoneticPr fontId="1" type="noConversion"/>
  </si>
  <si>
    <t>홍미진</t>
    <phoneticPr fontId="1" type="noConversion"/>
  </si>
  <si>
    <t>회계사</t>
    <phoneticPr fontId="1" type="noConversion"/>
  </si>
  <si>
    <t>010-5798-****</t>
    <phoneticPr fontId="1" type="noConversion"/>
  </si>
  <si>
    <t>이정호</t>
    <phoneticPr fontId="6" type="noConversion"/>
  </si>
  <si>
    <t>회사원</t>
    <phoneticPr fontId="1" type="noConversion"/>
  </si>
  <si>
    <t>010-6254-****</t>
    <phoneticPr fontId="1" type="noConversion"/>
  </si>
  <si>
    <t>경기</t>
    <phoneticPr fontId="1" type="noConversion"/>
  </si>
  <si>
    <t>권주송</t>
    <phoneticPr fontId="6" type="noConversion"/>
  </si>
  <si>
    <t>010-6279-****</t>
    <phoneticPr fontId="1" type="noConversion"/>
  </si>
  <si>
    <t>충북</t>
    <phoneticPr fontId="1" type="noConversion"/>
  </si>
  <si>
    <t>이효진</t>
    <phoneticPr fontId="6" type="noConversion"/>
  </si>
  <si>
    <t>010-6757-****</t>
    <phoneticPr fontId="1" type="noConversion"/>
  </si>
  <si>
    <t>윤송이</t>
    <phoneticPr fontId="6" type="noConversion"/>
  </si>
  <si>
    <t>010-7790-****</t>
    <phoneticPr fontId="1" type="noConversion"/>
  </si>
  <si>
    <t>대전</t>
    <phoneticPr fontId="1" type="noConversion"/>
  </si>
  <si>
    <t>김길수</t>
    <phoneticPr fontId="6" type="noConversion"/>
  </si>
  <si>
    <t>010-8864-****</t>
    <phoneticPr fontId="1" type="noConversion"/>
  </si>
  <si>
    <t>이민희</t>
    <phoneticPr fontId="1" type="noConversion"/>
  </si>
  <si>
    <t>010-9921-****</t>
    <phoneticPr fontId="1" type="noConversion"/>
  </si>
  <si>
    <t>회원 현황</t>
    <phoneticPr fontId="6" type="noConversion"/>
  </si>
  <si>
    <t>지역</t>
    <phoneticPr fontId="1" type="noConversion"/>
  </si>
  <si>
    <t>성명</t>
    <phoneticPr fontId="6" type="noConversion"/>
  </si>
  <si>
    <t>성별</t>
    <phoneticPr fontId="6" type="noConversion"/>
  </si>
  <si>
    <t>나이</t>
    <phoneticPr fontId="6" type="noConversion"/>
  </si>
  <si>
    <t>직업</t>
    <phoneticPr fontId="1" type="noConversion"/>
  </si>
  <si>
    <t>연락처</t>
    <phoneticPr fontId="6" type="noConversion"/>
  </si>
  <si>
    <t>기부금</t>
    <phoneticPr fontId="1" type="noConversion"/>
  </si>
  <si>
    <t>서울</t>
    <phoneticPr fontId="1" type="noConversion"/>
  </si>
  <si>
    <t>대학생</t>
    <phoneticPr fontId="1" type="noConversion"/>
  </si>
  <si>
    <t>010-2178-****</t>
    <phoneticPr fontId="1" type="noConversion"/>
  </si>
  <si>
    <t>박재환</t>
    <phoneticPr fontId="6" type="noConversion"/>
  </si>
  <si>
    <t>회사원</t>
    <phoneticPr fontId="1" type="noConversion"/>
  </si>
  <si>
    <t>010-3280-****</t>
    <phoneticPr fontId="1" type="noConversion"/>
  </si>
  <si>
    <t>윤송이</t>
    <phoneticPr fontId="6" type="noConversion"/>
  </si>
  <si>
    <t>대학교수</t>
    <phoneticPr fontId="1" type="noConversion"/>
  </si>
  <si>
    <t>010-7790-****</t>
    <phoneticPr fontId="1" type="noConversion"/>
  </si>
  <si>
    <t>최재혁</t>
    <phoneticPr fontId="6" type="noConversion"/>
  </si>
  <si>
    <t>자영업</t>
    <phoneticPr fontId="1" type="noConversion"/>
  </si>
  <si>
    <t>010-0234-****</t>
    <phoneticPr fontId="1" type="noConversion"/>
  </si>
  <si>
    <t>경기</t>
    <phoneticPr fontId="1" type="noConversion"/>
  </si>
  <si>
    <t>이상진</t>
    <phoneticPr fontId="6" type="noConversion"/>
  </si>
  <si>
    <t>이민희</t>
    <phoneticPr fontId="1" type="noConversion"/>
  </si>
  <si>
    <t>010-9921-****</t>
    <phoneticPr fontId="1" type="noConversion"/>
  </si>
  <si>
    <t>경기</t>
    <phoneticPr fontId="1" type="noConversion"/>
  </si>
  <si>
    <t>강진수</t>
    <phoneticPr fontId="6" type="noConversion"/>
  </si>
  <si>
    <t>010-3574-****</t>
    <phoneticPr fontId="1" type="noConversion"/>
  </si>
  <si>
    <t>권주송</t>
    <phoneticPr fontId="6" type="noConversion"/>
  </si>
  <si>
    <t>010-6279-****</t>
    <phoneticPr fontId="1" type="noConversion"/>
  </si>
  <si>
    <t>이효진</t>
    <phoneticPr fontId="6" type="noConversion"/>
  </si>
  <si>
    <t>010-6757-****</t>
    <phoneticPr fontId="1" type="noConversion"/>
  </si>
  <si>
    <t>대학교수</t>
    <phoneticPr fontId="1" type="noConversion"/>
  </si>
  <si>
    <t>김길수</t>
    <phoneticPr fontId="6" type="noConversion"/>
  </si>
  <si>
    <t>010-8864-****</t>
    <phoneticPr fontId="1" type="noConversion"/>
  </si>
  <si>
    <t>010-3528-****</t>
    <phoneticPr fontId="1" type="noConversion"/>
  </si>
  <si>
    <t>이정호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</si>
</sst>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2" applyFont="1" applyAlignment="1"/>
    <xf numFmtId="41" fontId="0" fillId="0" borderId="1" xfId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0" fontId="0" fillId="0" borderId="1" xfId="0" applyBorder="1">
      <alignment vertical="center"/>
    </xf>
    <xf numFmtId="41" fontId="0" fillId="0" borderId="1" xfId="0" applyNumberForma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2" fontId="0" fillId="4" borderId="1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/>
  </cellStyles>
  <dxfs count="0"/>
  <tableStyles count="0" defaultTableStyle="TableStyleMedium2" defaultPivotStyle="PivotStyleLight16"/>
  <colors>
    <mruColors>
      <color rgb="FFDDD9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257175</xdr:colOff>
      <xdr:row>1</xdr:row>
      <xdr:rowOff>152400</xdr:rowOff>
    </xdr:from>
    <xdr:to>
      <xdr:col>12</xdr:col>
      <xdr:colOff>94670</xdr:colOff>
      <xdr:row>7</xdr:row>
      <xdr:rowOff>66529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067300" y="409575"/>
          <a:ext cx="4638095" cy="1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266699</xdr:colOff>
      <xdr:row>2</xdr:row>
      <xdr:rowOff>57151</xdr:rowOff>
    </xdr:from>
    <xdr:to>
      <xdr:col>15</xdr:col>
      <xdr:colOff>675610</xdr:colOff>
      <xdr:row>6</xdr:row>
      <xdr:rowOff>183685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4" y="523876"/>
          <a:ext cx="4523711" cy="9647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161924</xdr:colOff>
      <xdr:row>2</xdr:row>
      <xdr:rowOff>28576</xdr:rowOff>
    </xdr:from>
    <xdr:to>
      <xdr:col>17</xdr:col>
      <xdr:colOff>8751</xdr:colOff>
      <xdr:row>6</xdr:row>
      <xdr:rowOff>110748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334124" y="495301"/>
          <a:ext cx="5333227" cy="920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1</xdr:row>
      <xdr:rowOff>152400</xdr:rowOff>
    </xdr:from>
    <xdr:to>
      <xdr:col>16</xdr:col>
      <xdr:colOff>151648</xdr:colOff>
      <xdr:row>6</xdr:row>
      <xdr:rowOff>171317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53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514975" y="409575"/>
          <a:ext cx="6019048" cy="10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sqref="A1:E1"/>
    </sheetView>
  </sheetViews>
  <sheetFormatPr defaultRowHeight="16.5" x14ac:dyDescent="0.3"/>
  <cols>
    <col min="1" max="5" width="12.625" customWidth="1"/>
  </cols>
  <sheetData>
    <row r="1" spans="1:5" ht="20.25" x14ac:dyDescent="0.3">
      <c r="A1" s="17" t="s">
        <v>0</v>
      </c>
      <c r="B1" s="17"/>
      <c r="C1" s="17"/>
      <c r="D1" s="17"/>
      <c r="E1" s="17"/>
    </row>
    <row r="3" spans="1:5" x14ac:dyDescent="0.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</row>
    <row r="4" spans="1:5" x14ac:dyDescent="0.3">
      <c r="A4" s="1" t="s">
        <v>6</v>
      </c>
      <c r="B4" s="1">
        <v>5</v>
      </c>
      <c r="C4" s="1">
        <v>46</v>
      </c>
      <c r="D4" s="1">
        <v>12</v>
      </c>
      <c r="E4" s="1">
        <v>25</v>
      </c>
    </row>
    <row r="5" spans="1:5" x14ac:dyDescent="0.3">
      <c r="A5" s="1" t="s">
        <v>7</v>
      </c>
      <c r="B5" s="1">
        <v>4</v>
      </c>
      <c r="C5" s="1">
        <v>52</v>
      </c>
      <c r="D5" s="1">
        <v>11</v>
      </c>
      <c r="E5" s="1">
        <v>24</v>
      </c>
    </row>
    <row r="6" spans="1:5" x14ac:dyDescent="0.3">
      <c r="A6" s="1" t="s">
        <v>8</v>
      </c>
      <c r="B6" s="1">
        <v>6</v>
      </c>
      <c r="C6" s="1">
        <v>71</v>
      </c>
      <c r="D6" s="1">
        <v>8</v>
      </c>
      <c r="E6" s="1">
        <v>16</v>
      </c>
    </row>
    <row r="7" spans="1:5" x14ac:dyDescent="0.3">
      <c r="A7" s="1" t="s">
        <v>9</v>
      </c>
      <c r="B7" s="1">
        <v>2</v>
      </c>
      <c r="C7" s="1">
        <v>33</v>
      </c>
      <c r="D7" s="1">
        <v>13</v>
      </c>
      <c r="E7" s="1">
        <v>32</v>
      </c>
    </row>
    <row r="8" spans="1:5" x14ac:dyDescent="0.3">
      <c r="A8" s="1" t="s">
        <v>10</v>
      </c>
      <c r="B8" s="1">
        <v>7</v>
      </c>
      <c r="C8" s="1">
        <v>63</v>
      </c>
      <c r="D8" s="1">
        <v>7</v>
      </c>
      <c r="E8" s="1">
        <v>18</v>
      </c>
    </row>
    <row r="9" spans="1:5" x14ac:dyDescent="0.3">
      <c r="A9" s="1" t="s">
        <v>11</v>
      </c>
      <c r="B9" s="1">
        <v>3</v>
      </c>
      <c r="C9" s="1">
        <v>38</v>
      </c>
      <c r="D9" s="1">
        <v>14</v>
      </c>
      <c r="E9" s="1">
        <v>28</v>
      </c>
    </row>
    <row r="10" spans="1:5" x14ac:dyDescent="0.3">
      <c r="A10" s="1" t="s">
        <v>12</v>
      </c>
      <c r="B10" s="1">
        <v>4</v>
      </c>
      <c r="C10" s="1">
        <v>69</v>
      </c>
      <c r="D10" s="1">
        <v>20</v>
      </c>
      <c r="E10" s="1">
        <v>23</v>
      </c>
    </row>
    <row r="11" spans="1:5" x14ac:dyDescent="0.3">
      <c r="A11" s="1" t="s">
        <v>13</v>
      </c>
      <c r="B11" s="1">
        <v>2</v>
      </c>
      <c r="C11" s="1">
        <v>42</v>
      </c>
      <c r="D11" s="1">
        <v>18</v>
      </c>
      <c r="E11" s="1">
        <v>19</v>
      </c>
    </row>
    <row r="12" spans="1:5" x14ac:dyDescent="0.3">
      <c r="A12" s="1" t="s">
        <v>14</v>
      </c>
      <c r="B12" s="1">
        <v>5</v>
      </c>
      <c r="C12" s="1">
        <v>26</v>
      </c>
      <c r="D12" s="1">
        <v>9</v>
      </c>
      <c r="E12" s="1">
        <v>27</v>
      </c>
    </row>
    <row r="13" spans="1:5" x14ac:dyDescent="0.3">
      <c r="A13" s="1" t="s">
        <v>15</v>
      </c>
      <c r="B13" s="1">
        <v>8</v>
      </c>
      <c r="C13" s="1">
        <v>37</v>
      </c>
      <c r="D13" s="1">
        <v>17</v>
      </c>
      <c r="E13" s="1">
        <v>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sqref="A1:E1"/>
    </sheetView>
  </sheetViews>
  <sheetFormatPr defaultRowHeight="16.5" x14ac:dyDescent="0.3"/>
  <cols>
    <col min="1" max="5" width="12.625" customWidth="1"/>
  </cols>
  <sheetData>
    <row r="1" spans="1:5" ht="20.25" x14ac:dyDescent="0.3">
      <c r="A1" s="17" t="s">
        <v>0</v>
      </c>
      <c r="B1" s="17"/>
      <c r="C1" s="17"/>
      <c r="D1" s="17"/>
      <c r="E1" s="17"/>
    </row>
    <row r="3" spans="1:5" x14ac:dyDescent="0.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</row>
    <row r="4" spans="1:5" x14ac:dyDescent="0.3">
      <c r="A4" s="1" t="s">
        <v>15</v>
      </c>
      <c r="B4" s="1">
        <v>8</v>
      </c>
      <c r="C4" s="1">
        <v>37</v>
      </c>
      <c r="D4" s="1">
        <v>17</v>
      </c>
      <c r="E4" s="1">
        <v>8</v>
      </c>
    </row>
    <row r="5" spans="1:5" x14ac:dyDescent="0.3">
      <c r="A5" s="1" t="s">
        <v>10</v>
      </c>
      <c r="B5" s="1">
        <v>7</v>
      </c>
      <c r="C5" s="1">
        <v>63</v>
      </c>
      <c r="D5" s="1">
        <v>7</v>
      </c>
      <c r="E5" s="1">
        <v>18</v>
      </c>
    </row>
    <row r="6" spans="1:5" x14ac:dyDescent="0.3">
      <c r="A6" s="1" t="s">
        <v>8</v>
      </c>
      <c r="B6" s="1">
        <v>6</v>
      </c>
      <c r="C6" s="1">
        <v>71</v>
      </c>
      <c r="D6" s="1">
        <v>8</v>
      </c>
      <c r="E6" s="1">
        <v>16</v>
      </c>
    </row>
    <row r="7" spans="1:5" x14ac:dyDescent="0.3">
      <c r="A7" s="1" t="s">
        <v>6</v>
      </c>
      <c r="B7" s="1">
        <v>5</v>
      </c>
      <c r="C7" s="1">
        <v>46</v>
      </c>
      <c r="D7" s="1">
        <v>12</v>
      </c>
      <c r="E7" s="1">
        <v>25</v>
      </c>
    </row>
    <row r="8" spans="1:5" x14ac:dyDescent="0.3">
      <c r="A8" s="1" t="s">
        <v>14</v>
      </c>
      <c r="B8" s="1">
        <v>5</v>
      </c>
      <c r="C8" s="1">
        <v>26</v>
      </c>
      <c r="D8" s="1">
        <v>9</v>
      </c>
      <c r="E8" s="1">
        <v>27</v>
      </c>
    </row>
    <row r="9" spans="1:5" x14ac:dyDescent="0.3">
      <c r="A9" s="1" t="s">
        <v>12</v>
      </c>
      <c r="B9" s="1">
        <v>4</v>
      </c>
      <c r="C9" s="1">
        <v>69</v>
      </c>
      <c r="D9" s="1">
        <v>20</v>
      </c>
      <c r="E9" s="1">
        <v>23</v>
      </c>
    </row>
    <row r="10" spans="1:5" x14ac:dyDescent="0.3">
      <c r="A10" s="1" t="s">
        <v>7</v>
      </c>
      <c r="B10" s="1">
        <v>4</v>
      </c>
      <c r="C10" s="1">
        <v>52</v>
      </c>
      <c r="D10" s="1">
        <v>11</v>
      </c>
      <c r="E10" s="1">
        <v>24</v>
      </c>
    </row>
    <row r="11" spans="1:5" x14ac:dyDescent="0.3">
      <c r="A11" s="1" t="s">
        <v>11</v>
      </c>
      <c r="B11" s="1">
        <v>3</v>
      </c>
      <c r="C11" s="1">
        <v>38</v>
      </c>
      <c r="D11" s="1">
        <v>14</v>
      </c>
      <c r="E11" s="1">
        <v>28</v>
      </c>
    </row>
    <row r="12" spans="1:5" x14ac:dyDescent="0.3">
      <c r="A12" s="1" t="s">
        <v>13</v>
      </c>
      <c r="B12" s="1">
        <v>2</v>
      </c>
      <c r="C12" s="1">
        <v>42</v>
      </c>
      <c r="D12" s="1">
        <v>18</v>
      </c>
      <c r="E12" s="1">
        <v>19</v>
      </c>
    </row>
    <row r="13" spans="1:5" x14ac:dyDescent="0.3">
      <c r="A13" s="1" t="s">
        <v>9</v>
      </c>
      <c r="B13" s="1">
        <v>2</v>
      </c>
      <c r="C13" s="1">
        <v>33</v>
      </c>
      <c r="D13" s="1">
        <v>13</v>
      </c>
      <c r="E13" s="1">
        <v>32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26" sqref="J26"/>
    </sheetView>
  </sheetViews>
  <sheetFormatPr defaultRowHeight="16.5" x14ac:dyDescent="0.3"/>
  <cols>
    <col min="5" max="5" width="11.875" bestFit="1" customWidth="1"/>
    <col min="6" max="6" width="10.875" bestFit="1" customWidth="1"/>
    <col min="7" max="7" width="7.125" bestFit="1" customWidth="1"/>
    <col min="8" max="8" width="10.875" bestFit="1" customWidth="1"/>
    <col min="9" max="9" width="11.875" bestFit="1" customWidth="1"/>
  </cols>
  <sheetData>
    <row r="1" spans="1:9" ht="20.25" x14ac:dyDescent="0.3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9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14" t="s">
        <v>17</v>
      </c>
      <c r="B3" s="14" t="s">
        <v>18</v>
      </c>
      <c r="C3" s="14" t="s">
        <v>60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61</v>
      </c>
    </row>
    <row r="4" spans="1:9" x14ac:dyDescent="0.3">
      <c r="A4" s="1" t="s">
        <v>24</v>
      </c>
      <c r="B4" s="1" t="s">
        <v>25</v>
      </c>
      <c r="C4" s="1" t="s">
        <v>27</v>
      </c>
      <c r="D4" s="1" t="s">
        <v>28</v>
      </c>
      <c r="E4" s="3">
        <v>700000</v>
      </c>
      <c r="F4" s="3">
        <v>70000</v>
      </c>
      <c r="G4" s="1">
        <v>3</v>
      </c>
      <c r="H4" s="3">
        <f t="shared" ref="H4:H17" si="0">G4*30000</f>
        <v>90000</v>
      </c>
      <c r="I4" s="3">
        <f>E4+F4+H4</f>
        <v>860000</v>
      </c>
    </row>
    <row r="5" spans="1:9" x14ac:dyDescent="0.3">
      <c r="A5" s="1" t="s">
        <v>29</v>
      </c>
      <c r="B5" s="1" t="s">
        <v>30</v>
      </c>
      <c r="C5" s="1" t="s">
        <v>27</v>
      </c>
      <c r="D5" s="1" t="s">
        <v>31</v>
      </c>
      <c r="E5" s="3">
        <v>550000</v>
      </c>
      <c r="F5" s="3">
        <v>55000</v>
      </c>
      <c r="G5" s="1">
        <v>2</v>
      </c>
      <c r="H5" s="3">
        <f t="shared" si="0"/>
        <v>60000</v>
      </c>
      <c r="I5" s="3">
        <f t="shared" ref="I5:I17" si="1">E5+F5+H5</f>
        <v>665000</v>
      </c>
    </row>
    <row r="6" spans="1:9" x14ac:dyDescent="0.3">
      <c r="A6" s="4" t="s">
        <v>29</v>
      </c>
      <c r="B6" s="1" t="s">
        <v>32</v>
      </c>
      <c r="C6" s="1" t="s">
        <v>33</v>
      </c>
      <c r="D6" s="1" t="s">
        <v>34</v>
      </c>
      <c r="E6" s="3">
        <v>600000</v>
      </c>
      <c r="F6" s="3">
        <v>60000</v>
      </c>
      <c r="G6" s="1">
        <v>2</v>
      </c>
      <c r="H6" s="3">
        <f t="shared" si="0"/>
        <v>60000</v>
      </c>
      <c r="I6" s="3">
        <f t="shared" si="1"/>
        <v>720000</v>
      </c>
    </row>
    <row r="7" spans="1:9" x14ac:dyDescent="0.3">
      <c r="A7" s="1" t="s">
        <v>35</v>
      </c>
      <c r="B7" s="1" t="s">
        <v>36</v>
      </c>
      <c r="C7" s="1" t="s">
        <v>38</v>
      </c>
      <c r="D7" s="1" t="s">
        <v>39</v>
      </c>
      <c r="E7" s="3">
        <v>700000</v>
      </c>
      <c r="F7" s="3">
        <v>70000</v>
      </c>
      <c r="G7" s="1">
        <v>3</v>
      </c>
      <c r="H7" s="3">
        <f t="shared" si="0"/>
        <v>90000</v>
      </c>
      <c r="I7" s="3">
        <f t="shared" si="1"/>
        <v>860000</v>
      </c>
    </row>
    <row r="8" spans="1:9" x14ac:dyDescent="0.3">
      <c r="A8" s="4" t="s">
        <v>35</v>
      </c>
      <c r="B8" s="1" t="s">
        <v>40</v>
      </c>
      <c r="C8" s="1" t="s">
        <v>41</v>
      </c>
      <c r="D8" s="1" t="s">
        <v>42</v>
      </c>
      <c r="E8" s="3">
        <v>650000</v>
      </c>
      <c r="F8" s="3">
        <v>65000</v>
      </c>
      <c r="G8" s="1">
        <v>1</v>
      </c>
      <c r="H8" s="3">
        <f t="shared" si="0"/>
        <v>30000</v>
      </c>
      <c r="I8" s="3">
        <f t="shared" si="1"/>
        <v>745000</v>
      </c>
    </row>
    <row r="9" spans="1:9" x14ac:dyDescent="0.3">
      <c r="A9" s="1" t="s">
        <v>44</v>
      </c>
      <c r="B9" s="1" t="s">
        <v>45</v>
      </c>
      <c r="C9" s="1" t="s">
        <v>38</v>
      </c>
      <c r="D9" s="1" t="s">
        <v>46</v>
      </c>
      <c r="E9" s="3">
        <v>550000</v>
      </c>
      <c r="F9" s="3">
        <v>55000</v>
      </c>
      <c r="G9" s="1">
        <v>2</v>
      </c>
      <c r="H9" s="3">
        <f t="shared" si="0"/>
        <v>60000</v>
      </c>
      <c r="I9" s="3">
        <f t="shared" si="1"/>
        <v>665000</v>
      </c>
    </row>
    <row r="10" spans="1:9" x14ac:dyDescent="0.3">
      <c r="A10" s="1" t="s">
        <v>44</v>
      </c>
      <c r="B10" s="1" t="s">
        <v>47</v>
      </c>
      <c r="C10" s="1" t="s">
        <v>38</v>
      </c>
      <c r="D10" s="1" t="s">
        <v>48</v>
      </c>
      <c r="E10" s="3">
        <v>750000</v>
      </c>
      <c r="F10" s="3">
        <v>75000</v>
      </c>
      <c r="G10" s="1">
        <v>4</v>
      </c>
      <c r="H10" s="3">
        <f t="shared" si="0"/>
        <v>120000</v>
      </c>
      <c r="I10" s="3">
        <f t="shared" si="1"/>
        <v>945000</v>
      </c>
    </row>
    <row r="11" spans="1:9" x14ac:dyDescent="0.3">
      <c r="A11" s="1" t="s">
        <v>50</v>
      </c>
      <c r="B11" s="1" t="s">
        <v>51</v>
      </c>
      <c r="C11" s="1" t="s">
        <v>38</v>
      </c>
      <c r="D11" s="1" t="s">
        <v>42</v>
      </c>
      <c r="E11" s="3">
        <v>650000</v>
      </c>
      <c r="F11" s="3">
        <v>65000</v>
      </c>
      <c r="G11" s="1">
        <v>3</v>
      </c>
      <c r="H11" s="3">
        <f t="shared" si="0"/>
        <v>90000</v>
      </c>
      <c r="I11" s="3">
        <f t="shared" si="1"/>
        <v>805000</v>
      </c>
    </row>
    <row r="12" spans="1:9" x14ac:dyDescent="0.3">
      <c r="A12" s="1" t="s">
        <v>50</v>
      </c>
      <c r="B12" s="1" t="s">
        <v>52</v>
      </c>
      <c r="C12" s="1" t="s">
        <v>41</v>
      </c>
      <c r="D12" s="1" t="s">
        <v>42</v>
      </c>
      <c r="E12" s="3">
        <v>650000</v>
      </c>
      <c r="F12" s="3">
        <v>65000</v>
      </c>
      <c r="G12" s="1">
        <v>2</v>
      </c>
      <c r="H12" s="3">
        <f t="shared" si="0"/>
        <v>60000</v>
      </c>
      <c r="I12" s="3">
        <f t="shared" si="1"/>
        <v>775000</v>
      </c>
    </row>
    <row r="13" spans="1:9" x14ac:dyDescent="0.3">
      <c r="A13" s="1" t="s">
        <v>50</v>
      </c>
      <c r="B13" s="1" t="s">
        <v>53</v>
      </c>
      <c r="C13" s="1" t="s">
        <v>41</v>
      </c>
      <c r="D13" s="1" t="s">
        <v>42</v>
      </c>
      <c r="E13" s="3">
        <v>650000</v>
      </c>
      <c r="F13" s="3">
        <v>65000</v>
      </c>
      <c r="G13" s="1">
        <v>3</v>
      </c>
      <c r="H13" s="3">
        <f t="shared" si="0"/>
        <v>90000</v>
      </c>
      <c r="I13" s="3">
        <f t="shared" si="1"/>
        <v>805000</v>
      </c>
    </row>
    <row r="14" spans="1:9" x14ac:dyDescent="0.3">
      <c r="A14" s="4" t="s">
        <v>50</v>
      </c>
      <c r="B14" s="1" t="s">
        <v>54</v>
      </c>
      <c r="C14" s="1" t="s">
        <v>41</v>
      </c>
      <c r="D14" s="1" t="s">
        <v>39</v>
      </c>
      <c r="E14" s="3">
        <v>700000</v>
      </c>
      <c r="F14" s="3">
        <v>70000</v>
      </c>
      <c r="G14" s="1">
        <v>3</v>
      </c>
      <c r="H14" s="3">
        <f t="shared" si="0"/>
        <v>90000</v>
      </c>
      <c r="I14" s="3">
        <f t="shared" si="1"/>
        <v>860000</v>
      </c>
    </row>
    <row r="15" spans="1:9" x14ac:dyDescent="0.3">
      <c r="A15" s="4" t="s">
        <v>50</v>
      </c>
      <c r="B15" s="1" t="s">
        <v>55</v>
      </c>
      <c r="C15" s="1" t="s">
        <v>41</v>
      </c>
      <c r="D15" s="1" t="s">
        <v>39</v>
      </c>
      <c r="E15" s="3">
        <v>700000</v>
      </c>
      <c r="F15" s="3">
        <v>70000</v>
      </c>
      <c r="G15" s="1">
        <v>2</v>
      </c>
      <c r="H15" s="3">
        <f t="shared" si="0"/>
        <v>60000</v>
      </c>
      <c r="I15" s="3">
        <f t="shared" si="1"/>
        <v>830000</v>
      </c>
    </row>
    <row r="16" spans="1:9" x14ac:dyDescent="0.3">
      <c r="A16" s="1" t="s">
        <v>56</v>
      </c>
      <c r="B16" s="1" t="s">
        <v>57</v>
      </c>
      <c r="C16" s="1" t="s">
        <v>38</v>
      </c>
      <c r="D16" s="1" t="s">
        <v>34</v>
      </c>
      <c r="E16" s="3">
        <v>600000</v>
      </c>
      <c r="F16" s="3">
        <v>60000</v>
      </c>
      <c r="G16" s="1">
        <v>3</v>
      </c>
      <c r="H16" s="3">
        <f t="shared" si="0"/>
        <v>90000</v>
      </c>
      <c r="I16" s="3">
        <f t="shared" si="1"/>
        <v>750000</v>
      </c>
    </row>
    <row r="17" spans="1:9" x14ac:dyDescent="0.3">
      <c r="A17" s="4" t="s">
        <v>56</v>
      </c>
      <c r="B17" s="1" t="s">
        <v>58</v>
      </c>
      <c r="C17" s="1" t="s">
        <v>38</v>
      </c>
      <c r="D17" s="1" t="s">
        <v>46</v>
      </c>
      <c r="E17" s="3">
        <v>550000</v>
      </c>
      <c r="F17" s="3">
        <v>55000</v>
      </c>
      <c r="G17" s="1">
        <v>3</v>
      </c>
      <c r="H17" s="3">
        <f t="shared" si="0"/>
        <v>90000</v>
      </c>
      <c r="I17" s="3">
        <f t="shared" si="1"/>
        <v>695000</v>
      </c>
    </row>
    <row r="18" spans="1:9" x14ac:dyDescent="0.3">
      <c r="A18" s="19" t="s">
        <v>59</v>
      </c>
      <c r="B18" s="19"/>
      <c r="C18" s="19"/>
      <c r="D18" s="19"/>
      <c r="E18" s="5">
        <f>SUM(E4:E17)</f>
        <v>9000000</v>
      </c>
      <c r="F18" s="5">
        <f>SUM(F4:F17)</f>
        <v>900000</v>
      </c>
      <c r="G18" s="6">
        <f>SUM(G4:G17)</f>
        <v>36</v>
      </c>
      <c r="H18" s="7">
        <f>SUM(H4:H17)</f>
        <v>1080000</v>
      </c>
      <c r="I18" s="7">
        <f t="shared" ref="I18" si="2">SUM(E18:H18)</f>
        <v>10980036</v>
      </c>
    </row>
  </sheetData>
  <mergeCells count="2">
    <mergeCell ref="A1:I1"/>
    <mergeCell ref="A18:D18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8"/>
  <sheetViews>
    <sheetView topLeftCell="A7" workbookViewId="0">
      <selection sqref="A1:I1"/>
    </sheetView>
  </sheetViews>
  <sheetFormatPr defaultRowHeight="16.5" x14ac:dyDescent="0.3"/>
  <cols>
    <col min="5" max="5" width="11.875" bestFit="1" customWidth="1"/>
    <col min="6" max="6" width="10.875" bestFit="1" customWidth="1"/>
    <col min="7" max="7" width="7.125" bestFit="1" customWidth="1"/>
    <col min="8" max="8" width="10.875" bestFit="1" customWidth="1"/>
    <col min="9" max="9" width="11.875" bestFit="1" customWidth="1"/>
  </cols>
  <sheetData>
    <row r="1" spans="1:9" ht="20.25" x14ac:dyDescent="0.3">
      <c r="A1" s="18" t="s">
        <v>16</v>
      </c>
      <c r="B1" s="18"/>
      <c r="C1" s="18"/>
      <c r="D1" s="18"/>
      <c r="E1" s="18"/>
      <c r="F1" s="18"/>
      <c r="G1" s="18"/>
      <c r="H1" s="18"/>
      <c r="I1" s="18"/>
    </row>
    <row r="2" spans="1:9" x14ac:dyDescent="0.15">
      <c r="A2" s="2"/>
      <c r="B2" s="2"/>
      <c r="C2" s="2"/>
      <c r="D2" s="2"/>
      <c r="E2" s="2"/>
      <c r="F2" s="2"/>
      <c r="G2" s="2"/>
      <c r="H2" s="2"/>
      <c r="I2" s="2"/>
    </row>
    <row r="3" spans="1:9" x14ac:dyDescent="0.3">
      <c r="A3" s="14" t="s">
        <v>17</v>
      </c>
      <c r="B3" s="14" t="s">
        <v>18</v>
      </c>
      <c r="C3" s="14" t="s">
        <v>60</v>
      </c>
      <c r="D3" s="14" t="s">
        <v>19</v>
      </c>
      <c r="E3" s="14" t="s">
        <v>20</v>
      </c>
      <c r="F3" s="14" t="s">
        <v>21</v>
      </c>
      <c r="G3" s="14" t="s">
        <v>22</v>
      </c>
      <c r="H3" s="14" t="s">
        <v>23</v>
      </c>
      <c r="I3" s="14" t="s">
        <v>61</v>
      </c>
    </row>
    <row r="4" spans="1:9" x14ac:dyDescent="0.3">
      <c r="A4" s="1" t="s">
        <v>43</v>
      </c>
      <c r="B4" s="1" t="s">
        <v>62</v>
      </c>
      <c r="C4" s="1" t="s">
        <v>37</v>
      </c>
      <c r="D4" s="1" t="s">
        <v>63</v>
      </c>
      <c r="E4" s="3">
        <v>750000</v>
      </c>
      <c r="F4" s="3">
        <v>75000</v>
      </c>
      <c r="G4" s="1">
        <v>4</v>
      </c>
      <c r="H4" s="3">
        <f t="shared" ref="H4:H17" si="0">G4*30000</f>
        <v>120000</v>
      </c>
      <c r="I4" s="3">
        <f>E4+F4+H4</f>
        <v>945000</v>
      </c>
    </row>
    <row r="5" spans="1:9" x14ac:dyDescent="0.3">
      <c r="A5" s="4" t="s">
        <v>64</v>
      </c>
      <c r="B5" s="1" t="s">
        <v>54</v>
      </c>
      <c r="C5" s="1" t="s">
        <v>27</v>
      </c>
      <c r="D5" s="1" t="s">
        <v>65</v>
      </c>
      <c r="E5" s="3">
        <v>700000</v>
      </c>
      <c r="F5" s="3">
        <v>70000</v>
      </c>
      <c r="G5" s="1">
        <v>3</v>
      </c>
      <c r="H5" s="3">
        <f t="shared" si="0"/>
        <v>90000</v>
      </c>
      <c r="I5" s="3">
        <f t="shared" ref="I5:I17" si="1">E5+F5+H5</f>
        <v>860000</v>
      </c>
    </row>
    <row r="6" spans="1:9" x14ac:dyDescent="0.3">
      <c r="A6" s="4" t="s">
        <v>64</v>
      </c>
      <c r="B6" s="1" t="s">
        <v>66</v>
      </c>
      <c r="C6" s="1" t="s">
        <v>27</v>
      </c>
      <c r="D6" s="1" t="s">
        <v>65</v>
      </c>
      <c r="E6" s="3">
        <v>700000</v>
      </c>
      <c r="F6" s="3">
        <v>70000</v>
      </c>
      <c r="G6" s="1">
        <v>2</v>
      </c>
      <c r="H6" s="3">
        <f t="shared" si="0"/>
        <v>60000</v>
      </c>
      <c r="I6" s="3">
        <f t="shared" si="1"/>
        <v>830000</v>
      </c>
    </row>
    <row r="7" spans="1:9" x14ac:dyDescent="0.3">
      <c r="A7" s="1" t="s">
        <v>29</v>
      </c>
      <c r="B7" s="1" t="s">
        <v>25</v>
      </c>
      <c r="C7" s="1" t="s">
        <v>27</v>
      </c>
      <c r="D7" s="1" t="s">
        <v>65</v>
      </c>
      <c r="E7" s="3">
        <v>700000</v>
      </c>
      <c r="F7" s="3">
        <v>70000</v>
      </c>
      <c r="G7" s="1">
        <v>3</v>
      </c>
      <c r="H7" s="3">
        <f t="shared" si="0"/>
        <v>90000</v>
      </c>
      <c r="I7" s="3">
        <f t="shared" si="1"/>
        <v>860000</v>
      </c>
    </row>
    <row r="8" spans="1:9" x14ac:dyDescent="0.3">
      <c r="A8" s="1" t="s">
        <v>67</v>
      </c>
      <c r="B8" s="1" t="s">
        <v>36</v>
      </c>
      <c r="C8" s="1" t="s">
        <v>68</v>
      </c>
      <c r="D8" s="1" t="s">
        <v>65</v>
      </c>
      <c r="E8" s="3">
        <v>700000</v>
      </c>
      <c r="F8" s="3">
        <v>70000</v>
      </c>
      <c r="G8" s="1">
        <v>3</v>
      </c>
      <c r="H8" s="3">
        <f t="shared" si="0"/>
        <v>90000</v>
      </c>
      <c r="I8" s="3">
        <f t="shared" si="1"/>
        <v>860000</v>
      </c>
    </row>
    <row r="9" spans="1:9" x14ac:dyDescent="0.3">
      <c r="A9" s="4" t="s">
        <v>67</v>
      </c>
      <c r="B9" s="1" t="s">
        <v>69</v>
      </c>
      <c r="C9" s="1" t="s">
        <v>26</v>
      </c>
      <c r="D9" s="1" t="s">
        <v>70</v>
      </c>
      <c r="E9" s="3">
        <v>650000</v>
      </c>
      <c r="F9" s="3">
        <v>65000</v>
      </c>
      <c r="G9" s="1">
        <v>1</v>
      </c>
      <c r="H9" s="3">
        <f t="shared" si="0"/>
        <v>30000</v>
      </c>
      <c r="I9" s="3">
        <f t="shared" si="1"/>
        <v>745000</v>
      </c>
    </row>
    <row r="10" spans="1:9" x14ac:dyDescent="0.3">
      <c r="A10" s="1" t="s">
        <v>49</v>
      </c>
      <c r="B10" s="1" t="s">
        <v>71</v>
      </c>
      <c r="C10" s="1" t="s">
        <v>68</v>
      </c>
      <c r="D10" s="1" t="s">
        <v>42</v>
      </c>
      <c r="E10" s="3">
        <v>650000</v>
      </c>
      <c r="F10" s="3">
        <v>65000</v>
      </c>
      <c r="G10" s="1">
        <v>3</v>
      </c>
      <c r="H10" s="3">
        <f t="shared" si="0"/>
        <v>90000</v>
      </c>
      <c r="I10" s="3">
        <f t="shared" si="1"/>
        <v>805000</v>
      </c>
    </row>
    <row r="11" spans="1:9" x14ac:dyDescent="0.3">
      <c r="A11" s="1" t="s">
        <v>64</v>
      </c>
      <c r="B11" s="1" t="s">
        <v>52</v>
      </c>
      <c r="C11" s="1" t="s">
        <v>27</v>
      </c>
      <c r="D11" s="1" t="s">
        <v>70</v>
      </c>
      <c r="E11" s="3">
        <v>650000</v>
      </c>
      <c r="F11" s="3">
        <v>65000</v>
      </c>
      <c r="G11" s="1">
        <v>2</v>
      </c>
      <c r="H11" s="3">
        <f t="shared" si="0"/>
        <v>60000</v>
      </c>
      <c r="I11" s="3">
        <f t="shared" si="1"/>
        <v>775000</v>
      </c>
    </row>
    <row r="12" spans="1:9" x14ac:dyDescent="0.3">
      <c r="A12" s="1" t="s">
        <v>64</v>
      </c>
      <c r="B12" s="1" t="s">
        <v>72</v>
      </c>
      <c r="C12" s="1" t="s">
        <v>27</v>
      </c>
      <c r="D12" s="1" t="s">
        <v>70</v>
      </c>
      <c r="E12" s="3">
        <v>650000</v>
      </c>
      <c r="F12" s="3">
        <v>65000</v>
      </c>
      <c r="G12" s="1">
        <v>3</v>
      </c>
      <c r="H12" s="3">
        <f t="shared" si="0"/>
        <v>90000</v>
      </c>
      <c r="I12" s="3">
        <f t="shared" si="1"/>
        <v>805000</v>
      </c>
    </row>
    <row r="13" spans="1:9" x14ac:dyDescent="0.3">
      <c r="A13" s="4" t="s">
        <v>29</v>
      </c>
      <c r="B13" s="1" t="s">
        <v>73</v>
      </c>
      <c r="C13" s="1" t="s">
        <v>27</v>
      </c>
      <c r="D13" s="1" t="s">
        <v>74</v>
      </c>
      <c r="E13" s="3">
        <v>600000</v>
      </c>
      <c r="F13" s="3">
        <v>60000</v>
      </c>
      <c r="G13" s="1">
        <v>2</v>
      </c>
      <c r="H13" s="3">
        <f t="shared" si="0"/>
        <v>60000</v>
      </c>
      <c r="I13" s="3">
        <f t="shared" si="1"/>
        <v>720000</v>
      </c>
    </row>
    <row r="14" spans="1:9" x14ac:dyDescent="0.3">
      <c r="A14" s="1" t="s">
        <v>75</v>
      </c>
      <c r="B14" s="1" t="s">
        <v>57</v>
      </c>
      <c r="C14" s="1" t="s">
        <v>38</v>
      </c>
      <c r="D14" s="1" t="s">
        <v>74</v>
      </c>
      <c r="E14" s="3">
        <v>600000</v>
      </c>
      <c r="F14" s="3">
        <v>60000</v>
      </c>
      <c r="G14" s="1">
        <v>3</v>
      </c>
      <c r="H14" s="3">
        <f t="shared" si="0"/>
        <v>90000</v>
      </c>
      <c r="I14" s="3">
        <f t="shared" si="1"/>
        <v>750000</v>
      </c>
    </row>
    <row r="15" spans="1:9" x14ac:dyDescent="0.3">
      <c r="A15" s="4" t="s">
        <v>75</v>
      </c>
      <c r="B15" s="1" t="s">
        <v>76</v>
      </c>
      <c r="C15" s="1" t="s">
        <v>68</v>
      </c>
      <c r="D15" s="1" t="s">
        <v>31</v>
      </c>
      <c r="E15" s="3">
        <v>550000</v>
      </c>
      <c r="F15" s="3">
        <v>55000</v>
      </c>
      <c r="G15" s="1">
        <v>3</v>
      </c>
      <c r="H15" s="3">
        <f t="shared" si="0"/>
        <v>90000</v>
      </c>
      <c r="I15" s="3">
        <f t="shared" si="1"/>
        <v>695000</v>
      </c>
    </row>
    <row r="16" spans="1:9" x14ac:dyDescent="0.3">
      <c r="A16" s="1" t="s">
        <v>29</v>
      </c>
      <c r="B16" s="1" t="s">
        <v>30</v>
      </c>
      <c r="C16" s="1" t="s">
        <v>27</v>
      </c>
      <c r="D16" s="1" t="s">
        <v>31</v>
      </c>
      <c r="E16" s="3">
        <v>550000</v>
      </c>
      <c r="F16" s="3">
        <v>55000</v>
      </c>
      <c r="G16" s="1">
        <v>2</v>
      </c>
      <c r="H16" s="3">
        <f t="shared" si="0"/>
        <v>60000</v>
      </c>
      <c r="I16" s="3">
        <f t="shared" si="1"/>
        <v>665000</v>
      </c>
    </row>
    <row r="17" spans="1:9" x14ac:dyDescent="0.3">
      <c r="A17" s="1" t="s">
        <v>77</v>
      </c>
      <c r="B17" s="1" t="s">
        <v>78</v>
      </c>
      <c r="C17" s="1" t="s">
        <v>68</v>
      </c>
      <c r="D17" s="1" t="s">
        <v>46</v>
      </c>
      <c r="E17" s="3">
        <v>550000</v>
      </c>
      <c r="F17" s="3">
        <v>55000</v>
      </c>
      <c r="G17" s="1">
        <v>2</v>
      </c>
      <c r="H17" s="3">
        <f t="shared" si="0"/>
        <v>60000</v>
      </c>
      <c r="I17" s="3">
        <f t="shared" si="1"/>
        <v>665000</v>
      </c>
    </row>
    <row r="18" spans="1:9" x14ac:dyDescent="0.3">
      <c r="A18" s="19" t="s">
        <v>79</v>
      </c>
      <c r="B18" s="19"/>
      <c r="C18" s="19"/>
      <c r="D18" s="19"/>
      <c r="E18" s="5">
        <f>SUM(E4:E17)</f>
        <v>9000000</v>
      </c>
      <c r="F18" s="5">
        <f>SUM(F4:F17)</f>
        <v>900000</v>
      </c>
      <c r="G18" s="6">
        <f>SUM(G4:G17)</f>
        <v>36</v>
      </c>
      <c r="H18" s="7">
        <f>SUM(H4:H17)</f>
        <v>1080000</v>
      </c>
      <c r="I18" s="7">
        <f>SUM(E18:H18)</f>
        <v>10980036</v>
      </c>
    </row>
  </sheetData>
  <mergeCells count="2">
    <mergeCell ref="A1:I1"/>
    <mergeCell ref="A18:D18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20" sqref="H20"/>
    </sheetView>
  </sheetViews>
  <sheetFormatPr defaultRowHeight="16.5" x14ac:dyDescent="0.3"/>
  <sheetData>
    <row r="1" spans="1:9" ht="20.25" x14ac:dyDescent="0.3">
      <c r="A1" s="17" t="s">
        <v>80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16" t="s">
        <v>81</v>
      </c>
      <c r="B3" s="16" t="s">
        <v>82</v>
      </c>
      <c r="C3" s="16" t="s">
        <v>83</v>
      </c>
      <c r="D3" s="16" t="s">
        <v>84</v>
      </c>
      <c r="E3" s="16" t="s">
        <v>85</v>
      </c>
      <c r="F3" s="16" t="s">
        <v>86</v>
      </c>
      <c r="G3" s="16" t="s">
        <v>87</v>
      </c>
      <c r="H3" s="16" t="s">
        <v>79</v>
      </c>
      <c r="I3" s="16" t="s">
        <v>88</v>
      </c>
    </row>
    <row r="4" spans="1:9" x14ac:dyDescent="0.3">
      <c r="A4" s="1" t="s">
        <v>89</v>
      </c>
      <c r="B4" s="9">
        <v>1</v>
      </c>
      <c r="C4" s="10">
        <v>88</v>
      </c>
      <c r="D4" s="11">
        <v>90</v>
      </c>
      <c r="E4" s="11">
        <v>95</v>
      </c>
      <c r="F4" s="11">
        <v>91</v>
      </c>
      <c r="G4" s="11">
        <v>90</v>
      </c>
      <c r="H4" s="11">
        <f>C4+D4+E4+F4+G4</f>
        <v>454</v>
      </c>
      <c r="I4" s="12">
        <f>AVERAGE(H4/5)</f>
        <v>90.8</v>
      </c>
    </row>
    <row r="5" spans="1:9" x14ac:dyDescent="0.3">
      <c r="A5" s="1" t="s">
        <v>90</v>
      </c>
      <c r="B5" s="9">
        <v>3</v>
      </c>
      <c r="C5" s="10">
        <v>78</v>
      </c>
      <c r="D5" s="11">
        <v>70</v>
      </c>
      <c r="E5" s="11">
        <v>46</v>
      </c>
      <c r="F5" s="11">
        <v>76</v>
      </c>
      <c r="G5" s="11">
        <v>81</v>
      </c>
      <c r="H5" s="11">
        <f t="shared" ref="H5:H15" si="0">C5+D5+E5+F5+G5</f>
        <v>351</v>
      </c>
      <c r="I5" s="12">
        <f t="shared" ref="I5:I15" si="1">AVERAGE(H5/5)</f>
        <v>70.2</v>
      </c>
    </row>
    <row r="6" spans="1:9" x14ac:dyDescent="0.3">
      <c r="A6" s="1" t="s">
        <v>91</v>
      </c>
      <c r="B6" s="9">
        <v>2</v>
      </c>
      <c r="C6" s="10">
        <v>59</v>
      </c>
      <c r="D6" s="11">
        <v>60</v>
      </c>
      <c r="E6" s="11">
        <v>60</v>
      </c>
      <c r="F6" s="11">
        <v>68</v>
      </c>
      <c r="G6" s="11">
        <v>67</v>
      </c>
      <c r="H6" s="11">
        <f t="shared" si="0"/>
        <v>314</v>
      </c>
      <c r="I6" s="12">
        <f t="shared" si="1"/>
        <v>62.8</v>
      </c>
    </row>
    <row r="7" spans="1:9" x14ac:dyDescent="0.3">
      <c r="A7" s="1" t="s">
        <v>92</v>
      </c>
      <c r="B7" s="9">
        <v>3</v>
      </c>
      <c r="C7" s="10">
        <v>96</v>
      </c>
      <c r="D7" s="11">
        <v>98</v>
      </c>
      <c r="E7" s="11">
        <v>91</v>
      </c>
      <c r="F7" s="11">
        <v>95</v>
      </c>
      <c r="G7" s="11">
        <v>96</v>
      </c>
      <c r="H7" s="11">
        <f t="shared" si="0"/>
        <v>476</v>
      </c>
      <c r="I7" s="12">
        <f t="shared" si="1"/>
        <v>95.2</v>
      </c>
    </row>
    <row r="8" spans="1:9" x14ac:dyDescent="0.3">
      <c r="A8" s="1" t="s">
        <v>93</v>
      </c>
      <c r="B8" s="9">
        <v>2</v>
      </c>
      <c r="C8" s="10">
        <v>87</v>
      </c>
      <c r="D8" s="11">
        <v>88</v>
      </c>
      <c r="E8" s="11">
        <v>83</v>
      </c>
      <c r="F8" s="11">
        <v>83</v>
      </c>
      <c r="G8" s="11">
        <v>88</v>
      </c>
      <c r="H8" s="11">
        <f t="shared" si="0"/>
        <v>429</v>
      </c>
      <c r="I8" s="12">
        <f t="shared" si="1"/>
        <v>85.8</v>
      </c>
    </row>
    <row r="9" spans="1:9" x14ac:dyDescent="0.3">
      <c r="A9" s="1" t="s">
        <v>94</v>
      </c>
      <c r="B9" s="9">
        <v>2</v>
      </c>
      <c r="C9" s="10">
        <v>86</v>
      </c>
      <c r="D9" s="11">
        <v>86</v>
      </c>
      <c r="E9" s="11">
        <v>81</v>
      </c>
      <c r="F9" s="11">
        <v>79</v>
      </c>
      <c r="G9" s="11">
        <v>81</v>
      </c>
      <c r="H9" s="11">
        <f t="shared" si="0"/>
        <v>413</v>
      </c>
      <c r="I9" s="12">
        <f t="shared" si="1"/>
        <v>82.6</v>
      </c>
    </row>
    <row r="10" spans="1:9" x14ac:dyDescent="0.3">
      <c r="A10" s="1" t="s">
        <v>95</v>
      </c>
      <c r="B10" s="9">
        <v>1</v>
      </c>
      <c r="C10" s="10">
        <v>79</v>
      </c>
      <c r="D10" s="11">
        <v>76</v>
      </c>
      <c r="E10" s="11">
        <v>78</v>
      </c>
      <c r="F10" s="11">
        <v>80</v>
      </c>
      <c r="G10" s="11">
        <v>83</v>
      </c>
      <c r="H10" s="11">
        <f t="shared" si="0"/>
        <v>396</v>
      </c>
      <c r="I10" s="12">
        <f t="shared" si="1"/>
        <v>79.2</v>
      </c>
    </row>
    <row r="11" spans="1:9" x14ac:dyDescent="0.3">
      <c r="A11" s="1" t="s">
        <v>96</v>
      </c>
      <c r="B11" s="9">
        <v>3</v>
      </c>
      <c r="C11" s="10">
        <v>86</v>
      </c>
      <c r="D11" s="11">
        <v>81</v>
      </c>
      <c r="E11" s="11">
        <v>80</v>
      </c>
      <c r="F11" s="11">
        <v>88</v>
      </c>
      <c r="G11" s="11">
        <v>91</v>
      </c>
      <c r="H11" s="11">
        <f t="shared" si="0"/>
        <v>426</v>
      </c>
      <c r="I11" s="12">
        <f t="shared" si="1"/>
        <v>85.2</v>
      </c>
    </row>
    <row r="12" spans="1:9" x14ac:dyDescent="0.3">
      <c r="A12" s="1" t="s">
        <v>97</v>
      </c>
      <c r="B12" s="9">
        <v>1</v>
      </c>
      <c r="C12" s="10">
        <v>80</v>
      </c>
      <c r="D12" s="11">
        <v>58</v>
      </c>
      <c r="E12" s="11">
        <v>56</v>
      </c>
      <c r="F12" s="11">
        <v>78</v>
      </c>
      <c r="G12" s="11">
        <v>80</v>
      </c>
      <c r="H12" s="11">
        <f t="shared" si="0"/>
        <v>352</v>
      </c>
      <c r="I12" s="12">
        <f t="shared" si="1"/>
        <v>70.400000000000006</v>
      </c>
    </row>
    <row r="13" spans="1:9" x14ac:dyDescent="0.3">
      <c r="A13" s="1" t="s">
        <v>98</v>
      </c>
      <c r="B13" s="9">
        <v>3</v>
      </c>
      <c r="C13" s="10">
        <v>79</v>
      </c>
      <c r="D13" s="11">
        <v>98</v>
      </c>
      <c r="E13" s="11">
        <v>80</v>
      </c>
      <c r="F13" s="11">
        <v>91</v>
      </c>
      <c r="G13" s="11">
        <v>88</v>
      </c>
      <c r="H13" s="11">
        <f t="shared" si="0"/>
        <v>436</v>
      </c>
      <c r="I13" s="12">
        <f t="shared" si="1"/>
        <v>87.2</v>
      </c>
    </row>
    <row r="14" spans="1:9" x14ac:dyDescent="0.3">
      <c r="A14" s="1" t="s">
        <v>99</v>
      </c>
      <c r="B14" s="9">
        <v>1</v>
      </c>
      <c r="C14" s="10">
        <v>68</v>
      </c>
      <c r="D14" s="11">
        <v>75</v>
      </c>
      <c r="E14" s="11">
        <v>83</v>
      </c>
      <c r="F14" s="11">
        <v>82</v>
      </c>
      <c r="G14" s="11">
        <v>81</v>
      </c>
      <c r="H14" s="11">
        <f t="shared" si="0"/>
        <v>389</v>
      </c>
      <c r="I14" s="12">
        <f t="shared" si="1"/>
        <v>77.8</v>
      </c>
    </row>
    <row r="15" spans="1:9" x14ac:dyDescent="0.3">
      <c r="A15" s="9" t="s">
        <v>100</v>
      </c>
      <c r="B15" s="9">
        <v>2</v>
      </c>
      <c r="C15" s="10">
        <v>63</v>
      </c>
      <c r="D15" s="11">
        <v>62</v>
      </c>
      <c r="E15" s="11">
        <v>59</v>
      </c>
      <c r="F15" s="11">
        <v>68</v>
      </c>
      <c r="G15" s="11">
        <v>70</v>
      </c>
      <c r="H15" s="11">
        <f t="shared" si="0"/>
        <v>322</v>
      </c>
      <c r="I15" s="12">
        <f t="shared" si="1"/>
        <v>64.400000000000006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5"/>
  <sheetViews>
    <sheetView workbookViewId="0">
      <selection sqref="A1:I1"/>
    </sheetView>
  </sheetViews>
  <sheetFormatPr defaultRowHeight="16.5" x14ac:dyDescent="0.3"/>
  <sheetData>
    <row r="1" spans="1:9" ht="20.25" x14ac:dyDescent="0.3">
      <c r="A1" s="17" t="s">
        <v>101</v>
      </c>
      <c r="B1" s="17"/>
      <c r="C1" s="17"/>
      <c r="D1" s="17"/>
      <c r="E1" s="17"/>
      <c r="F1" s="17"/>
      <c r="G1" s="17"/>
      <c r="H1" s="17"/>
      <c r="I1" s="17"/>
    </row>
    <row r="2" spans="1:9" x14ac:dyDescent="0.3">
      <c r="A2" s="8"/>
      <c r="B2" s="8"/>
      <c r="C2" s="8"/>
      <c r="D2" s="8"/>
      <c r="E2" s="8"/>
      <c r="F2" s="8"/>
      <c r="G2" s="8"/>
      <c r="H2" s="8"/>
      <c r="I2" s="8"/>
    </row>
    <row r="3" spans="1:9" x14ac:dyDescent="0.3">
      <c r="A3" s="16" t="s">
        <v>102</v>
      </c>
      <c r="B3" s="16" t="s">
        <v>82</v>
      </c>
      <c r="C3" s="16" t="s">
        <v>103</v>
      </c>
      <c r="D3" s="16" t="s">
        <v>104</v>
      </c>
      <c r="E3" s="16" t="s">
        <v>85</v>
      </c>
      <c r="F3" s="16" t="s">
        <v>86</v>
      </c>
      <c r="G3" s="16" t="s">
        <v>87</v>
      </c>
      <c r="H3" s="16" t="s">
        <v>79</v>
      </c>
      <c r="I3" s="16" t="s">
        <v>105</v>
      </c>
    </row>
    <row r="4" spans="1:9" x14ac:dyDescent="0.3">
      <c r="A4" s="1" t="s">
        <v>89</v>
      </c>
      <c r="B4" s="9">
        <v>1</v>
      </c>
      <c r="C4" s="10">
        <v>88</v>
      </c>
      <c r="D4" s="11">
        <v>90</v>
      </c>
      <c r="E4" s="11">
        <v>95</v>
      </c>
      <c r="F4" s="11">
        <v>91</v>
      </c>
      <c r="G4" s="11">
        <v>90</v>
      </c>
      <c r="H4" s="11">
        <f t="shared" ref="H4:H15" si="0">C4+D4+E4+F4+G4</f>
        <v>454</v>
      </c>
      <c r="I4" s="12">
        <f t="shared" ref="I4:I15" si="1">AVERAGE(H4/5)</f>
        <v>90.8</v>
      </c>
    </row>
    <row r="5" spans="1:9" x14ac:dyDescent="0.3">
      <c r="A5" s="1" t="s">
        <v>106</v>
      </c>
      <c r="B5" s="9">
        <v>1</v>
      </c>
      <c r="C5" s="10">
        <v>79</v>
      </c>
      <c r="D5" s="11">
        <v>76</v>
      </c>
      <c r="E5" s="11">
        <v>78</v>
      </c>
      <c r="F5" s="11">
        <v>80</v>
      </c>
      <c r="G5" s="11">
        <v>83</v>
      </c>
      <c r="H5" s="11">
        <f t="shared" si="0"/>
        <v>396</v>
      </c>
      <c r="I5" s="12">
        <f t="shared" si="1"/>
        <v>79.2</v>
      </c>
    </row>
    <row r="6" spans="1:9" x14ac:dyDescent="0.3">
      <c r="A6" s="1" t="s">
        <v>99</v>
      </c>
      <c r="B6" s="9">
        <v>1</v>
      </c>
      <c r="C6" s="10">
        <v>68</v>
      </c>
      <c r="D6" s="11">
        <v>75</v>
      </c>
      <c r="E6" s="11">
        <v>83</v>
      </c>
      <c r="F6" s="11">
        <v>82</v>
      </c>
      <c r="G6" s="11">
        <v>81</v>
      </c>
      <c r="H6" s="11">
        <f t="shared" si="0"/>
        <v>389</v>
      </c>
      <c r="I6" s="12">
        <f t="shared" si="1"/>
        <v>77.8</v>
      </c>
    </row>
    <row r="7" spans="1:9" x14ac:dyDescent="0.3">
      <c r="A7" s="1" t="s">
        <v>97</v>
      </c>
      <c r="B7" s="9">
        <v>1</v>
      </c>
      <c r="C7" s="10">
        <v>80</v>
      </c>
      <c r="D7" s="11">
        <v>58</v>
      </c>
      <c r="E7" s="11">
        <v>56</v>
      </c>
      <c r="F7" s="11">
        <v>78</v>
      </c>
      <c r="G7" s="11">
        <v>80</v>
      </c>
      <c r="H7" s="11">
        <f t="shared" si="0"/>
        <v>352</v>
      </c>
      <c r="I7" s="12">
        <f t="shared" si="1"/>
        <v>70.400000000000006</v>
      </c>
    </row>
    <row r="8" spans="1:9" x14ac:dyDescent="0.3">
      <c r="A8" s="1" t="s">
        <v>93</v>
      </c>
      <c r="B8" s="9">
        <v>2</v>
      </c>
      <c r="C8" s="10">
        <v>87</v>
      </c>
      <c r="D8" s="11">
        <v>88</v>
      </c>
      <c r="E8" s="11">
        <v>83</v>
      </c>
      <c r="F8" s="11">
        <v>83</v>
      </c>
      <c r="G8" s="11">
        <v>88</v>
      </c>
      <c r="H8" s="11">
        <f t="shared" si="0"/>
        <v>429</v>
      </c>
      <c r="I8" s="12">
        <f t="shared" si="1"/>
        <v>85.8</v>
      </c>
    </row>
    <row r="9" spans="1:9" x14ac:dyDescent="0.3">
      <c r="A9" s="1" t="s">
        <v>94</v>
      </c>
      <c r="B9" s="9">
        <v>2</v>
      </c>
      <c r="C9" s="10">
        <v>86</v>
      </c>
      <c r="D9" s="11">
        <v>86</v>
      </c>
      <c r="E9" s="11">
        <v>81</v>
      </c>
      <c r="F9" s="11">
        <v>79</v>
      </c>
      <c r="G9" s="11">
        <v>81</v>
      </c>
      <c r="H9" s="11">
        <f t="shared" si="0"/>
        <v>413</v>
      </c>
      <c r="I9" s="12">
        <f t="shared" si="1"/>
        <v>82.6</v>
      </c>
    </row>
    <row r="10" spans="1:9" x14ac:dyDescent="0.3">
      <c r="A10" s="9" t="s">
        <v>100</v>
      </c>
      <c r="B10" s="9">
        <v>2</v>
      </c>
      <c r="C10" s="10">
        <v>63</v>
      </c>
      <c r="D10" s="11">
        <v>62</v>
      </c>
      <c r="E10" s="11">
        <v>59</v>
      </c>
      <c r="F10" s="11">
        <v>68</v>
      </c>
      <c r="G10" s="11">
        <v>70</v>
      </c>
      <c r="H10" s="11">
        <f t="shared" si="0"/>
        <v>322</v>
      </c>
      <c r="I10" s="12">
        <f t="shared" si="1"/>
        <v>64.400000000000006</v>
      </c>
    </row>
    <row r="11" spans="1:9" x14ac:dyDescent="0.3">
      <c r="A11" s="1" t="s">
        <v>107</v>
      </c>
      <c r="B11" s="9">
        <v>2</v>
      </c>
      <c r="C11" s="10">
        <v>59</v>
      </c>
      <c r="D11" s="11">
        <v>60</v>
      </c>
      <c r="E11" s="11">
        <v>60</v>
      </c>
      <c r="F11" s="11">
        <v>68</v>
      </c>
      <c r="G11" s="11">
        <v>67</v>
      </c>
      <c r="H11" s="11">
        <f t="shared" si="0"/>
        <v>314</v>
      </c>
      <c r="I11" s="12">
        <f t="shared" si="1"/>
        <v>62.8</v>
      </c>
    </row>
    <row r="12" spans="1:9" x14ac:dyDescent="0.3">
      <c r="A12" s="1" t="s">
        <v>92</v>
      </c>
      <c r="B12" s="9">
        <v>3</v>
      </c>
      <c r="C12" s="10">
        <v>96</v>
      </c>
      <c r="D12" s="11">
        <v>98</v>
      </c>
      <c r="E12" s="11">
        <v>91</v>
      </c>
      <c r="F12" s="11">
        <v>95</v>
      </c>
      <c r="G12" s="11">
        <v>96</v>
      </c>
      <c r="H12" s="11">
        <f t="shared" si="0"/>
        <v>476</v>
      </c>
      <c r="I12" s="12">
        <f t="shared" si="1"/>
        <v>95.2</v>
      </c>
    </row>
    <row r="13" spans="1:9" x14ac:dyDescent="0.3">
      <c r="A13" s="1" t="s">
        <v>98</v>
      </c>
      <c r="B13" s="9">
        <v>3</v>
      </c>
      <c r="C13" s="10">
        <v>79</v>
      </c>
      <c r="D13" s="11">
        <v>98</v>
      </c>
      <c r="E13" s="11">
        <v>80</v>
      </c>
      <c r="F13" s="11">
        <v>91</v>
      </c>
      <c r="G13" s="11">
        <v>88</v>
      </c>
      <c r="H13" s="11">
        <f t="shared" si="0"/>
        <v>436</v>
      </c>
      <c r="I13" s="12">
        <f t="shared" si="1"/>
        <v>87.2</v>
      </c>
    </row>
    <row r="14" spans="1:9" x14ac:dyDescent="0.3">
      <c r="A14" s="1" t="s">
        <v>108</v>
      </c>
      <c r="B14" s="9">
        <v>3</v>
      </c>
      <c r="C14" s="10">
        <v>86</v>
      </c>
      <c r="D14" s="11">
        <v>81</v>
      </c>
      <c r="E14" s="11">
        <v>80</v>
      </c>
      <c r="F14" s="11">
        <v>88</v>
      </c>
      <c r="G14" s="11">
        <v>91</v>
      </c>
      <c r="H14" s="11">
        <f t="shared" si="0"/>
        <v>426</v>
      </c>
      <c r="I14" s="12">
        <f t="shared" si="1"/>
        <v>85.2</v>
      </c>
    </row>
    <row r="15" spans="1:9" x14ac:dyDescent="0.3">
      <c r="A15" s="1" t="s">
        <v>109</v>
      </c>
      <c r="B15" s="9">
        <v>3</v>
      </c>
      <c r="C15" s="10">
        <v>78</v>
      </c>
      <c r="D15" s="11">
        <v>70</v>
      </c>
      <c r="E15" s="11">
        <v>46</v>
      </c>
      <c r="F15" s="11">
        <v>76</v>
      </c>
      <c r="G15" s="11">
        <v>81</v>
      </c>
      <c r="H15" s="11">
        <f t="shared" si="0"/>
        <v>351</v>
      </c>
      <c r="I15" s="12">
        <f t="shared" si="1"/>
        <v>70.2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I15" sqref="I15"/>
    </sheetView>
  </sheetViews>
  <sheetFormatPr defaultRowHeight="16.5" x14ac:dyDescent="0.3"/>
  <cols>
    <col min="6" max="6" width="14.375" bestFit="1" customWidth="1"/>
  </cols>
  <sheetData>
    <row r="1" spans="1:7" ht="20.25" x14ac:dyDescent="0.3">
      <c r="A1" s="17" t="s">
        <v>110</v>
      </c>
      <c r="B1" s="17"/>
      <c r="C1" s="17"/>
      <c r="D1" s="17"/>
      <c r="E1" s="17"/>
      <c r="F1" s="17"/>
      <c r="G1" s="17"/>
    </row>
    <row r="3" spans="1:7" x14ac:dyDescent="0.3">
      <c r="A3" s="14" t="s">
        <v>111</v>
      </c>
      <c r="B3" s="14" t="s">
        <v>112</v>
      </c>
      <c r="C3" s="14" t="s">
        <v>113</v>
      </c>
      <c r="D3" s="14" t="s">
        <v>114</v>
      </c>
      <c r="E3" s="14" t="s">
        <v>115</v>
      </c>
      <c r="F3" s="14" t="s">
        <v>116</v>
      </c>
      <c r="G3" s="14" t="s">
        <v>117</v>
      </c>
    </row>
    <row r="4" spans="1:7" x14ac:dyDescent="0.3">
      <c r="A4" s="1" t="s">
        <v>118</v>
      </c>
      <c r="B4" s="1" t="s">
        <v>119</v>
      </c>
      <c r="C4" s="1" t="s">
        <v>120</v>
      </c>
      <c r="D4" s="1">
        <v>28</v>
      </c>
      <c r="E4" s="1" t="s">
        <v>121</v>
      </c>
      <c r="F4" s="1" t="s">
        <v>122</v>
      </c>
      <c r="G4" s="13">
        <v>600000</v>
      </c>
    </row>
    <row r="5" spans="1:7" x14ac:dyDescent="0.3">
      <c r="A5" s="1" t="s">
        <v>123</v>
      </c>
      <c r="B5" s="1" t="s">
        <v>124</v>
      </c>
      <c r="C5" s="1" t="s">
        <v>38</v>
      </c>
      <c r="D5" s="1">
        <v>28</v>
      </c>
      <c r="E5" s="1" t="s">
        <v>125</v>
      </c>
      <c r="F5" s="1" t="s">
        <v>126</v>
      </c>
      <c r="G5" s="3">
        <v>100000</v>
      </c>
    </row>
    <row r="6" spans="1:7" x14ac:dyDescent="0.3">
      <c r="A6" s="1" t="s">
        <v>118</v>
      </c>
      <c r="B6" s="1" t="s">
        <v>127</v>
      </c>
      <c r="C6" s="1" t="s">
        <v>128</v>
      </c>
      <c r="D6" s="1">
        <v>24</v>
      </c>
      <c r="E6" s="1" t="s">
        <v>125</v>
      </c>
      <c r="F6" s="1" t="s">
        <v>129</v>
      </c>
      <c r="G6" s="3">
        <v>120000</v>
      </c>
    </row>
    <row r="7" spans="1:7" x14ac:dyDescent="0.3">
      <c r="A7" s="1" t="s">
        <v>130</v>
      </c>
      <c r="B7" s="1" t="s">
        <v>131</v>
      </c>
      <c r="C7" s="1" t="s">
        <v>38</v>
      </c>
      <c r="D7" s="1">
        <v>27</v>
      </c>
      <c r="E7" s="1" t="s">
        <v>132</v>
      </c>
      <c r="F7" s="1" t="s">
        <v>133</v>
      </c>
      <c r="G7" s="3">
        <v>100000</v>
      </c>
    </row>
    <row r="8" spans="1:7" x14ac:dyDescent="0.3">
      <c r="A8" s="1" t="s">
        <v>134</v>
      </c>
      <c r="B8" s="1" t="s">
        <v>135</v>
      </c>
      <c r="C8" s="1" t="s">
        <v>120</v>
      </c>
      <c r="D8" s="1">
        <v>35</v>
      </c>
      <c r="E8" s="1" t="s">
        <v>136</v>
      </c>
      <c r="F8" s="1" t="s">
        <v>137</v>
      </c>
      <c r="G8" s="3">
        <v>250000</v>
      </c>
    </row>
    <row r="9" spans="1:7" x14ac:dyDescent="0.3">
      <c r="A9" s="1" t="s">
        <v>130</v>
      </c>
      <c r="B9" s="1" t="s">
        <v>138</v>
      </c>
      <c r="C9" s="1" t="s">
        <v>128</v>
      </c>
      <c r="D9" s="1">
        <v>34</v>
      </c>
      <c r="E9" s="1" t="s">
        <v>139</v>
      </c>
      <c r="F9" s="1" t="s">
        <v>140</v>
      </c>
      <c r="G9" s="13">
        <v>400000</v>
      </c>
    </row>
    <row r="10" spans="1:7" x14ac:dyDescent="0.3">
      <c r="A10" s="1" t="s">
        <v>141</v>
      </c>
      <c r="B10" s="1" t="s">
        <v>142</v>
      </c>
      <c r="C10" s="1" t="s">
        <v>38</v>
      </c>
      <c r="D10" s="1">
        <v>29</v>
      </c>
      <c r="E10" s="1" t="s">
        <v>143</v>
      </c>
      <c r="F10" s="1" t="s">
        <v>144</v>
      </c>
      <c r="G10" s="13">
        <v>380000</v>
      </c>
    </row>
    <row r="11" spans="1:7" x14ac:dyDescent="0.3">
      <c r="A11" s="1" t="s">
        <v>123</v>
      </c>
      <c r="B11" s="1" t="s">
        <v>145</v>
      </c>
      <c r="C11" s="1" t="s">
        <v>41</v>
      </c>
      <c r="D11" s="1">
        <v>33</v>
      </c>
      <c r="E11" s="1" t="s">
        <v>146</v>
      </c>
      <c r="F11" s="1" t="s">
        <v>147</v>
      </c>
      <c r="G11" s="13">
        <v>500000</v>
      </c>
    </row>
    <row r="12" spans="1:7" x14ac:dyDescent="0.3">
      <c r="A12" s="1" t="s">
        <v>148</v>
      </c>
      <c r="B12" s="1" t="s">
        <v>149</v>
      </c>
      <c r="C12" s="1" t="s">
        <v>38</v>
      </c>
      <c r="D12" s="1">
        <v>42</v>
      </c>
      <c r="E12" s="1" t="s">
        <v>150</v>
      </c>
      <c r="F12" s="1" t="s">
        <v>151</v>
      </c>
      <c r="G12" s="13">
        <v>350000</v>
      </c>
    </row>
    <row r="13" spans="1:7" x14ac:dyDescent="0.3">
      <c r="A13" s="1" t="s">
        <v>152</v>
      </c>
      <c r="B13" s="1" t="s">
        <v>153</v>
      </c>
      <c r="C13" s="1" t="s">
        <v>38</v>
      </c>
      <c r="D13" s="1">
        <v>41</v>
      </c>
      <c r="E13" s="1" t="s">
        <v>136</v>
      </c>
      <c r="F13" s="1" t="s">
        <v>154</v>
      </c>
      <c r="G13" s="3">
        <v>200000</v>
      </c>
    </row>
    <row r="14" spans="1:7" x14ac:dyDescent="0.3">
      <c r="A14" s="1" t="s">
        <v>148</v>
      </c>
      <c r="B14" s="9" t="s">
        <v>155</v>
      </c>
      <c r="C14" s="1" t="s">
        <v>128</v>
      </c>
      <c r="D14" s="1">
        <v>32</v>
      </c>
      <c r="E14" s="1" t="s">
        <v>156</v>
      </c>
      <c r="F14" s="1" t="s">
        <v>157</v>
      </c>
      <c r="G14" s="13">
        <v>350000</v>
      </c>
    </row>
    <row r="15" spans="1:7" x14ac:dyDescent="0.3">
      <c r="A15" s="1" t="s">
        <v>141</v>
      </c>
      <c r="B15" s="1" t="s">
        <v>158</v>
      </c>
      <c r="C15" s="1" t="s">
        <v>120</v>
      </c>
      <c r="D15" s="1">
        <v>31</v>
      </c>
      <c r="E15" s="1" t="s">
        <v>159</v>
      </c>
      <c r="F15" s="1" t="s">
        <v>160</v>
      </c>
      <c r="G15" s="3">
        <v>200000</v>
      </c>
    </row>
    <row r="16" spans="1:7" x14ac:dyDescent="0.3">
      <c r="A16" s="1" t="s">
        <v>161</v>
      </c>
      <c r="B16" s="1" t="s">
        <v>162</v>
      </c>
      <c r="C16" s="1" t="s">
        <v>128</v>
      </c>
      <c r="D16" s="1">
        <v>29</v>
      </c>
      <c r="E16" s="1" t="s">
        <v>121</v>
      </c>
      <c r="F16" s="1" t="s">
        <v>163</v>
      </c>
      <c r="G16" s="13">
        <v>550000</v>
      </c>
    </row>
    <row r="17" spans="1:7" x14ac:dyDescent="0.3">
      <c r="A17" s="1" t="s">
        <v>164</v>
      </c>
      <c r="B17" s="1" t="s">
        <v>165</v>
      </c>
      <c r="C17" s="1" t="s">
        <v>120</v>
      </c>
      <c r="D17" s="1">
        <v>30</v>
      </c>
      <c r="E17" s="1" t="s">
        <v>159</v>
      </c>
      <c r="F17" s="1" t="s">
        <v>166</v>
      </c>
      <c r="G17" s="3">
        <v>300000</v>
      </c>
    </row>
    <row r="18" spans="1:7" x14ac:dyDescent="0.3">
      <c r="A18" s="1" t="s">
        <v>118</v>
      </c>
      <c r="B18" s="1" t="s">
        <v>167</v>
      </c>
      <c r="C18" s="1" t="s">
        <v>120</v>
      </c>
      <c r="D18" s="1">
        <v>45</v>
      </c>
      <c r="E18" s="1" t="s">
        <v>150</v>
      </c>
      <c r="F18" s="1" t="s">
        <v>168</v>
      </c>
      <c r="G18" s="3">
        <v>250000</v>
      </c>
    </row>
    <row r="19" spans="1:7" x14ac:dyDescent="0.3">
      <c r="A19" s="1" t="s">
        <v>169</v>
      </c>
      <c r="B19" s="1" t="s">
        <v>170</v>
      </c>
      <c r="C19" s="1" t="s">
        <v>128</v>
      </c>
      <c r="D19" s="1">
        <v>34</v>
      </c>
      <c r="E19" s="1" t="s">
        <v>121</v>
      </c>
      <c r="F19" s="1" t="s">
        <v>171</v>
      </c>
      <c r="G19" s="3">
        <v>300000</v>
      </c>
    </row>
    <row r="20" spans="1:7" x14ac:dyDescent="0.3">
      <c r="A20" s="1" t="s">
        <v>161</v>
      </c>
      <c r="B20" s="9" t="s">
        <v>172</v>
      </c>
      <c r="C20" s="1" t="s">
        <v>41</v>
      </c>
      <c r="D20" s="1">
        <v>34</v>
      </c>
      <c r="E20" s="1" t="s">
        <v>159</v>
      </c>
      <c r="F20" s="1" t="s">
        <v>173</v>
      </c>
      <c r="G20" s="3">
        <v>250000</v>
      </c>
    </row>
  </sheetData>
  <mergeCells count="1">
    <mergeCell ref="A1:G1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"/>
  <sheetViews>
    <sheetView workbookViewId="0">
      <selection sqref="A1:G1"/>
    </sheetView>
  </sheetViews>
  <sheetFormatPr defaultRowHeight="16.5" x14ac:dyDescent="0.3"/>
  <cols>
    <col min="6" max="6" width="14.375" bestFit="1" customWidth="1"/>
  </cols>
  <sheetData>
    <row r="1" spans="1:7" ht="20.25" x14ac:dyDescent="0.3">
      <c r="A1" s="17" t="s">
        <v>174</v>
      </c>
      <c r="B1" s="17"/>
      <c r="C1" s="17"/>
      <c r="D1" s="17"/>
      <c r="E1" s="17"/>
      <c r="F1" s="17"/>
      <c r="G1" s="17"/>
    </row>
    <row r="3" spans="1:7" x14ac:dyDescent="0.3">
      <c r="A3" s="14" t="s">
        <v>175</v>
      </c>
      <c r="B3" s="14" t="s">
        <v>176</v>
      </c>
      <c r="C3" s="14" t="s">
        <v>177</v>
      </c>
      <c r="D3" s="14" t="s">
        <v>178</v>
      </c>
      <c r="E3" s="14" t="s">
        <v>179</v>
      </c>
      <c r="F3" s="14" t="s">
        <v>180</v>
      </c>
      <c r="G3" s="14" t="s">
        <v>181</v>
      </c>
    </row>
    <row r="4" spans="1:7" x14ac:dyDescent="0.3">
      <c r="A4" s="1" t="s">
        <v>182</v>
      </c>
      <c r="B4" s="1" t="s">
        <v>94</v>
      </c>
      <c r="C4" s="1" t="s">
        <v>27</v>
      </c>
      <c r="D4" s="1">
        <v>24</v>
      </c>
      <c r="E4" s="1" t="s">
        <v>183</v>
      </c>
      <c r="F4" s="1" t="s">
        <v>184</v>
      </c>
      <c r="G4" s="3">
        <v>120000</v>
      </c>
    </row>
    <row r="5" spans="1:7" x14ac:dyDescent="0.3">
      <c r="A5" s="1" t="s">
        <v>182</v>
      </c>
      <c r="B5" s="1" t="s">
        <v>185</v>
      </c>
      <c r="C5" s="1" t="s">
        <v>68</v>
      </c>
      <c r="D5" s="1">
        <v>35</v>
      </c>
      <c r="E5" s="1" t="s">
        <v>186</v>
      </c>
      <c r="F5" s="1" t="s">
        <v>187</v>
      </c>
      <c r="G5" s="3">
        <v>250000</v>
      </c>
    </row>
    <row r="6" spans="1:7" x14ac:dyDescent="0.3">
      <c r="A6" s="1" t="s">
        <v>182</v>
      </c>
      <c r="B6" s="1" t="s">
        <v>188</v>
      </c>
      <c r="C6" s="1" t="s">
        <v>68</v>
      </c>
      <c r="D6" s="1">
        <v>45</v>
      </c>
      <c r="E6" s="1" t="s">
        <v>189</v>
      </c>
      <c r="F6" s="1" t="s">
        <v>190</v>
      </c>
      <c r="G6" s="3">
        <v>250000</v>
      </c>
    </row>
    <row r="7" spans="1:7" x14ac:dyDescent="0.3">
      <c r="A7" s="1" t="s">
        <v>134</v>
      </c>
      <c r="B7" s="1" t="s">
        <v>191</v>
      </c>
      <c r="C7" s="1" t="s">
        <v>68</v>
      </c>
      <c r="D7" s="1">
        <v>28</v>
      </c>
      <c r="E7" s="1" t="s">
        <v>192</v>
      </c>
      <c r="F7" s="1" t="s">
        <v>193</v>
      </c>
      <c r="G7" s="13">
        <v>600000</v>
      </c>
    </row>
    <row r="8" spans="1:7" x14ac:dyDescent="0.3">
      <c r="A8" s="1" t="s">
        <v>194</v>
      </c>
      <c r="B8" s="1" t="s">
        <v>195</v>
      </c>
      <c r="C8" s="1" t="s">
        <v>68</v>
      </c>
      <c r="D8" s="1">
        <v>28</v>
      </c>
      <c r="E8" s="1" t="s">
        <v>183</v>
      </c>
      <c r="F8" s="1" t="s">
        <v>126</v>
      </c>
      <c r="G8" s="3">
        <v>100000</v>
      </c>
    </row>
    <row r="9" spans="1:7" x14ac:dyDescent="0.3">
      <c r="A9" s="1" t="s">
        <v>194</v>
      </c>
      <c r="B9" s="9" t="s">
        <v>196</v>
      </c>
      <c r="C9" s="1" t="s">
        <v>27</v>
      </c>
      <c r="D9" s="1">
        <v>34</v>
      </c>
      <c r="E9" s="1" t="s">
        <v>186</v>
      </c>
      <c r="F9" s="1" t="s">
        <v>197</v>
      </c>
      <c r="G9" s="3">
        <v>250000</v>
      </c>
    </row>
    <row r="10" spans="1:7" x14ac:dyDescent="0.3">
      <c r="A10" s="1" t="s">
        <v>198</v>
      </c>
      <c r="B10" s="1" t="s">
        <v>199</v>
      </c>
      <c r="C10" s="1" t="s">
        <v>26</v>
      </c>
      <c r="D10" s="1">
        <v>33</v>
      </c>
      <c r="E10" s="1" t="s">
        <v>146</v>
      </c>
      <c r="F10" s="1" t="s">
        <v>200</v>
      </c>
      <c r="G10" s="13">
        <v>500000</v>
      </c>
    </row>
    <row r="11" spans="1:7" x14ac:dyDescent="0.3">
      <c r="A11" s="1" t="s">
        <v>123</v>
      </c>
      <c r="B11" s="1" t="s">
        <v>201</v>
      </c>
      <c r="C11" s="1" t="s">
        <v>26</v>
      </c>
      <c r="D11" s="1">
        <v>29</v>
      </c>
      <c r="E11" s="1" t="s">
        <v>143</v>
      </c>
      <c r="F11" s="1" t="s">
        <v>202</v>
      </c>
      <c r="G11" s="13">
        <v>550000</v>
      </c>
    </row>
    <row r="12" spans="1:7" x14ac:dyDescent="0.3">
      <c r="A12" s="1" t="s">
        <v>148</v>
      </c>
      <c r="B12" s="1" t="s">
        <v>203</v>
      </c>
      <c r="C12" s="1" t="s">
        <v>37</v>
      </c>
      <c r="D12" s="1">
        <v>30</v>
      </c>
      <c r="E12" s="1" t="s">
        <v>136</v>
      </c>
      <c r="F12" s="1" t="s">
        <v>204</v>
      </c>
      <c r="G12" s="3">
        <v>300000</v>
      </c>
    </row>
    <row r="13" spans="1:7" x14ac:dyDescent="0.3">
      <c r="A13" s="1" t="s">
        <v>148</v>
      </c>
      <c r="B13" s="1" t="s">
        <v>149</v>
      </c>
      <c r="C13" s="1" t="s">
        <v>37</v>
      </c>
      <c r="D13" s="1">
        <v>42</v>
      </c>
      <c r="E13" s="1" t="s">
        <v>205</v>
      </c>
      <c r="F13" s="1" t="s">
        <v>151</v>
      </c>
      <c r="G13" s="13">
        <v>350000</v>
      </c>
    </row>
    <row r="14" spans="1:7" x14ac:dyDescent="0.3">
      <c r="A14" s="1" t="s">
        <v>148</v>
      </c>
      <c r="B14" s="9" t="s">
        <v>155</v>
      </c>
      <c r="C14" s="1" t="s">
        <v>26</v>
      </c>
      <c r="D14" s="1">
        <v>32</v>
      </c>
      <c r="E14" s="1" t="s">
        <v>156</v>
      </c>
      <c r="F14" s="1" t="s">
        <v>157</v>
      </c>
      <c r="G14" s="13">
        <v>350000</v>
      </c>
    </row>
    <row r="15" spans="1:7" x14ac:dyDescent="0.3">
      <c r="A15" s="1" t="s">
        <v>130</v>
      </c>
      <c r="B15" s="1" t="s">
        <v>131</v>
      </c>
      <c r="C15" s="1" t="s">
        <v>37</v>
      </c>
      <c r="D15" s="1">
        <v>27</v>
      </c>
      <c r="E15" s="1" t="s">
        <v>125</v>
      </c>
      <c r="F15" s="1" t="s">
        <v>133</v>
      </c>
      <c r="G15" s="3">
        <v>100000</v>
      </c>
    </row>
    <row r="16" spans="1:7" x14ac:dyDescent="0.3">
      <c r="A16" s="1" t="s">
        <v>130</v>
      </c>
      <c r="B16" s="1" t="s">
        <v>206</v>
      </c>
      <c r="C16" s="1" t="s">
        <v>26</v>
      </c>
      <c r="D16" s="1">
        <v>34</v>
      </c>
      <c r="E16" s="1" t="s">
        <v>143</v>
      </c>
      <c r="F16" s="1" t="s">
        <v>207</v>
      </c>
      <c r="G16" s="3">
        <v>300000</v>
      </c>
    </row>
    <row r="17" spans="1:7" x14ac:dyDescent="0.3">
      <c r="A17" s="1" t="s">
        <v>130</v>
      </c>
      <c r="B17" s="1" t="s">
        <v>138</v>
      </c>
      <c r="C17" s="1" t="s">
        <v>26</v>
      </c>
      <c r="D17" s="1">
        <v>34</v>
      </c>
      <c r="E17" s="1" t="s">
        <v>139</v>
      </c>
      <c r="F17" s="1" t="s">
        <v>208</v>
      </c>
      <c r="G17" s="13">
        <v>400000</v>
      </c>
    </row>
    <row r="18" spans="1:7" x14ac:dyDescent="0.3">
      <c r="A18" s="1" t="s">
        <v>152</v>
      </c>
      <c r="B18" s="1" t="s">
        <v>153</v>
      </c>
      <c r="C18" s="1" t="s">
        <v>37</v>
      </c>
      <c r="D18" s="1">
        <v>41</v>
      </c>
      <c r="E18" s="1" t="s">
        <v>136</v>
      </c>
      <c r="F18" s="1" t="s">
        <v>154</v>
      </c>
      <c r="G18" s="3">
        <v>200000</v>
      </c>
    </row>
    <row r="19" spans="1:7" x14ac:dyDescent="0.3">
      <c r="A19" s="1" t="s">
        <v>152</v>
      </c>
      <c r="B19" s="1" t="s">
        <v>209</v>
      </c>
      <c r="C19" s="1" t="s">
        <v>37</v>
      </c>
      <c r="D19" s="1">
        <v>31</v>
      </c>
      <c r="E19" s="1" t="s">
        <v>136</v>
      </c>
      <c r="F19" s="1" t="s">
        <v>160</v>
      </c>
      <c r="G19" s="3">
        <v>200000</v>
      </c>
    </row>
    <row r="20" spans="1:7" x14ac:dyDescent="0.3">
      <c r="A20" s="1" t="s">
        <v>152</v>
      </c>
      <c r="B20" s="1" t="s">
        <v>142</v>
      </c>
      <c r="C20" s="1" t="s">
        <v>37</v>
      </c>
      <c r="D20" s="1">
        <v>29</v>
      </c>
      <c r="E20" s="1" t="s">
        <v>143</v>
      </c>
      <c r="F20" s="1" t="s">
        <v>144</v>
      </c>
      <c r="G20" s="13">
        <v>380000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정렬1</vt:lpstr>
      <vt:lpstr>정렬1(답)</vt:lpstr>
      <vt:lpstr>정렬2</vt:lpstr>
      <vt:lpstr>정렬2(답)</vt:lpstr>
      <vt:lpstr>정렬3</vt:lpstr>
      <vt:lpstr>정렬3(답)</vt:lpstr>
      <vt:lpstr>정렬4</vt:lpstr>
      <vt:lpstr>정렬4(답)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한정수</dc:creator>
  <cp:lastModifiedBy>한정수</cp:lastModifiedBy>
  <dcterms:created xsi:type="dcterms:W3CDTF">2021-03-21T04:50:25Z</dcterms:created>
  <dcterms:modified xsi:type="dcterms:W3CDTF">2021-05-17T12:17:55Z</dcterms:modified>
</cp:coreProperties>
</file>