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3.분석작업\"/>
    </mc:Choice>
  </mc:AlternateContent>
  <bookViews>
    <workbookView xWindow="0" yWindow="0" windowWidth="16200" windowHeight="24885"/>
  </bookViews>
  <sheets>
    <sheet name="데이터표1" sheetId="2" r:id="rId1"/>
    <sheet name="데이터표1(답)" sheetId="3" r:id="rId2"/>
    <sheet name="데이터표2" sheetId="4" r:id="rId3"/>
    <sheet name="데이터표2(답)" sheetId="5" r:id="rId4"/>
    <sheet name="데이터표3" sheetId="6" r:id="rId5"/>
    <sheet name="데이터표3(답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7" l="1"/>
  <c r="B11" i="7" s="1"/>
  <c r="B6" i="6"/>
  <c r="B8" i="5"/>
  <c r="B11" i="5" s="1"/>
  <c r="B5" i="5"/>
  <c r="B8" i="4"/>
  <c r="B5" i="4"/>
  <c r="C6" i="3"/>
  <c r="C9" i="3" s="1"/>
  <c r="C6" i="2"/>
</calcChain>
</file>

<file path=xl/sharedStrings.xml><?xml version="1.0" encoding="utf-8"?>
<sst xmlns="http://schemas.openxmlformats.org/spreadsheetml/2006/main" count="48" uniqueCount="30">
  <si>
    <t>차량 금액별 월 납입액</t>
    <phoneticPr fontId="4" type="noConversion"/>
  </si>
  <si>
    <t>차량금액</t>
    <phoneticPr fontId="4" type="noConversion"/>
  </si>
  <si>
    <t>이자율</t>
    <phoneticPr fontId="4" type="noConversion"/>
  </si>
  <si>
    <t>할부개월수</t>
    <phoneticPr fontId="4" type="noConversion"/>
  </si>
  <si>
    <t>월납입액</t>
    <phoneticPr fontId="4" type="noConversion"/>
  </si>
  <si>
    <t>할부개월수</t>
    <phoneticPr fontId="4" type="noConversion"/>
  </si>
  <si>
    <t>아파트 구입 예산표</t>
    <phoneticPr fontId="4" type="noConversion"/>
  </si>
  <si>
    <t>아파트금액</t>
    <phoneticPr fontId="4" type="noConversion"/>
  </si>
  <si>
    <t>자기자본</t>
    <phoneticPr fontId="4" type="noConversion"/>
  </si>
  <si>
    <t>대출금액</t>
    <phoneticPr fontId="4" type="noConversion"/>
  </si>
  <si>
    <t>상환기간(년)</t>
    <phoneticPr fontId="4" type="noConversion"/>
  </si>
  <si>
    <t>월상환액</t>
    <phoneticPr fontId="4" type="noConversion"/>
  </si>
  <si>
    <t>상 환 기 간(년)</t>
    <phoneticPr fontId="4" type="noConversion"/>
  </si>
  <si>
    <t>이자율%</t>
    <phoneticPr fontId="4" type="noConversion"/>
  </si>
  <si>
    <t>상 환 기 간(년)</t>
    <phoneticPr fontId="4" type="noConversion"/>
  </si>
  <si>
    <t>저축예금 지급액</t>
    <phoneticPr fontId="4" type="noConversion"/>
  </si>
  <si>
    <t>납입기간(년)</t>
    <phoneticPr fontId="4" type="noConversion"/>
  </si>
  <si>
    <t>연이율</t>
    <phoneticPr fontId="4" type="noConversion"/>
  </si>
  <si>
    <t>납입금(월)</t>
    <phoneticPr fontId="4" type="noConversion"/>
  </si>
  <si>
    <t>지급액</t>
    <phoneticPr fontId="4" type="noConversion"/>
  </si>
  <si>
    <t>지급액 조견표</t>
    <phoneticPr fontId="4" type="noConversion"/>
  </si>
  <si>
    <t>납입금(월)</t>
    <phoneticPr fontId="4" type="noConversion"/>
  </si>
  <si>
    <t>납입기간(년)</t>
    <phoneticPr fontId="4" type="noConversion"/>
  </si>
  <si>
    <t>저축예금 지급액</t>
    <phoneticPr fontId="4" type="noConversion"/>
  </si>
  <si>
    <t>납입기간(년)</t>
    <phoneticPr fontId="4" type="noConversion"/>
  </si>
  <si>
    <t>연이율</t>
    <phoneticPr fontId="4" type="noConversion"/>
  </si>
  <si>
    <t>납입금(월)</t>
    <phoneticPr fontId="4" type="noConversion"/>
  </si>
  <si>
    <t>납입금(월)</t>
    <phoneticPr fontId="4" type="noConversion"/>
  </si>
  <si>
    <t>이자율(%)</t>
    <phoneticPr fontId="4" type="noConversion"/>
  </si>
  <si>
    <t>이자율(%)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</si>
</sst>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₩&quot;#,##0;[Red]\-&quot;₩&quot;#,##0"/>
    <numFmt numFmtId="41" formatCode="_-* #,##0_-;\-* #,##0_-;_-* &quot;-&quot;_-;_-@_-"/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8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41" fontId="0" fillId="0" borderId="1" xfId="1" applyFont="1" applyFill="1" applyBorder="1" applyAlignment="1"/>
    <xf numFmtId="176" fontId="0" fillId="0" borderId="1" xfId="0" applyNumberFormat="1" applyFill="1" applyBorder="1">
      <alignment vertical="center"/>
    </xf>
    <xf numFmtId="6" fontId="0" fillId="0" borderId="1" xfId="1" applyNumberFormat="1" applyFont="1" applyFill="1" applyBorder="1" applyAlignment="1"/>
    <xf numFmtId="0" fontId="0" fillId="0" borderId="0" xfId="0" applyFill="1" applyBorder="1">
      <alignment vertical="center"/>
    </xf>
    <xf numFmtId="41" fontId="0" fillId="0" borderId="2" xfId="1" applyFont="1" applyFill="1" applyBorder="1" applyAlignment="1"/>
    <xf numFmtId="0" fontId="0" fillId="0" borderId="3" xfId="0" applyFill="1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Fill="1" applyBorder="1" applyAlignment="1">
      <alignment horizontal="center"/>
    </xf>
    <xf numFmtId="41" fontId="0" fillId="0" borderId="1" xfId="1" applyFont="1" applyFill="1" applyBorder="1">
      <alignment vertical="center"/>
    </xf>
    <xf numFmtId="6" fontId="0" fillId="0" borderId="0" xfId="0" applyNumberFormat="1" applyFill="1">
      <alignment vertical="center"/>
    </xf>
    <xf numFmtId="9" fontId="0" fillId="0" borderId="1" xfId="2" applyFont="1" applyFill="1" applyBorder="1">
      <alignment vertical="center"/>
    </xf>
    <xf numFmtId="6" fontId="0" fillId="0" borderId="1" xfId="0" applyNumberFormat="1" applyFill="1" applyBorder="1">
      <alignment vertical="center"/>
    </xf>
    <xf numFmtId="41" fontId="0" fillId="0" borderId="0" xfId="1" applyFont="1" applyFill="1" applyAlignment="1"/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6" fontId="0" fillId="0" borderId="0" xfId="0" applyNumberFormat="1" applyFill="1" applyAlignment="1"/>
    <xf numFmtId="6" fontId="0" fillId="0" borderId="1" xfId="0" applyNumberFormat="1" applyFill="1" applyBorder="1" applyAlignment="1">
      <alignment vertical="center"/>
    </xf>
    <xf numFmtId="6" fontId="0" fillId="0" borderId="1" xfId="1" applyNumberFormat="1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41" fontId="0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0</xdr:row>
      <xdr:rowOff>247650</xdr:rowOff>
    </xdr:from>
    <xdr:to>
      <xdr:col>11</xdr:col>
      <xdr:colOff>332796</xdr:colOff>
      <xdr:row>6</xdr:row>
      <xdr:rowOff>37963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734050" y="247650"/>
          <a:ext cx="4628571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66675</xdr:rowOff>
    </xdr:from>
    <xdr:to>
      <xdr:col>11</xdr:col>
      <xdr:colOff>237357</xdr:colOff>
      <xdr:row>7</xdr:row>
      <xdr:rowOff>104613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000500" y="323850"/>
          <a:ext cx="6142857" cy="1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0</xdr:rowOff>
    </xdr:from>
    <xdr:to>
      <xdr:col>10</xdr:col>
      <xdr:colOff>523106</xdr:colOff>
      <xdr:row>6</xdr:row>
      <xdr:rowOff>85557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143250" y="0"/>
          <a:ext cx="6152381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/>
  </sheetViews>
  <sheetFormatPr defaultRowHeight="16.5" x14ac:dyDescent="0.3"/>
  <cols>
    <col min="1" max="1" width="3.25" customWidth="1"/>
    <col min="2" max="2" width="13" bestFit="1" customWidth="1"/>
    <col min="3" max="3" width="13" customWidth="1"/>
    <col min="4" max="4" width="12.5" customWidth="1"/>
    <col min="5" max="5" width="15.625" customWidth="1"/>
    <col min="6" max="6" width="16.625" customWidth="1"/>
    <col min="7" max="7" width="16.75" customWidth="1"/>
    <col min="8" max="8" width="13.875" customWidth="1"/>
  </cols>
  <sheetData>
    <row r="1" spans="2:7" ht="20.25" x14ac:dyDescent="0.25">
      <c r="B1" s="30" t="s">
        <v>0</v>
      </c>
      <c r="C1" s="30"/>
      <c r="D1" s="30"/>
      <c r="E1" s="30"/>
      <c r="F1" s="30"/>
      <c r="G1" s="30"/>
    </row>
    <row r="2" spans="2:7" x14ac:dyDescent="0.3">
      <c r="B2" s="1"/>
      <c r="C2" s="1"/>
      <c r="D2" s="1"/>
      <c r="E2" s="1"/>
      <c r="F2" s="1"/>
      <c r="G2" s="1"/>
    </row>
    <row r="3" spans="2:7" x14ac:dyDescent="0.3">
      <c r="B3" s="2" t="s">
        <v>1</v>
      </c>
      <c r="C3" s="3">
        <v>20000000</v>
      </c>
      <c r="F3" s="1"/>
      <c r="G3" s="1"/>
    </row>
    <row r="4" spans="2:7" x14ac:dyDescent="0.3">
      <c r="B4" s="2" t="s">
        <v>2</v>
      </c>
      <c r="C4" s="4">
        <v>0.05</v>
      </c>
    </row>
    <row r="5" spans="2:7" x14ac:dyDescent="0.3">
      <c r="B5" s="2" t="s">
        <v>3</v>
      </c>
      <c r="C5" s="2">
        <v>24</v>
      </c>
    </row>
    <row r="6" spans="2:7" x14ac:dyDescent="0.3">
      <c r="B6" s="2" t="s">
        <v>4</v>
      </c>
      <c r="C6" s="5">
        <f>PMT($C$4/12,$C$5,-$C$3)</f>
        <v>877427.79468136886</v>
      </c>
    </row>
    <row r="7" spans="2:7" x14ac:dyDescent="0.3">
      <c r="B7" s="1"/>
      <c r="C7" s="1"/>
      <c r="D7" s="1"/>
    </row>
    <row r="8" spans="2:7" x14ac:dyDescent="0.3">
      <c r="B8" s="1"/>
      <c r="C8" s="1"/>
      <c r="D8" s="31" t="s">
        <v>1</v>
      </c>
      <c r="E8" s="31"/>
      <c r="F8" s="31"/>
      <c r="G8" s="31"/>
    </row>
    <row r="9" spans="2:7" x14ac:dyDescent="0.3">
      <c r="B9" s="6"/>
      <c r="C9" s="5"/>
      <c r="D9" s="7">
        <v>14000000</v>
      </c>
      <c r="E9" s="7">
        <v>18000000</v>
      </c>
      <c r="F9" s="7">
        <v>20000000</v>
      </c>
      <c r="G9" s="7">
        <v>24000000</v>
      </c>
    </row>
    <row r="10" spans="2:7" x14ac:dyDescent="0.3">
      <c r="B10" s="32" t="s">
        <v>5</v>
      </c>
      <c r="C10" s="8">
        <v>6</v>
      </c>
      <c r="D10" s="3"/>
      <c r="E10" s="3"/>
      <c r="F10" s="3"/>
      <c r="G10" s="9"/>
    </row>
    <row r="11" spans="2:7" x14ac:dyDescent="0.3">
      <c r="B11" s="32"/>
      <c r="C11" s="8">
        <v>9</v>
      </c>
      <c r="D11" s="3"/>
      <c r="E11" s="3"/>
      <c r="F11" s="3"/>
      <c r="G11" s="9"/>
    </row>
    <row r="12" spans="2:7" x14ac:dyDescent="0.3">
      <c r="B12" s="32"/>
      <c r="C12" s="8">
        <v>12</v>
      </c>
      <c r="D12" s="3"/>
      <c r="E12" s="3"/>
      <c r="F12" s="3"/>
      <c r="G12" s="9"/>
    </row>
    <row r="13" spans="2:7" x14ac:dyDescent="0.3">
      <c r="B13" s="32"/>
      <c r="C13" s="8">
        <v>15</v>
      </c>
      <c r="D13" s="3"/>
      <c r="E13" s="3"/>
      <c r="F13" s="3"/>
      <c r="G13" s="9"/>
    </row>
    <row r="14" spans="2:7" x14ac:dyDescent="0.3">
      <c r="B14" s="32"/>
      <c r="C14" s="8">
        <v>18</v>
      </c>
      <c r="D14" s="3"/>
      <c r="E14" s="3"/>
      <c r="F14" s="3"/>
      <c r="G14" s="9"/>
    </row>
    <row r="15" spans="2:7" x14ac:dyDescent="0.3">
      <c r="B15" s="32"/>
      <c r="C15" s="8">
        <v>24</v>
      </c>
      <c r="D15" s="3"/>
      <c r="E15" s="3"/>
      <c r="F15" s="3"/>
      <c r="G15" s="9"/>
    </row>
    <row r="16" spans="2:7" x14ac:dyDescent="0.3">
      <c r="B16" s="32"/>
      <c r="C16" s="8">
        <v>36</v>
      </c>
      <c r="D16" s="3"/>
      <c r="E16" s="3"/>
      <c r="F16" s="3"/>
      <c r="G16" s="9"/>
    </row>
    <row r="17" spans="2:3" x14ac:dyDescent="0.3">
      <c r="B17" s="1"/>
    </row>
    <row r="18" spans="2:3" x14ac:dyDescent="0.3">
      <c r="B18" s="1"/>
      <c r="C18" s="1"/>
    </row>
  </sheetData>
  <mergeCells count="3">
    <mergeCell ref="B1:G1"/>
    <mergeCell ref="D8:G8"/>
    <mergeCell ref="B10:B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8"/>
  <sheetViews>
    <sheetView workbookViewId="0"/>
  </sheetViews>
  <sheetFormatPr defaultRowHeight="16.5" x14ac:dyDescent="0.3"/>
  <cols>
    <col min="1" max="1" width="3.25" customWidth="1"/>
    <col min="2" max="2" width="13" bestFit="1" customWidth="1"/>
    <col min="3" max="3" width="13" customWidth="1"/>
    <col min="4" max="4" width="12.5" customWidth="1"/>
    <col min="5" max="5" width="15.625" customWidth="1"/>
    <col min="6" max="6" width="16.625" customWidth="1"/>
    <col min="7" max="7" width="16.75" customWidth="1"/>
    <col min="8" max="8" width="13.875" customWidth="1"/>
  </cols>
  <sheetData>
    <row r="1" spans="2:7" ht="20.25" x14ac:dyDescent="0.25">
      <c r="B1" s="30" t="s">
        <v>0</v>
      </c>
      <c r="C1" s="30"/>
      <c r="D1" s="30"/>
      <c r="E1" s="30"/>
      <c r="F1" s="30"/>
      <c r="G1" s="30"/>
    </row>
    <row r="2" spans="2:7" x14ac:dyDescent="0.3">
      <c r="B2" s="1"/>
      <c r="C2" s="1"/>
      <c r="D2" s="1"/>
      <c r="E2" s="1"/>
      <c r="F2" s="1"/>
      <c r="G2" s="1"/>
    </row>
    <row r="3" spans="2:7" x14ac:dyDescent="0.3">
      <c r="B3" s="2" t="s">
        <v>1</v>
      </c>
      <c r="C3" s="3">
        <v>20000000</v>
      </c>
      <c r="F3" s="1"/>
      <c r="G3" s="1"/>
    </row>
    <row r="4" spans="2:7" x14ac:dyDescent="0.3">
      <c r="B4" s="2" t="s">
        <v>2</v>
      </c>
      <c r="C4" s="4">
        <v>0.05</v>
      </c>
    </row>
    <row r="5" spans="2:7" x14ac:dyDescent="0.3">
      <c r="B5" s="2" t="s">
        <v>5</v>
      </c>
      <c r="C5" s="2">
        <v>24</v>
      </c>
    </row>
    <row r="6" spans="2:7" x14ac:dyDescent="0.3">
      <c r="B6" s="2" t="s">
        <v>4</v>
      </c>
      <c r="C6" s="5">
        <f>PMT($C$4/12,$C$5,-$C$3)</f>
        <v>877427.79468136886</v>
      </c>
    </row>
    <row r="7" spans="2:7" x14ac:dyDescent="0.3">
      <c r="B7" s="1"/>
      <c r="C7" s="1"/>
      <c r="D7" s="1"/>
    </row>
    <row r="8" spans="2:7" x14ac:dyDescent="0.3">
      <c r="B8" s="1"/>
      <c r="C8" s="1"/>
      <c r="D8" s="31" t="s">
        <v>1</v>
      </c>
      <c r="E8" s="31"/>
      <c r="F8" s="31"/>
      <c r="G8" s="31"/>
    </row>
    <row r="9" spans="2:7" x14ac:dyDescent="0.3">
      <c r="B9" s="6"/>
      <c r="C9" s="5">
        <f>C6</f>
        <v>877427.79468136886</v>
      </c>
      <c r="D9" s="7">
        <v>14000000</v>
      </c>
      <c r="E9" s="7">
        <v>18000000</v>
      </c>
      <c r="F9" s="7">
        <v>20000000</v>
      </c>
      <c r="G9" s="7">
        <v>24000000</v>
      </c>
    </row>
    <row r="10" spans="2:7" x14ac:dyDescent="0.3">
      <c r="B10" s="32" t="s">
        <v>5</v>
      </c>
      <c r="C10" s="8">
        <v>6</v>
      </c>
      <c r="D10" s="3">
        <f t="dataTable" ref="D10:G16" dt2D="1" dtr="1" r1="C3" r2="C5"/>
        <v>2367479.0163918408</v>
      </c>
      <c r="E10" s="3">
        <v>3043901.5925037949</v>
      </c>
      <c r="F10" s="3">
        <v>3382112.8805597723</v>
      </c>
      <c r="G10" s="9">
        <v>4058535.4566717264</v>
      </c>
    </row>
    <row r="11" spans="2:7" x14ac:dyDescent="0.3">
      <c r="B11" s="32"/>
      <c r="C11" s="8">
        <v>9</v>
      </c>
      <c r="D11" s="3">
        <v>1588142.625823054</v>
      </c>
      <c r="E11" s="3">
        <v>2041897.6617724979</v>
      </c>
      <c r="F11" s="3">
        <v>2268775.1797472197</v>
      </c>
      <c r="G11" s="9">
        <v>2722530.2156966641</v>
      </c>
    </row>
    <row r="12" spans="2:7" x14ac:dyDescent="0.3">
      <c r="B12" s="32"/>
      <c r="C12" s="8">
        <v>12</v>
      </c>
      <c r="D12" s="3">
        <v>1198504.7450385399</v>
      </c>
      <c r="E12" s="3">
        <v>1540934.6721924085</v>
      </c>
      <c r="F12" s="3">
        <v>1712149.6357693425</v>
      </c>
      <c r="G12" s="9">
        <v>2054579.5629232111</v>
      </c>
    </row>
    <row r="13" spans="2:7" x14ac:dyDescent="0.3">
      <c r="B13" s="32"/>
      <c r="C13" s="8">
        <v>15</v>
      </c>
      <c r="D13" s="3">
        <v>964746.26552648563</v>
      </c>
      <c r="E13" s="3">
        <v>1240388.0556769101</v>
      </c>
      <c r="F13" s="3">
        <v>1378208.9507521223</v>
      </c>
      <c r="G13" s="9">
        <v>1653850.7409025468</v>
      </c>
    </row>
    <row r="14" spans="2:7" x14ac:dyDescent="0.3">
      <c r="B14" s="32"/>
      <c r="C14" s="8">
        <v>18</v>
      </c>
      <c r="D14" s="3">
        <v>808927.48382117064</v>
      </c>
      <c r="E14" s="3">
        <v>1040049.6220557909</v>
      </c>
      <c r="F14" s="3">
        <v>1155610.6911731008</v>
      </c>
      <c r="G14" s="9">
        <v>1386732.8294077211</v>
      </c>
    </row>
    <row r="15" spans="2:7" x14ac:dyDescent="0.3">
      <c r="B15" s="32"/>
      <c r="C15" s="8">
        <v>24</v>
      </c>
      <c r="D15" s="3">
        <v>614199.45627695823</v>
      </c>
      <c r="E15" s="3">
        <v>789685.01521323202</v>
      </c>
      <c r="F15" s="3">
        <v>877427.79468136886</v>
      </c>
      <c r="G15" s="9">
        <v>1052913.3536176428</v>
      </c>
    </row>
    <row r="16" spans="2:7" x14ac:dyDescent="0.3">
      <c r="B16" s="32"/>
      <c r="C16" s="8">
        <v>36</v>
      </c>
      <c r="D16" s="3">
        <v>419592.55946531671</v>
      </c>
      <c r="E16" s="3">
        <v>539476.14788397856</v>
      </c>
      <c r="F16" s="3">
        <v>599417.94209330948</v>
      </c>
      <c r="G16" s="9">
        <v>719301.53051197145</v>
      </c>
    </row>
    <row r="17" spans="2:3" x14ac:dyDescent="0.3">
      <c r="B17" s="1"/>
    </row>
    <row r="18" spans="2:3" x14ac:dyDescent="0.3">
      <c r="B18" s="1"/>
      <c r="C18" s="1"/>
    </row>
  </sheetData>
  <mergeCells count="3">
    <mergeCell ref="B1:G1"/>
    <mergeCell ref="D8:G8"/>
    <mergeCell ref="B10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defaultRowHeight="16.5" x14ac:dyDescent="0.3"/>
  <cols>
    <col min="1" max="1" width="11.625" customWidth="1"/>
    <col min="2" max="2" width="13" bestFit="1" customWidth="1"/>
    <col min="3" max="7" width="13.875" customWidth="1"/>
  </cols>
  <sheetData>
    <row r="1" spans="1:7" ht="20.25" x14ac:dyDescent="0.3">
      <c r="A1" s="33" t="s">
        <v>6</v>
      </c>
      <c r="B1" s="33"/>
      <c r="C1" s="33"/>
      <c r="D1" s="33"/>
      <c r="E1" s="33"/>
      <c r="F1" s="33"/>
      <c r="G1" s="33"/>
    </row>
    <row r="2" spans="1:7" x14ac:dyDescent="0.3">
      <c r="E2" s="1"/>
      <c r="F2" s="1"/>
      <c r="G2" s="1"/>
    </row>
    <row r="3" spans="1:7" x14ac:dyDescent="0.3">
      <c r="A3" s="10" t="s">
        <v>7</v>
      </c>
      <c r="B3" s="3">
        <v>200000000</v>
      </c>
      <c r="C3" s="1"/>
    </row>
    <row r="4" spans="1:7" x14ac:dyDescent="0.3">
      <c r="A4" s="10" t="s">
        <v>8</v>
      </c>
      <c r="B4" s="3">
        <v>100000000</v>
      </c>
      <c r="C4" s="1"/>
    </row>
    <row r="5" spans="1:7" x14ac:dyDescent="0.3">
      <c r="A5" s="10" t="s">
        <v>9</v>
      </c>
      <c r="B5" s="3">
        <f>B3-B4</f>
        <v>100000000</v>
      </c>
      <c r="C5" s="1"/>
    </row>
    <row r="6" spans="1:7" x14ac:dyDescent="0.3">
      <c r="A6" s="10" t="s">
        <v>10</v>
      </c>
      <c r="B6" s="11">
        <v>3</v>
      </c>
      <c r="C6" s="1"/>
      <c r="E6" s="1"/>
      <c r="F6" s="12"/>
      <c r="G6" s="1"/>
    </row>
    <row r="7" spans="1:7" x14ac:dyDescent="0.3">
      <c r="A7" s="10" t="s">
        <v>28</v>
      </c>
      <c r="B7" s="13">
        <v>0.04</v>
      </c>
      <c r="C7" s="1"/>
      <c r="E7" s="1"/>
      <c r="F7" s="12"/>
      <c r="G7" s="1"/>
    </row>
    <row r="8" spans="1:7" x14ac:dyDescent="0.3">
      <c r="A8" s="10" t="s">
        <v>11</v>
      </c>
      <c r="B8" s="14">
        <f>PMT($B$7/12,$B$6*12,-$B$5)</f>
        <v>2952398.5006843684</v>
      </c>
      <c r="C8" s="1"/>
      <c r="E8" s="1"/>
      <c r="F8" s="12"/>
      <c r="G8" s="1"/>
    </row>
    <row r="9" spans="1:7" x14ac:dyDescent="0.3">
      <c r="A9" s="1"/>
      <c r="B9" s="15"/>
      <c r="C9" s="1"/>
      <c r="E9" s="1"/>
      <c r="F9" s="12"/>
      <c r="G9" s="1"/>
    </row>
    <row r="10" spans="1:7" x14ac:dyDescent="0.3">
      <c r="C10" s="34" t="s">
        <v>12</v>
      </c>
      <c r="D10" s="35"/>
      <c r="E10" s="35"/>
      <c r="F10" s="35"/>
      <c r="G10" s="36"/>
    </row>
    <row r="11" spans="1:7" x14ac:dyDescent="0.3">
      <c r="A11" s="37" t="s">
        <v>13</v>
      </c>
      <c r="B11" s="16"/>
      <c r="C11" s="17">
        <v>1</v>
      </c>
      <c r="D11" s="17">
        <v>2</v>
      </c>
      <c r="E11" s="17">
        <v>3</v>
      </c>
      <c r="F11" s="17">
        <v>4</v>
      </c>
      <c r="G11" s="17">
        <v>5</v>
      </c>
    </row>
    <row r="12" spans="1:7" x14ac:dyDescent="0.3">
      <c r="A12" s="38"/>
      <c r="B12" s="18">
        <v>0.04</v>
      </c>
      <c r="C12" s="19"/>
      <c r="D12" s="19"/>
      <c r="E12" s="19"/>
      <c r="F12" s="19"/>
      <c r="G12" s="19"/>
    </row>
    <row r="13" spans="1:7" x14ac:dyDescent="0.3">
      <c r="A13" s="38"/>
      <c r="B13" s="18">
        <v>0.05</v>
      </c>
      <c r="C13" s="19"/>
      <c r="D13" s="19"/>
      <c r="E13" s="19"/>
      <c r="F13" s="19"/>
      <c r="G13" s="19"/>
    </row>
    <row r="14" spans="1:7" x14ac:dyDescent="0.3">
      <c r="A14" s="38"/>
      <c r="B14" s="18">
        <v>0.06</v>
      </c>
      <c r="C14" s="19"/>
      <c r="D14" s="19"/>
      <c r="E14" s="19"/>
      <c r="F14" s="19"/>
      <c r="G14" s="19"/>
    </row>
    <row r="15" spans="1:7" x14ac:dyDescent="0.3">
      <c r="A15" s="38"/>
      <c r="B15" s="18">
        <v>7.0000000000000007E-2</v>
      </c>
      <c r="C15" s="19"/>
      <c r="D15" s="19"/>
      <c r="E15" s="19"/>
      <c r="F15" s="19"/>
      <c r="G15" s="19"/>
    </row>
    <row r="16" spans="1:7" x14ac:dyDescent="0.3">
      <c r="A16" s="38"/>
      <c r="B16" s="18">
        <v>0.08</v>
      </c>
      <c r="C16" s="19"/>
      <c r="D16" s="19"/>
      <c r="E16" s="19"/>
      <c r="F16" s="19"/>
      <c r="G16" s="19"/>
    </row>
    <row r="17" spans="1:7" x14ac:dyDescent="0.3">
      <c r="A17" s="38"/>
      <c r="B17" s="18">
        <v>0.09</v>
      </c>
      <c r="C17" s="19"/>
      <c r="D17" s="19"/>
      <c r="E17" s="19"/>
      <c r="F17" s="19"/>
      <c r="G17" s="19"/>
    </row>
    <row r="18" spans="1:7" x14ac:dyDescent="0.3">
      <c r="A18" s="39"/>
      <c r="B18" s="18">
        <v>0.1</v>
      </c>
      <c r="C18" s="19"/>
      <c r="D18" s="19"/>
      <c r="E18" s="19"/>
      <c r="F18" s="19"/>
      <c r="G18" s="19"/>
    </row>
  </sheetData>
  <mergeCells count="3">
    <mergeCell ref="A1:G1"/>
    <mergeCell ref="C10:G10"/>
    <mergeCell ref="A11:A1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sqref="A1:G1"/>
    </sheetView>
  </sheetViews>
  <sheetFormatPr defaultRowHeight="16.5" x14ac:dyDescent="0.3"/>
  <cols>
    <col min="1" max="1" width="11.625" customWidth="1"/>
    <col min="2" max="2" width="13" bestFit="1" customWidth="1"/>
    <col min="3" max="7" width="13.875" customWidth="1"/>
  </cols>
  <sheetData>
    <row r="1" spans="1:7" ht="20.25" x14ac:dyDescent="0.3">
      <c r="A1" s="33" t="s">
        <v>6</v>
      </c>
      <c r="B1" s="33"/>
      <c r="C1" s="33"/>
      <c r="D1" s="33"/>
      <c r="E1" s="33"/>
      <c r="F1" s="33"/>
      <c r="G1" s="33"/>
    </row>
    <row r="2" spans="1:7" x14ac:dyDescent="0.3">
      <c r="E2" s="1"/>
      <c r="F2" s="1"/>
      <c r="G2" s="1"/>
    </row>
    <row r="3" spans="1:7" x14ac:dyDescent="0.3">
      <c r="A3" s="10" t="s">
        <v>7</v>
      </c>
      <c r="B3" s="3">
        <v>200000000</v>
      </c>
      <c r="C3" s="1"/>
    </row>
    <row r="4" spans="1:7" x14ac:dyDescent="0.3">
      <c r="A4" s="10" t="s">
        <v>8</v>
      </c>
      <c r="B4" s="3">
        <v>100000000</v>
      </c>
      <c r="C4" s="1"/>
    </row>
    <row r="5" spans="1:7" x14ac:dyDescent="0.3">
      <c r="A5" s="10" t="s">
        <v>9</v>
      </c>
      <c r="B5" s="3">
        <f>B3-B4</f>
        <v>100000000</v>
      </c>
      <c r="C5" s="1"/>
    </row>
    <row r="6" spans="1:7" x14ac:dyDescent="0.3">
      <c r="A6" s="10" t="s">
        <v>10</v>
      </c>
      <c r="B6" s="11">
        <v>3</v>
      </c>
      <c r="C6" s="1"/>
      <c r="E6" s="1"/>
      <c r="F6" s="12"/>
      <c r="G6" s="1"/>
    </row>
    <row r="7" spans="1:7" x14ac:dyDescent="0.3">
      <c r="A7" s="10" t="s">
        <v>29</v>
      </c>
      <c r="B7" s="13">
        <v>0.04</v>
      </c>
      <c r="C7" s="1"/>
      <c r="E7" s="1"/>
      <c r="F7" s="12"/>
      <c r="G7" s="1"/>
    </row>
    <row r="8" spans="1:7" x14ac:dyDescent="0.3">
      <c r="A8" s="10" t="s">
        <v>11</v>
      </c>
      <c r="B8" s="14">
        <f>PMT($B$7/12,$B$6*12,-$B$5)</f>
        <v>2952398.5006843684</v>
      </c>
      <c r="C8" s="1"/>
      <c r="E8" s="1"/>
      <c r="F8" s="12"/>
      <c r="G8" s="1"/>
    </row>
    <row r="9" spans="1:7" x14ac:dyDescent="0.3">
      <c r="A9" s="1"/>
      <c r="B9" s="15"/>
      <c r="C9" s="1"/>
      <c r="E9" s="1"/>
      <c r="F9" s="12"/>
      <c r="G9" s="1"/>
    </row>
    <row r="10" spans="1:7" x14ac:dyDescent="0.3">
      <c r="C10" s="34" t="s">
        <v>14</v>
      </c>
      <c r="D10" s="35"/>
      <c r="E10" s="35"/>
      <c r="F10" s="35"/>
      <c r="G10" s="36"/>
    </row>
    <row r="11" spans="1:7" x14ac:dyDescent="0.3">
      <c r="A11" s="37" t="s">
        <v>13</v>
      </c>
      <c r="B11" s="16">
        <f>B8</f>
        <v>2952398.5006843684</v>
      </c>
      <c r="C11" s="17">
        <v>1</v>
      </c>
      <c r="D11" s="17">
        <v>2</v>
      </c>
      <c r="E11" s="17">
        <v>3</v>
      </c>
      <c r="F11" s="17">
        <v>4</v>
      </c>
      <c r="G11" s="17">
        <v>5</v>
      </c>
    </row>
    <row r="12" spans="1:7" x14ac:dyDescent="0.3">
      <c r="A12" s="38"/>
      <c r="B12" s="18">
        <v>0.04</v>
      </c>
      <c r="C12" s="19">
        <f t="dataTable" ref="C12:G18" dt2D="1" dtr="1" r1="B6" r2="B7"/>
        <v>8514990.4195557926</v>
      </c>
      <c r="D12" s="19">
        <v>4342492.2170774052</v>
      </c>
      <c r="E12" s="19">
        <v>2952398.5006843684</v>
      </c>
      <c r="F12" s="19">
        <v>2257905.4641689979</v>
      </c>
      <c r="G12" s="19">
        <v>1841652.2055266353</v>
      </c>
    </row>
    <row r="13" spans="1:7" x14ac:dyDescent="0.3">
      <c r="A13" s="38"/>
      <c r="B13" s="18">
        <v>0.05</v>
      </c>
      <c r="C13" s="19">
        <v>8560748.1788467132</v>
      </c>
      <c r="D13" s="19">
        <v>4387138.9734068438</v>
      </c>
      <c r="E13" s="19">
        <v>2997089.7104665479</v>
      </c>
      <c r="F13" s="19">
        <v>2302929.3570646518</v>
      </c>
      <c r="G13" s="19">
        <v>1887123.3644010937</v>
      </c>
    </row>
    <row r="14" spans="1:7" x14ac:dyDescent="0.3">
      <c r="A14" s="38"/>
      <c r="B14" s="18">
        <v>0.06</v>
      </c>
      <c r="C14" s="19">
        <v>8606642.9707080647</v>
      </c>
      <c r="D14" s="19">
        <v>4432061.0252756895</v>
      </c>
      <c r="E14" s="19">
        <v>3042193.745155511</v>
      </c>
      <c r="F14" s="19">
        <v>2348502.9047935619</v>
      </c>
      <c r="G14" s="19">
        <v>1933280.1529427913</v>
      </c>
    </row>
    <row r="15" spans="1:7" x14ac:dyDescent="0.3">
      <c r="A15" s="38"/>
      <c r="B15" s="18">
        <v>7.0000000000000007E-2</v>
      </c>
      <c r="C15" s="19">
        <v>8652674.6098138057</v>
      </c>
      <c r="D15" s="19">
        <v>4477257.9103145413</v>
      </c>
      <c r="E15" s="19">
        <v>3087709.6865371941</v>
      </c>
      <c r="F15" s="19">
        <v>2394624.4662442906</v>
      </c>
      <c r="G15" s="19">
        <v>1980119.8540349535</v>
      </c>
    </row>
    <row r="16" spans="1:7" x14ac:dyDescent="0.3">
      <c r="A16" s="38"/>
      <c r="B16" s="18">
        <v>0.08</v>
      </c>
      <c r="C16" s="19">
        <v>8698842.9085421059</v>
      </c>
      <c r="D16" s="19">
        <v>4522729.1456184154</v>
      </c>
      <c r="E16" s="19">
        <v>3133636.5461430848</v>
      </c>
      <c r="F16" s="19">
        <v>2441292.2341502486</v>
      </c>
      <c r="G16" s="19">
        <v>2027639.4288413681</v>
      </c>
    </row>
    <row r="17" spans="1:7" x14ac:dyDescent="0.3">
      <c r="A17" s="38"/>
      <c r="B17" s="18">
        <v>0.09</v>
      </c>
      <c r="C17" s="19">
        <v>8745147.6769921426</v>
      </c>
      <c r="D17" s="19">
        <v>4568474.2279173099</v>
      </c>
      <c r="E17" s="19">
        <v>3179973.2659940682</v>
      </c>
      <c r="F17" s="19">
        <v>2488504.2373934211</v>
      </c>
      <c r="G17" s="19">
        <v>2075835.5226354008</v>
      </c>
    </row>
    <row r="18" spans="1:7" x14ac:dyDescent="0.3">
      <c r="A18" s="39"/>
      <c r="B18" s="18">
        <v>0.1</v>
      </c>
      <c r="C18" s="19">
        <v>8791588.7230009586</v>
      </c>
      <c r="D18" s="19">
        <v>4614492.6337516503</v>
      </c>
      <c r="E18" s="19">
        <v>3226718.7193837482</v>
      </c>
      <c r="F18" s="19">
        <v>2536258.3434747187</v>
      </c>
      <c r="G18" s="19">
        <v>2124704.4711268274</v>
      </c>
    </row>
  </sheetData>
  <mergeCells count="3">
    <mergeCell ref="A1:G1"/>
    <mergeCell ref="C10:G10"/>
    <mergeCell ref="A11:A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/>
  </sheetViews>
  <sheetFormatPr defaultRowHeight="16.5" x14ac:dyDescent="0.3"/>
  <cols>
    <col min="1" max="1" width="12.375" style="20" bestFit="1" customWidth="1"/>
    <col min="2" max="2" width="17.625" style="20" customWidth="1"/>
    <col min="3" max="3" width="10.625" style="20" bestFit="1" customWidth="1"/>
    <col min="4" max="7" width="11.875" style="20" bestFit="1" customWidth="1"/>
  </cols>
  <sheetData>
    <row r="2" spans="1:7" x14ac:dyDescent="0.3">
      <c r="A2" s="40" t="s">
        <v>15</v>
      </c>
      <c r="B2" s="40"/>
    </row>
    <row r="3" spans="1:7" x14ac:dyDescent="0.3">
      <c r="A3" s="21" t="s">
        <v>16</v>
      </c>
      <c r="B3" s="22">
        <v>1</v>
      </c>
    </row>
    <row r="4" spans="1:7" x14ac:dyDescent="0.3">
      <c r="A4" s="21" t="s">
        <v>17</v>
      </c>
      <c r="B4" s="23">
        <v>0.04</v>
      </c>
    </row>
    <row r="5" spans="1:7" x14ac:dyDescent="0.3">
      <c r="A5" s="21" t="s">
        <v>18</v>
      </c>
      <c r="B5" s="24">
        <v>200000</v>
      </c>
      <c r="D5" s="25"/>
    </row>
    <row r="6" spans="1:7" x14ac:dyDescent="0.3">
      <c r="A6" s="21" t="s">
        <v>19</v>
      </c>
      <c r="B6" s="26">
        <f>PMT($B$4/12,$B$3*12,-$B$5)</f>
        <v>17029.980839111584</v>
      </c>
      <c r="D6" s="25"/>
    </row>
    <row r="7" spans="1:7" ht="17.25" thickBot="1" x14ac:dyDescent="0.35"/>
    <row r="8" spans="1:7" ht="21" thickBot="1" x14ac:dyDescent="0.35">
      <c r="A8" s="41" t="s">
        <v>20</v>
      </c>
      <c r="B8" s="42"/>
      <c r="C8" s="42"/>
      <c r="D8" s="42"/>
      <c r="E8" s="42"/>
      <c r="F8" s="42"/>
      <c r="G8" s="43"/>
    </row>
    <row r="10" spans="1:7" x14ac:dyDescent="0.3">
      <c r="A10"/>
      <c r="B10"/>
      <c r="C10" s="44" t="s">
        <v>21</v>
      </c>
      <c r="D10" s="44"/>
      <c r="E10" s="44"/>
      <c r="F10" s="44"/>
      <c r="G10" s="44"/>
    </row>
    <row r="11" spans="1:7" x14ac:dyDescent="0.3">
      <c r="A11"/>
      <c r="B11" s="27"/>
      <c r="C11" s="28">
        <v>100000</v>
      </c>
      <c r="D11" s="28">
        <v>200000</v>
      </c>
      <c r="E11" s="28">
        <v>300000</v>
      </c>
      <c r="F11" s="28">
        <v>400000</v>
      </c>
      <c r="G11" s="28">
        <v>500000</v>
      </c>
    </row>
    <row r="12" spans="1:7" ht="16.5" customHeight="1" x14ac:dyDescent="0.3">
      <c r="A12" s="45" t="s">
        <v>22</v>
      </c>
      <c r="B12" s="19">
        <v>1</v>
      </c>
      <c r="C12" s="9"/>
      <c r="D12" s="9"/>
      <c r="E12" s="9"/>
      <c r="F12" s="9"/>
      <c r="G12" s="9"/>
    </row>
    <row r="13" spans="1:7" x14ac:dyDescent="0.3">
      <c r="A13" s="45"/>
      <c r="B13" s="19">
        <v>2</v>
      </c>
      <c r="C13" s="9"/>
      <c r="D13" s="9"/>
      <c r="E13" s="9"/>
      <c r="F13" s="9"/>
      <c r="G13" s="9"/>
    </row>
    <row r="14" spans="1:7" x14ac:dyDescent="0.3">
      <c r="A14" s="45"/>
      <c r="B14" s="19">
        <v>3</v>
      </c>
      <c r="C14" s="9"/>
      <c r="D14" s="9"/>
      <c r="E14" s="9"/>
      <c r="F14" s="9"/>
      <c r="G14" s="9"/>
    </row>
    <row r="15" spans="1:7" x14ac:dyDescent="0.3">
      <c r="A15" s="45"/>
      <c r="B15" s="19">
        <v>4</v>
      </c>
      <c r="C15" s="9"/>
      <c r="D15" s="9"/>
      <c r="E15" s="9"/>
      <c r="F15" s="9"/>
      <c r="G15" s="9"/>
    </row>
    <row r="16" spans="1:7" x14ac:dyDescent="0.3">
      <c r="A16" s="45"/>
      <c r="B16" s="19">
        <v>5</v>
      </c>
      <c r="C16" s="9"/>
      <c r="D16" s="9"/>
      <c r="E16" s="9"/>
      <c r="F16" s="9"/>
      <c r="G16" s="9"/>
    </row>
    <row r="17" spans="1:7" x14ac:dyDescent="0.3">
      <c r="A17" s="45"/>
      <c r="B17" s="19">
        <v>6</v>
      </c>
      <c r="C17" s="9"/>
      <c r="D17" s="9"/>
      <c r="E17" s="9"/>
      <c r="F17" s="9"/>
      <c r="G17" s="9"/>
    </row>
    <row r="18" spans="1:7" x14ac:dyDescent="0.3">
      <c r="A18" s="45"/>
      <c r="B18" s="19">
        <v>7</v>
      </c>
      <c r="C18" s="9"/>
      <c r="D18" s="9"/>
      <c r="E18" s="9"/>
      <c r="F18" s="9"/>
      <c r="G18" s="9"/>
    </row>
    <row r="19" spans="1:7" x14ac:dyDescent="0.3">
      <c r="A19" s="45"/>
      <c r="B19" s="19">
        <v>8</v>
      </c>
      <c r="C19" s="9"/>
      <c r="D19" s="9"/>
      <c r="E19" s="9"/>
      <c r="F19" s="9"/>
      <c r="G19" s="9"/>
    </row>
    <row r="20" spans="1:7" x14ac:dyDescent="0.3">
      <c r="A20" s="45"/>
      <c r="B20" s="19">
        <v>9</v>
      </c>
      <c r="C20" s="9"/>
      <c r="D20" s="9"/>
      <c r="E20" s="9"/>
      <c r="F20" s="9"/>
      <c r="G20" s="9"/>
    </row>
    <row r="21" spans="1:7" x14ac:dyDescent="0.3">
      <c r="A21" s="45"/>
      <c r="B21" s="19">
        <v>10</v>
      </c>
      <c r="C21" s="9"/>
      <c r="D21" s="9"/>
      <c r="E21" s="9"/>
      <c r="F21" s="9"/>
      <c r="G21" s="9"/>
    </row>
    <row r="22" spans="1:7" x14ac:dyDescent="0.3">
      <c r="A22" s="45"/>
      <c r="B22" s="29">
        <v>11</v>
      </c>
      <c r="C22" s="3"/>
      <c r="D22" s="3"/>
      <c r="E22" s="3"/>
      <c r="F22" s="3"/>
      <c r="G22" s="3"/>
    </row>
    <row r="23" spans="1:7" x14ac:dyDescent="0.3">
      <c r="A23" s="45"/>
      <c r="B23" s="29">
        <v>12</v>
      </c>
      <c r="C23" s="3"/>
      <c r="D23" s="3"/>
      <c r="E23" s="3"/>
      <c r="F23" s="3"/>
      <c r="G23" s="3"/>
    </row>
  </sheetData>
  <mergeCells count="4">
    <mergeCell ref="A2:B2"/>
    <mergeCell ref="A8:G8"/>
    <mergeCell ref="C10:G10"/>
    <mergeCell ref="A12:A2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G23"/>
  <sheetViews>
    <sheetView workbookViewId="0"/>
  </sheetViews>
  <sheetFormatPr defaultRowHeight="16.5" x14ac:dyDescent="0.3"/>
  <cols>
    <col min="1" max="1" width="12.375" style="20" bestFit="1" customWidth="1"/>
    <col min="2" max="2" width="17.625" style="20" customWidth="1"/>
    <col min="3" max="3" width="10.625" style="20" bestFit="1" customWidth="1"/>
    <col min="4" max="7" width="11.875" style="20" bestFit="1" customWidth="1"/>
  </cols>
  <sheetData>
    <row r="2" spans="1:7" x14ac:dyDescent="0.3">
      <c r="A2" s="40" t="s">
        <v>23</v>
      </c>
      <c r="B2" s="40"/>
    </row>
    <row r="3" spans="1:7" x14ac:dyDescent="0.3">
      <c r="A3" s="21" t="s">
        <v>24</v>
      </c>
      <c r="B3" s="22">
        <v>1</v>
      </c>
    </row>
    <row r="4" spans="1:7" x14ac:dyDescent="0.3">
      <c r="A4" s="21" t="s">
        <v>25</v>
      </c>
      <c r="B4" s="23">
        <v>0.04</v>
      </c>
    </row>
    <row r="5" spans="1:7" x14ac:dyDescent="0.3">
      <c r="A5" s="21" t="s">
        <v>26</v>
      </c>
      <c r="B5" s="24">
        <v>200000</v>
      </c>
      <c r="D5" s="25"/>
    </row>
    <row r="6" spans="1:7" x14ac:dyDescent="0.3">
      <c r="A6" s="21" t="s">
        <v>19</v>
      </c>
      <c r="B6" s="26">
        <f>PMT($B$4/12,$B$3*12,-$B$5)</f>
        <v>17029.980839111584</v>
      </c>
      <c r="D6" s="25"/>
    </row>
    <row r="7" spans="1:7" ht="17.25" thickBot="1" x14ac:dyDescent="0.35"/>
    <row r="8" spans="1:7" ht="21" thickBot="1" x14ac:dyDescent="0.35">
      <c r="A8" s="41" t="s">
        <v>20</v>
      </c>
      <c r="B8" s="42"/>
      <c r="C8" s="42"/>
      <c r="D8" s="42"/>
      <c r="E8" s="42"/>
      <c r="F8" s="42"/>
      <c r="G8" s="43"/>
    </row>
    <row r="10" spans="1:7" x14ac:dyDescent="0.3">
      <c r="A10"/>
      <c r="B10"/>
      <c r="C10" s="44" t="s">
        <v>27</v>
      </c>
      <c r="D10" s="44"/>
      <c r="E10" s="44"/>
      <c r="F10" s="44"/>
      <c r="G10" s="44"/>
    </row>
    <row r="11" spans="1:7" x14ac:dyDescent="0.3">
      <c r="A11"/>
      <c r="B11" s="27">
        <f>B6</f>
        <v>17029.980839111584</v>
      </c>
      <c r="C11" s="28">
        <v>100000</v>
      </c>
      <c r="D11" s="28">
        <v>200000</v>
      </c>
      <c r="E11" s="28">
        <v>300000</v>
      </c>
      <c r="F11" s="28">
        <v>400000</v>
      </c>
      <c r="G11" s="28">
        <v>500000</v>
      </c>
    </row>
    <row r="12" spans="1:7" ht="16.5" customHeight="1" x14ac:dyDescent="0.3">
      <c r="A12" s="45" t="s">
        <v>24</v>
      </c>
      <c r="B12" s="19">
        <v>1</v>
      </c>
      <c r="C12" s="9">
        <f t="dataTable" ref="C12:G23" dt2D="1" dtr="1" r1="B5" r2="B3"/>
        <v>8514.990419555792</v>
      </c>
      <c r="D12" s="9">
        <v>17029.980839111584</v>
      </c>
      <c r="E12" s="9">
        <v>25544.971258667378</v>
      </c>
      <c r="F12" s="9">
        <v>34059.961678223168</v>
      </c>
      <c r="G12" s="9">
        <v>42574.952097778965</v>
      </c>
    </row>
    <row r="13" spans="1:7" x14ac:dyDescent="0.3">
      <c r="A13" s="45"/>
      <c r="B13" s="19">
        <v>2</v>
      </c>
      <c r="C13" s="9">
        <v>4342.4922170774053</v>
      </c>
      <c r="D13" s="9">
        <v>8684.9844341548105</v>
      </c>
      <c r="E13" s="9">
        <v>13027.476651232215</v>
      </c>
      <c r="F13" s="9">
        <v>17369.968868309621</v>
      </c>
      <c r="G13" s="9">
        <v>21712.461085387025</v>
      </c>
    </row>
    <row r="14" spans="1:7" x14ac:dyDescent="0.3">
      <c r="A14" s="45"/>
      <c r="B14" s="19">
        <v>3</v>
      </c>
      <c r="C14" s="9">
        <v>2952.3985006843682</v>
      </c>
      <c r="D14" s="9">
        <v>5904.7970013687363</v>
      </c>
      <c r="E14" s="9">
        <v>8857.1955020531059</v>
      </c>
      <c r="F14" s="9">
        <v>11809.594002737473</v>
      </c>
      <c r="G14" s="9">
        <v>14761.992503421841</v>
      </c>
    </row>
    <row r="15" spans="1:7" x14ac:dyDescent="0.3">
      <c r="A15" s="45"/>
      <c r="B15" s="19">
        <v>4</v>
      </c>
      <c r="C15" s="9">
        <v>2257.9054641689977</v>
      </c>
      <c r="D15" s="9">
        <v>4515.8109283379954</v>
      </c>
      <c r="E15" s="9">
        <v>6773.7163925069935</v>
      </c>
      <c r="F15" s="9">
        <v>9031.6218566759908</v>
      </c>
      <c r="G15" s="9">
        <v>11289.527320844989</v>
      </c>
    </row>
    <row r="16" spans="1:7" x14ac:dyDescent="0.3">
      <c r="A16" s="45"/>
      <c r="B16" s="19">
        <v>5</v>
      </c>
      <c r="C16" s="9">
        <v>1841.6522055266353</v>
      </c>
      <c r="D16" s="9">
        <v>3683.3044110532705</v>
      </c>
      <c r="E16" s="9">
        <v>5524.9566165799051</v>
      </c>
      <c r="F16" s="9">
        <v>7366.6088221065411</v>
      </c>
      <c r="G16" s="9">
        <v>9208.2610276331761</v>
      </c>
    </row>
    <row r="17" spans="1:7" x14ac:dyDescent="0.3">
      <c r="A17" s="45"/>
      <c r="B17" s="19">
        <v>6</v>
      </c>
      <c r="C17" s="9">
        <v>1564.5183072542502</v>
      </c>
      <c r="D17" s="9">
        <v>3129.0366145085004</v>
      </c>
      <c r="E17" s="9">
        <v>4693.5549217627513</v>
      </c>
      <c r="F17" s="9">
        <v>6258.0732290170008</v>
      </c>
      <c r="G17" s="9">
        <v>7822.5915362712512</v>
      </c>
    </row>
    <row r="18" spans="1:7" x14ac:dyDescent="0.3">
      <c r="A18" s="45"/>
      <c r="B18" s="19">
        <v>7</v>
      </c>
      <c r="C18" s="9">
        <v>1366.8806336489849</v>
      </c>
      <c r="D18" s="9">
        <v>2733.7612672979699</v>
      </c>
      <c r="E18" s="9">
        <v>4100.6419009469546</v>
      </c>
      <c r="F18" s="9">
        <v>5467.5225345959398</v>
      </c>
      <c r="G18" s="9">
        <v>6834.403168244924</v>
      </c>
    </row>
    <row r="19" spans="1:7" x14ac:dyDescent="0.3">
      <c r="A19" s="45"/>
      <c r="B19" s="19">
        <v>8</v>
      </c>
      <c r="C19" s="9">
        <v>1218.9275302306871</v>
      </c>
      <c r="D19" s="9">
        <v>2437.8550604613743</v>
      </c>
      <c r="E19" s="9">
        <v>3656.7825906920616</v>
      </c>
      <c r="F19" s="9">
        <v>4875.7101209227485</v>
      </c>
      <c r="G19" s="9">
        <v>6094.6376511534363</v>
      </c>
    </row>
    <row r="20" spans="1:7" x14ac:dyDescent="0.3">
      <c r="A20" s="45"/>
      <c r="B20" s="19">
        <v>9</v>
      </c>
      <c r="C20" s="9">
        <v>1104.0968903020391</v>
      </c>
      <c r="D20" s="9">
        <v>2208.1937806040783</v>
      </c>
      <c r="E20" s="9">
        <v>3312.2906709061172</v>
      </c>
      <c r="F20" s="9">
        <v>4416.3875612081565</v>
      </c>
      <c r="G20" s="9">
        <v>5520.4844515101959</v>
      </c>
    </row>
    <row r="21" spans="1:7" x14ac:dyDescent="0.3">
      <c r="A21" s="45"/>
      <c r="B21" s="19">
        <v>10</v>
      </c>
      <c r="C21" s="9">
        <v>1012.4513816488148</v>
      </c>
      <c r="D21" s="9">
        <v>2024.9027632976297</v>
      </c>
      <c r="E21" s="9">
        <v>3037.3541449464446</v>
      </c>
      <c r="F21" s="9">
        <v>4049.8055265952594</v>
      </c>
      <c r="G21" s="9">
        <v>5062.2569082440741</v>
      </c>
    </row>
    <row r="22" spans="1:7" x14ac:dyDescent="0.3">
      <c r="A22" s="45"/>
      <c r="B22" s="29">
        <v>11</v>
      </c>
      <c r="C22" s="3">
        <v>937.66718601719072</v>
      </c>
      <c r="D22" s="3">
        <v>1875.3343720343814</v>
      </c>
      <c r="E22" s="3">
        <v>2813.0015580515724</v>
      </c>
      <c r="F22" s="3">
        <v>3750.6687440687629</v>
      </c>
      <c r="G22" s="3">
        <v>4688.3359300859538</v>
      </c>
    </row>
    <row r="23" spans="1:7" x14ac:dyDescent="0.3">
      <c r="A23" s="45"/>
      <c r="B23" s="29">
        <v>12</v>
      </c>
      <c r="C23" s="3">
        <v>875.52836891360391</v>
      </c>
      <c r="D23" s="3">
        <v>1751.0567378272078</v>
      </c>
      <c r="E23" s="3">
        <v>2626.5851067408121</v>
      </c>
      <c r="F23" s="3">
        <v>3502.1134756544157</v>
      </c>
      <c r="G23" s="3">
        <v>4377.6418445680201</v>
      </c>
    </row>
  </sheetData>
  <mergeCells count="4">
    <mergeCell ref="A2:B2"/>
    <mergeCell ref="A8:G8"/>
    <mergeCell ref="C10:G10"/>
    <mergeCell ref="A12:A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데이터표1</vt:lpstr>
      <vt:lpstr>데이터표1(답)</vt:lpstr>
      <vt:lpstr>데이터표2</vt:lpstr>
      <vt:lpstr>데이터표2(답)</vt:lpstr>
      <vt:lpstr>데이터표3</vt:lpstr>
      <vt:lpstr>데이터표3(답)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2021-05-17T12:18:50Z</dcterms:modified>
</cp:coreProperties>
</file>