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wueagles-my.sharepoint.com/personal/rmcrae_ewu_edu/Documents/titrator/"/>
    </mc:Choice>
  </mc:AlternateContent>
  <xr:revisionPtr revIDLastSave="28" documentId="11_7455A15CD2D8DFAFB1D7ED68F6B8D8842E398F2E" xr6:coauthVersionLast="47" xr6:coauthVersionMax="47" xr10:uidLastSave="{2DDC64A2-A93B-4D71-B8AE-A162FFCDB710}"/>
  <bookViews>
    <workbookView xWindow="735" yWindow="735" windowWidth="23895" windowHeight="13005" xr2:uid="{00000000-000D-0000-FFFF-FFFF00000000}"/>
  </bookViews>
  <sheets>
    <sheet name="Sheet1" sheetId="1" r:id="rId1"/>
  </sheets>
  <definedNames>
    <definedName name="acid_names">Sheet1!$A$2:$A$137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" i="1" l="1"/>
  <c r="C63" i="1"/>
  <c r="B63" i="1"/>
  <c r="C61" i="1"/>
  <c r="B61" i="1"/>
  <c r="D62" i="1"/>
  <c r="C62" i="1"/>
  <c r="B62" i="1"/>
  <c r="D42" i="1"/>
  <c r="C42" i="1"/>
  <c r="B42" i="1"/>
  <c r="C9" i="1"/>
  <c r="B9" i="1"/>
  <c r="C122" i="1"/>
  <c r="B122" i="1"/>
</calcChain>
</file>

<file path=xl/sharedStrings.xml><?xml version="1.0" encoding="utf-8"?>
<sst xmlns="http://schemas.openxmlformats.org/spreadsheetml/2006/main" count="140" uniqueCount="140">
  <si>
    <t>acid</t>
  </si>
  <si>
    <r>
      <t>K</t>
    </r>
    <r>
      <rPr>
        <vertAlign val="subscript"/>
        <sz val="10"/>
        <rFont val="Arial"/>
        <family val="2"/>
      </rPr>
      <t>1</t>
    </r>
  </si>
  <si>
    <r>
      <t>K</t>
    </r>
    <r>
      <rPr>
        <vertAlign val="subscript"/>
        <sz val="10"/>
        <rFont val="Arial"/>
        <family val="2"/>
      </rPr>
      <t>2</t>
    </r>
  </si>
  <si>
    <r>
      <t>K</t>
    </r>
    <r>
      <rPr>
        <vertAlign val="subscript"/>
        <sz val="10"/>
        <rFont val="Arial"/>
        <family val="2"/>
      </rPr>
      <t>3</t>
    </r>
  </si>
  <si>
    <t>acetic</t>
  </si>
  <si>
    <t>acetylacetone</t>
  </si>
  <si>
    <t>acetylene</t>
  </si>
  <si>
    <t>alanine</t>
  </si>
  <si>
    <t>o-aminobenxenesulfonic</t>
  </si>
  <si>
    <t>m-aminobenzenesulfonic</t>
  </si>
  <si>
    <t>p-aminobenzenesulfonic</t>
  </si>
  <si>
    <t>benzenesulfonic</t>
  </si>
  <si>
    <t>benzoic</t>
  </si>
  <si>
    <t>bromoacetic</t>
  </si>
  <si>
    <t>o-bromobenzoic</t>
  </si>
  <si>
    <t>m-bromobenzoic</t>
  </si>
  <si>
    <t>p-bromobenzoic</t>
  </si>
  <si>
    <t>o-bromophenol</t>
  </si>
  <si>
    <t>m-bromophenol</t>
  </si>
  <si>
    <t>p-bromophenol</t>
  </si>
  <si>
    <t>butanoic</t>
  </si>
  <si>
    <t>carbonic</t>
  </si>
  <si>
    <t>chloric</t>
  </si>
  <si>
    <t>chloroacetic</t>
  </si>
  <si>
    <t>o-chlorobenzoic</t>
  </si>
  <si>
    <t>m-chlorobenzoic</t>
  </si>
  <si>
    <t>p-chlorobenzoic</t>
  </si>
  <si>
    <t>2-chlorobutanoic</t>
  </si>
  <si>
    <t>3-chlorobutanoic</t>
  </si>
  <si>
    <t>4-chlorobutanoic</t>
  </si>
  <si>
    <t>o-chlorophenol</t>
  </si>
  <si>
    <t>m-chlorophenol</t>
  </si>
  <si>
    <t>p-chlorophenol</t>
  </si>
  <si>
    <t>2-chloropropanoic</t>
  </si>
  <si>
    <t>3-chloropropanoic</t>
  </si>
  <si>
    <t>chlorous</t>
  </si>
  <si>
    <t>cis-cinnamic</t>
  </si>
  <si>
    <t>trans-cinnamic</t>
  </si>
  <si>
    <t>citric</t>
  </si>
  <si>
    <t>o-cyanobenzoic</t>
  </si>
  <si>
    <t>m-cyanobenzoic</t>
  </si>
  <si>
    <t>p-cyanobenzoic</t>
  </si>
  <si>
    <t>p-Cyanophenol</t>
  </si>
  <si>
    <t>Diacetylacetone</t>
  </si>
  <si>
    <t>Dichloroacetic acid</t>
  </si>
  <si>
    <t>o-Dihydroxybenzene</t>
  </si>
  <si>
    <t>2,2-Dimethylpropanoic acid</t>
  </si>
  <si>
    <t>2,4-Dinitrophenol</t>
  </si>
  <si>
    <t>Ethanol</t>
  </si>
  <si>
    <t>Ethene</t>
  </si>
  <si>
    <t>o-Ethylbenzoic acid</t>
  </si>
  <si>
    <t>m-Ethylbenzoic acid</t>
  </si>
  <si>
    <t>p-Ethylbenzoic acid</t>
  </si>
  <si>
    <t>Fluoroacetic acid (20°C)</t>
  </si>
  <si>
    <t>o-Fluorobenzoic acid</t>
  </si>
  <si>
    <t>m-Fluorobenzoic acid</t>
  </si>
  <si>
    <t>p-Fluorobenzoic acid</t>
  </si>
  <si>
    <t>o-Fluorophenol</t>
  </si>
  <si>
    <t>m-Fluorophenol</t>
  </si>
  <si>
    <t>p-Fluorophenol</t>
  </si>
  <si>
    <t>Formic acid</t>
  </si>
  <si>
    <t>Hydrogen bromide</t>
  </si>
  <si>
    <t>Hydrogen chloride</t>
  </si>
  <si>
    <t>Hydrogen fluoride</t>
  </si>
  <si>
    <t>Hydrogen iodide</t>
  </si>
  <si>
    <t xml:space="preserve">Hydrogen selenide </t>
  </si>
  <si>
    <t>Hydrogen sulfide</t>
  </si>
  <si>
    <t>Hydrogen telluride</t>
  </si>
  <si>
    <t>o-Hydroxybenzoic acid</t>
  </si>
  <si>
    <t>m-Hydroxybenzoic acid</t>
  </si>
  <si>
    <t>p-Hydroxybenzoic acid</t>
  </si>
  <si>
    <t>iodoacetic acid</t>
  </si>
  <si>
    <t>o-Iodobenzoic acid</t>
  </si>
  <si>
    <t>m-Iodobenzoic acid</t>
  </si>
  <si>
    <t>p-Iodobenzoic acid</t>
  </si>
  <si>
    <t>o-Iodophenol</t>
  </si>
  <si>
    <t>m-Iodophenol</t>
  </si>
  <si>
    <t>p-Iodophenol</t>
  </si>
  <si>
    <t>Malonic acid</t>
  </si>
  <si>
    <t>Methane</t>
  </si>
  <si>
    <t>Methanol</t>
  </si>
  <si>
    <t>o-Methoxybenzoic acid</t>
  </si>
  <si>
    <t>m-Methoxybenzoic acid</t>
  </si>
  <si>
    <t>p-Methoxybenzoic acid</t>
  </si>
  <si>
    <r>
      <t xml:space="preserve">o </t>
    </r>
    <r>
      <rPr>
        <sz val="10"/>
        <rFont val="Times New Roman"/>
        <family val="1"/>
      </rPr>
      <t>-Methoxy phenol</t>
    </r>
  </si>
  <si>
    <t>m-Methoxyphenol</t>
  </si>
  <si>
    <t>p-Methoxyphenol</t>
  </si>
  <si>
    <t>o-Methylbenzoic acid</t>
  </si>
  <si>
    <t>m-Methylbenzoic acid</t>
  </si>
  <si>
    <t>p-Methylbenzoic acid</t>
  </si>
  <si>
    <t>o-Methylphenol</t>
  </si>
  <si>
    <t>m-Methylphenol</t>
  </si>
  <si>
    <t>p-Methylphenol</t>
  </si>
  <si>
    <t>2-Methylpropanoic acid</t>
  </si>
  <si>
    <t>Methyl sulfonic acid</t>
  </si>
  <si>
    <t>p-(Methylthio)phenol</t>
  </si>
  <si>
    <t>1 -Naphthalenesulfonic acid</t>
  </si>
  <si>
    <t>1 -Naphthoic acid</t>
  </si>
  <si>
    <t>2-Naphthoic acid</t>
  </si>
  <si>
    <t>l-Naphthol(20°C)</t>
  </si>
  <si>
    <t>2-Naphthol (20°C)</t>
  </si>
  <si>
    <t>Nitric acid</t>
  </si>
  <si>
    <t>Nitroaceticacid(18°C)</t>
  </si>
  <si>
    <t>o-Nitrobenzoic acid</t>
  </si>
  <si>
    <t>m-Nitrobenzoic acid</t>
  </si>
  <si>
    <t>p-Nitrobenzoic acid</t>
  </si>
  <si>
    <t>o-Nitrophenol</t>
  </si>
  <si>
    <t>m-Nitrophenol</t>
  </si>
  <si>
    <t>p-Nitrophenol</t>
  </si>
  <si>
    <t>Nitrous acid</t>
  </si>
  <si>
    <t>Oxalic acid</t>
  </si>
  <si>
    <t>Perchloric acid</t>
  </si>
  <si>
    <t>Phenol</t>
  </si>
  <si>
    <t>Phenylacetic acid</t>
  </si>
  <si>
    <t>o-Phenylbenzoic acid</t>
  </si>
  <si>
    <t>m-Phenylbenzoic acid</t>
  </si>
  <si>
    <t>p-Phenylbenzoic acid</t>
  </si>
  <si>
    <t>Phosphoric acid</t>
  </si>
  <si>
    <t>o-Phthalic acid (phthalic acid)</t>
  </si>
  <si>
    <t>m-Phthalic acid (isophthalic acid)</t>
  </si>
  <si>
    <t>p-Phthalic acid (terephthalic acid)</t>
  </si>
  <si>
    <t>Picric acid (2,4,6-trinitrophenol)</t>
  </si>
  <si>
    <t>Propanoic acid</t>
  </si>
  <si>
    <t>Salicylic acid (20°C)</t>
  </si>
  <si>
    <t>Succinic acid</t>
  </si>
  <si>
    <t>Sulfuric acid</t>
  </si>
  <si>
    <t>Thiophenol</t>
  </si>
  <si>
    <t>Triacetylmethane</t>
  </si>
  <si>
    <t>Trichloroacetic acid</t>
  </si>
  <si>
    <t>Trifluoroacetic acid</t>
  </si>
  <si>
    <t>m-Trifluoromethylbenzoic acid</t>
  </si>
  <si>
    <t>p-Trifluoromethylbenzoic acid</t>
  </si>
  <si>
    <t>2,4,6-Trinitrophenol (picric acid)</t>
  </si>
  <si>
    <t>Phosphorous acid</t>
  </si>
  <si>
    <t>aspartic acid</t>
  </si>
  <si>
    <t>cysteine HCl</t>
  </si>
  <si>
    <t>glutamic acid</t>
  </si>
  <si>
    <t>glutamic acid HCl</t>
  </si>
  <si>
    <t>glycine HCl</t>
  </si>
  <si>
    <t>histidine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</si>
</sst>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vertAlign val="subscript"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2" fillId="0" borderId="0" xfId="0" applyFont="1"/>
    <xf numFmtId="11" fontId="0" fillId="0" borderId="0" xfId="0" applyNumberFormat="1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horizontal="left" vertical="top"/>
    </xf>
    <xf numFmtId="1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7"/>
  <sheetViews>
    <sheetView tabSelected="1" topLeftCell="A51" workbookViewId="0">
      <selection activeCell="A65" sqref="A65"/>
    </sheetView>
  </sheetViews>
  <sheetFormatPr defaultRowHeight="15" x14ac:dyDescent="0.25"/>
  <cols>
    <col min="1" max="1" width="25.5703125" customWidth="1"/>
    <col min="3" max="4" width="12" bestFit="1" customWidth="1"/>
    <col min="257" max="257" width="25.5703125" customWidth="1"/>
    <col min="513" max="513" width="25.5703125" customWidth="1"/>
    <col min="769" max="769" width="25.5703125" customWidth="1"/>
    <col min="1025" max="1025" width="25.5703125" customWidth="1"/>
    <col min="1281" max="1281" width="25.5703125" customWidth="1"/>
    <col min="1537" max="1537" width="25.5703125" customWidth="1"/>
    <col min="1793" max="1793" width="25.5703125" customWidth="1"/>
    <col min="2049" max="2049" width="25.5703125" customWidth="1"/>
    <col min="2305" max="2305" width="25.5703125" customWidth="1"/>
    <col min="2561" max="2561" width="25.5703125" customWidth="1"/>
    <col min="2817" max="2817" width="25.5703125" customWidth="1"/>
    <col min="3073" max="3073" width="25.5703125" customWidth="1"/>
    <col min="3329" max="3329" width="25.5703125" customWidth="1"/>
    <col min="3585" max="3585" width="25.5703125" customWidth="1"/>
    <col min="3841" max="3841" width="25.5703125" customWidth="1"/>
    <col min="4097" max="4097" width="25.5703125" customWidth="1"/>
    <col min="4353" max="4353" width="25.5703125" customWidth="1"/>
    <col min="4609" max="4609" width="25.5703125" customWidth="1"/>
    <col min="4865" max="4865" width="25.5703125" customWidth="1"/>
    <col min="5121" max="5121" width="25.5703125" customWidth="1"/>
    <col min="5377" max="5377" width="25.5703125" customWidth="1"/>
    <col min="5633" max="5633" width="25.5703125" customWidth="1"/>
    <col min="5889" max="5889" width="25.5703125" customWidth="1"/>
    <col min="6145" max="6145" width="25.5703125" customWidth="1"/>
    <col min="6401" max="6401" width="25.5703125" customWidth="1"/>
    <col min="6657" max="6657" width="25.5703125" customWidth="1"/>
    <col min="6913" max="6913" width="25.5703125" customWidth="1"/>
    <col min="7169" max="7169" width="25.5703125" customWidth="1"/>
    <col min="7425" max="7425" width="25.5703125" customWidth="1"/>
    <col min="7681" max="7681" width="25.5703125" customWidth="1"/>
    <col min="7937" max="7937" width="25.5703125" customWidth="1"/>
    <col min="8193" max="8193" width="25.5703125" customWidth="1"/>
    <col min="8449" max="8449" width="25.5703125" customWidth="1"/>
    <col min="8705" max="8705" width="25.5703125" customWidth="1"/>
    <col min="8961" max="8961" width="25.5703125" customWidth="1"/>
    <col min="9217" max="9217" width="25.5703125" customWidth="1"/>
    <col min="9473" max="9473" width="25.5703125" customWidth="1"/>
    <col min="9729" max="9729" width="25.5703125" customWidth="1"/>
    <col min="9985" max="9985" width="25.5703125" customWidth="1"/>
    <col min="10241" max="10241" width="25.5703125" customWidth="1"/>
    <col min="10497" max="10497" width="25.5703125" customWidth="1"/>
    <col min="10753" max="10753" width="25.5703125" customWidth="1"/>
    <col min="11009" max="11009" width="25.5703125" customWidth="1"/>
    <col min="11265" max="11265" width="25.5703125" customWidth="1"/>
    <col min="11521" max="11521" width="25.5703125" customWidth="1"/>
    <col min="11777" max="11777" width="25.5703125" customWidth="1"/>
    <col min="12033" max="12033" width="25.5703125" customWidth="1"/>
    <col min="12289" max="12289" width="25.5703125" customWidth="1"/>
    <col min="12545" max="12545" width="25.5703125" customWidth="1"/>
    <col min="12801" max="12801" width="25.5703125" customWidth="1"/>
    <col min="13057" max="13057" width="25.5703125" customWidth="1"/>
    <col min="13313" max="13313" width="25.5703125" customWidth="1"/>
    <col min="13569" max="13569" width="25.5703125" customWidth="1"/>
    <col min="13825" max="13825" width="25.5703125" customWidth="1"/>
    <col min="14081" max="14081" width="25.5703125" customWidth="1"/>
    <col min="14337" max="14337" width="25.5703125" customWidth="1"/>
    <col min="14593" max="14593" width="25.5703125" customWidth="1"/>
    <col min="14849" max="14849" width="25.5703125" customWidth="1"/>
    <col min="15105" max="15105" width="25.5703125" customWidth="1"/>
    <col min="15361" max="15361" width="25.5703125" customWidth="1"/>
    <col min="15617" max="15617" width="25.5703125" customWidth="1"/>
    <col min="15873" max="15873" width="25.5703125" customWidth="1"/>
    <col min="16129" max="16129" width="25.5703125" customWidth="1"/>
  </cols>
  <sheetData>
    <row r="1" spans="1:4" ht="16.5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3">
        <v>1.8E-5</v>
      </c>
    </row>
    <row r="3" spans="1:4" x14ac:dyDescent="0.25">
      <c r="A3" t="s">
        <v>5</v>
      </c>
      <c r="B3" s="3">
        <v>1.0999999999999999E-9</v>
      </c>
    </row>
    <row r="4" spans="1:4" x14ac:dyDescent="0.25">
      <c r="A4" t="s">
        <v>6</v>
      </c>
      <c r="B4" s="3">
        <v>1E-25</v>
      </c>
    </row>
    <row r="5" spans="1:4" x14ac:dyDescent="0.25">
      <c r="A5" s="2" t="s">
        <v>7</v>
      </c>
      <c r="B5" s="3">
        <v>5.0099999999999997E-3</v>
      </c>
      <c r="C5" s="3">
        <v>2.0000000000000001E-10</v>
      </c>
    </row>
    <row r="6" spans="1:4" x14ac:dyDescent="0.25">
      <c r="A6" t="s">
        <v>8</v>
      </c>
      <c r="B6" s="3">
        <v>3.3E-3</v>
      </c>
    </row>
    <row r="7" spans="1:4" x14ac:dyDescent="0.25">
      <c r="A7" t="s">
        <v>9</v>
      </c>
      <c r="B7" s="3">
        <v>1.85E-4</v>
      </c>
    </row>
    <row r="8" spans="1:4" x14ac:dyDescent="0.25">
      <c r="A8" t="s">
        <v>10</v>
      </c>
      <c r="B8" s="3">
        <v>5.8E-4</v>
      </c>
    </row>
    <row r="9" spans="1:4" x14ac:dyDescent="0.25">
      <c r="A9" t="s">
        <v>134</v>
      </c>
      <c r="B9" s="3">
        <f>10^-3.9</f>
        <v>1.2589254117941672E-4</v>
      </c>
      <c r="C9">
        <f>10^-9.8</f>
        <v>1.5848931924611098E-10</v>
      </c>
    </row>
    <row r="10" spans="1:4" x14ac:dyDescent="0.25">
      <c r="A10" t="s">
        <v>11</v>
      </c>
      <c r="B10" s="3">
        <v>0.2</v>
      </c>
    </row>
    <row r="11" spans="1:4" x14ac:dyDescent="0.25">
      <c r="A11" t="s">
        <v>12</v>
      </c>
      <c r="B11" s="3">
        <v>6.3E-5</v>
      </c>
    </row>
    <row r="12" spans="1:4" x14ac:dyDescent="0.25">
      <c r="A12" t="s">
        <v>13</v>
      </c>
      <c r="B12" s="3">
        <v>1.4E-3</v>
      </c>
    </row>
    <row r="13" spans="1:4" x14ac:dyDescent="0.25">
      <c r="A13" t="s">
        <v>14</v>
      </c>
      <c r="B13" s="3">
        <v>1.4E-3</v>
      </c>
    </row>
    <row r="14" spans="1:4" x14ac:dyDescent="0.25">
      <c r="A14" t="s">
        <v>15</v>
      </c>
      <c r="B14" s="3">
        <v>1.6000000000000001E-4</v>
      </c>
    </row>
    <row r="15" spans="1:4" x14ac:dyDescent="0.25">
      <c r="A15" t="s">
        <v>16</v>
      </c>
      <c r="B15" s="3">
        <v>1.1E-4</v>
      </c>
    </row>
    <row r="16" spans="1:4" x14ac:dyDescent="0.25">
      <c r="A16" t="s">
        <v>17</v>
      </c>
      <c r="B16" s="3">
        <v>3.8000000000000001E-9</v>
      </c>
    </row>
    <row r="17" spans="1:3" x14ac:dyDescent="0.25">
      <c r="A17" t="s">
        <v>18</v>
      </c>
      <c r="B17" s="3">
        <v>1.3999999999999999E-9</v>
      </c>
    </row>
    <row r="18" spans="1:3" x14ac:dyDescent="0.25">
      <c r="A18" t="s">
        <v>19</v>
      </c>
      <c r="B18" s="3">
        <v>5.4999999999999996E-10</v>
      </c>
    </row>
    <row r="19" spans="1:3" x14ac:dyDescent="0.25">
      <c r="A19" t="s">
        <v>20</v>
      </c>
      <c r="B19" s="3">
        <v>1.5099999999999999E-5</v>
      </c>
    </row>
    <row r="20" spans="1:3" x14ac:dyDescent="0.25">
      <c r="A20" t="s">
        <v>21</v>
      </c>
      <c r="B20" s="3">
        <v>3.9999999999999998E-7</v>
      </c>
      <c r="C20" s="3">
        <v>3.9999999999999998E-11</v>
      </c>
    </row>
    <row r="21" spans="1:3" x14ac:dyDescent="0.25">
      <c r="A21" t="s">
        <v>22</v>
      </c>
      <c r="B21" s="3">
        <v>10</v>
      </c>
    </row>
    <row r="22" spans="1:3" x14ac:dyDescent="0.25">
      <c r="A22" t="s">
        <v>23</v>
      </c>
      <c r="B22" s="3">
        <v>1.4E-3</v>
      </c>
    </row>
    <row r="23" spans="1:3" x14ac:dyDescent="0.25">
      <c r="A23" t="s">
        <v>24</v>
      </c>
      <c r="B23" s="3">
        <v>1.1000000000000001E-3</v>
      </c>
    </row>
    <row r="24" spans="1:3" x14ac:dyDescent="0.25">
      <c r="A24" t="s">
        <v>25</v>
      </c>
      <c r="B24" s="3">
        <v>1.5E-3</v>
      </c>
    </row>
    <row r="25" spans="1:3" x14ac:dyDescent="0.25">
      <c r="A25" t="s">
        <v>26</v>
      </c>
      <c r="B25" s="3">
        <v>1E-3</v>
      </c>
    </row>
    <row r="26" spans="1:3" x14ac:dyDescent="0.25">
      <c r="A26" t="s">
        <v>27</v>
      </c>
      <c r="B26" s="3">
        <v>1.4E-3</v>
      </c>
    </row>
    <row r="27" spans="1:3" x14ac:dyDescent="0.25">
      <c r="A27" t="s">
        <v>28</v>
      </c>
      <c r="B27" s="3">
        <v>8.7000000000000001E-5</v>
      </c>
    </row>
    <row r="28" spans="1:3" x14ac:dyDescent="0.25">
      <c r="A28" t="s">
        <v>29</v>
      </c>
      <c r="B28" s="3">
        <v>3.0000000000000001E-5</v>
      </c>
    </row>
    <row r="29" spans="1:3" x14ac:dyDescent="0.25">
      <c r="A29" t="s">
        <v>30</v>
      </c>
      <c r="B29" s="3">
        <v>3.3000000000000002E-9</v>
      </c>
    </row>
    <row r="30" spans="1:3" x14ac:dyDescent="0.25">
      <c r="A30" t="s">
        <v>31</v>
      </c>
      <c r="B30" s="3">
        <v>9.5999999999999999E-10</v>
      </c>
    </row>
    <row r="31" spans="1:3" x14ac:dyDescent="0.25">
      <c r="A31" t="s">
        <v>32</v>
      </c>
      <c r="B31" s="3">
        <v>4.2E-10</v>
      </c>
    </row>
    <row r="32" spans="1:3" x14ac:dyDescent="0.25">
      <c r="A32" t="s">
        <v>33</v>
      </c>
      <c r="B32" s="3">
        <v>1.58E-3</v>
      </c>
    </row>
    <row r="33" spans="1:4" x14ac:dyDescent="0.25">
      <c r="A33" t="s">
        <v>34</v>
      </c>
      <c r="B33" s="3">
        <v>8.2999999999999998E-5</v>
      </c>
    </row>
    <row r="34" spans="1:4" x14ac:dyDescent="0.25">
      <c r="A34" t="s">
        <v>35</v>
      </c>
      <c r="B34" s="3">
        <v>0.01</v>
      </c>
    </row>
    <row r="35" spans="1:4" x14ac:dyDescent="0.25">
      <c r="A35" t="s">
        <v>36</v>
      </c>
      <c r="B35" s="3">
        <v>1.2999999999999999E-4</v>
      </c>
    </row>
    <row r="36" spans="1:4" x14ac:dyDescent="0.25">
      <c r="A36" t="s">
        <v>37</v>
      </c>
      <c r="B36" s="3">
        <v>3.6000000000000001E-5</v>
      </c>
    </row>
    <row r="37" spans="1:4" x14ac:dyDescent="0.25">
      <c r="A37" t="s">
        <v>38</v>
      </c>
      <c r="B37" s="3">
        <v>7.3999999999999999E-4</v>
      </c>
      <c r="C37" s="3">
        <v>1.7E-5</v>
      </c>
      <c r="D37" s="3">
        <v>3.8999999999999999E-6</v>
      </c>
    </row>
    <row r="38" spans="1:4" x14ac:dyDescent="0.25">
      <c r="A38" t="s">
        <v>39</v>
      </c>
      <c r="B38" s="3">
        <v>7.2000000000000005E-4</v>
      </c>
    </row>
    <row r="39" spans="1:4" x14ac:dyDescent="0.25">
      <c r="A39" t="s">
        <v>40</v>
      </c>
      <c r="B39" s="3">
        <v>2.3000000000000001E-4</v>
      </c>
    </row>
    <row r="40" spans="1:4" x14ac:dyDescent="0.25">
      <c r="A40" t="s">
        <v>41</v>
      </c>
      <c r="B40" s="3">
        <v>2.7999999999999998E-4</v>
      </c>
    </row>
    <row r="41" spans="1:4" x14ac:dyDescent="0.25">
      <c r="A41" s="4" t="s">
        <v>42</v>
      </c>
      <c r="B41" s="3">
        <v>1.0999999999999999E-8</v>
      </c>
    </row>
    <row r="42" spans="1:4" x14ac:dyDescent="0.25">
      <c r="A42" s="4" t="s">
        <v>135</v>
      </c>
      <c r="B42" s="3">
        <f>10^-1.7</f>
        <v>1.9952623149688792E-2</v>
      </c>
      <c r="C42">
        <f>10^-8.3</f>
        <v>5.0118723362727114E-9</v>
      </c>
      <c r="D42">
        <f>10^-10.8</f>
        <v>1.5848931924611082E-11</v>
      </c>
    </row>
    <row r="43" spans="1:4" x14ac:dyDescent="0.25">
      <c r="A43" s="4" t="s">
        <v>43</v>
      </c>
      <c r="B43" s="3">
        <v>3.8000000000000003E-8</v>
      </c>
    </row>
    <row r="44" spans="1:4" x14ac:dyDescent="0.25">
      <c r="A44" s="4" t="s">
        <v>44</v>
      </c>
      <c r="B44" s="3">
        <v>5.0999999999999997E-2</v>
      </c>
    </row>
    <row r="45" spans="1:4" x14ac:dyDescent="0.25">
      <c r="A45" s="5" t="s">
        <v>45</v>
      </c>
      <c r="B45" s="3">
        <v>3.4999999999999998E-10</v>
      </c>
      <c r="C45" s="3">
        <v>2.0000000000000001E-13</v>
      </c>
    </row>
    <row r="46" spans="1:4" x14ac:dyDescent="0.25">
      <c r="A46" s="4" t="s">
        <v>46</v>
      </c>
      <c r="B46" s="3">
        <v>9.3000000000000007E-6</v>
      </c>
    </row>
    <row r="47" spans="1:4" ht="16.5" customHeight="1" x14ac:dyDescent="0.25">
      <c r="A47" s="4" t="s">
        <v>47</v>
      </c>
      <c r="B47" s="3">
        <v>8.1000000000000004E-5</v>
      </c>
    </row>
    <row r="48" spans="1:4" x14ac:dyDescent="0.25">
      <c r="A48" s="4" t="s">
        <v>48</v>
      </c>
      <c r="B48" s="3">
        <v>9.9999999999999998E-17</v>
      </c>
    </row>
    <row r="49" spans="1:4" x14ac:dyDescent="0.25">
      <c r="A49" s="6" t="s">
        <v>49</v>
      </c>
      <c r="B49" s="3">
        <v>9.9999999999999995E-45</v>
      </c>
    </row>
    <row r="50" spans="1:4" x14ac:dyDescent="0.25">
      <c r="A50" s="4" t="s">
        <v>50</v>
      </c>
      <c r="B50" s="3">
        <v>1.6000000000000001E-4</v>
      </c>
    </row>
    <row r="51" spans="1:4" x14ac:dyDescent="0.25">
      <c r="A51" s="4" t="s">
        <v>51</v>
      </c>
      <c r="B51" s="3">
        <v>5.3999999999999998E-5</v>
      </c>
    </row>
    <row r="52" spans="1:4" x14ac:dyDescent="0.25">
      <c r="A52" s="4" t="s">
        <v>52</v>
      </c>
      <c r="B52" s="3">
        <v>4.5000000000000003E-5</v>
      </c>
    </row>
    <row r="53" spans="1:4" x14ac:dyDescent="0.25">
      <c r="A53" s="4" t="s">
        <v>53</v>
      </c>
      <c r="B53" s="3">
        <v>2.7000000000000001E-3</v>
      </c>
    </row>
    <row r="54" spans="1:4" x14ac:dyDescent="0.25">
      <c r="A54" s="4" t="s">
        <v>54</v>
      </c>
      <c r="B54" s="3">
        <v>5.4000000000000001E-4</v>
      </c>
    </row>
    <row r="55" spans="1:4" x14ac:dyDescent="0.25">
      <c r="A55" s="4" t="s">
        <v>55</v>
      </c>
      <c r="B55" s="3">
        <v>1.3999999999999999E-4</v>
      </c>
    </row>
    <row r="56" spans="1:4" x14ac:dyDescent="0.25">
      <c r="A56" s="4" t="s">
        <v>56</v>
      </c>
      <c r="B56" s="3">
        <v>7.2000000000000002E-5</v>
      </c>
    </row>
    <row r="57" spans="1:4" x14ac:dyDescent="0.25">
      <c r="A57" s="4" t="s">
        <v>57</v>
      </c>
      <c r="B57" s="3">
        <v>1.5E-9</v>
      </c>
    </row>
    <row r="58" spans="1:4" x14ac:dyDescent="0.25">
      <c r="A58" s="4" t="s">
        <v>58</v>
      </c>
      <c r="B58" s="3">
        <v>5.1999999999999996E-10</v>
      </c>
    </row>
    <row r="59" spans="1:4" x14ac:dyDescent="0.25">
      <c r="A59" s="4" t="s">
        <v>59</v>
      </c>
      <c r="B59" s="3">
        <v>1.5E-10</v>
      </c>
    </row>
    <row r="60" spans="1:4" x14ac:dyDescent="0.25">
      <c r="A60" s="4" t="s">
        <v>60</v>
      </c>
      <c r="B60" s="3">
        <v>1.8000000000000001E-4</v>
      </c>
    </row>
    <row r="61" spans="1:4" x14ac:dyDescent="0.25">
      <c r="A61" s="4" t="s">
        <v>136</v>
      </c>
      <c r="B61" s="3">
        <f>10^-4.25</f>
        <v>5.6234132519034887E-5</v>
      </c>
      <c r="C61">
        <f>10^-9.67</f>
        <v>2.1379620895022245E-10</v>
      </c>
    </row>
    <row r="62" spans="1:4" x14ac:dyDescent="0.25">
      <c r="A62" s="4" t="s">
        <v>137</v>
      </c>
      <c r="B62" s="3">
        <f>10^-2.2</f>
        <v>6.3095734448019251E-3</v>
      </c>
      <c r="C62">
        <f>10^-4.25</f>
        <v>5.6234132519034887E-5</v>
      </c>
      <c r="D62">
        <f>10^-9.67</f>
        <v>2.1379620895022245E-10</v>
      </c>
    </row>
    <row r="63" spans="1:4" x14ac:dyDescent="0.25">
      <c r="A63" s="4" t="s">
        <v>138</v>
      </c>
      <c r="B63" s="3">
        <f>10^-2.3</f>
        <v>5.0118723362727212E-3</v>
      </c>
      <c r="C63">
        <f>10^-9.6</f>
        <v>2.5118864315095784E-10</v>
      </c>
    </row>
    <row r="64" spans="1:4" x14ac:dyDescent="0.25">
      <c r="A64" s="4" t="s">
        <v>139</v>
      </c>
      <c r="B64" s="3">
        <f>10^-9.2</f>
        <v>6.309573444801927E-10</v>
      </c>
    </row>
    <row r="65" spans="1:3" x14ac:dyDescent="0.25">
      <c r="A65" s="4" t="s">
        <v>61</v>
      </c>
      <c r="B65" s="3">
        <v>1000000000</v>
      </c>
    </row>
    <row r="66" spans="1:3" x14ac:dyDescent="0.25">
      <c r="A66" s="7" t="s">
        <v>62</v>
      </c>
      <c r="B66" s="3">
        <v>10000000</v>
      </c>
    </row>
    <row r="67" spans="1:3" x14ac:dyDescent="0.25">
      <c r="A67" s="7" t="s">
        <v>63</v>
      </c>
      <c r="B67" s="3">
        <v>6.6E-4</v>
      </c>
    </row>
    <row r="68" spans="1:3" x14ac:dyDescent="0.25">
      <c r="A68" s="7" t="s">
        <v>64</v>
      </c>
      <c r="B68" s="3">
        <v>10000000000</v>
      </c>
    </row>
    <row r="69" spans="1:3" x14ac:dyDescent="0.25">
      <c r="A69" s="8" t="s">
        <v>65</v>
      </c>
      <c r="B69" s="3">
        <v>1E-4</v>
      </c>
    </row>
    <row r="70" spans="1:3" x14ac:dyDescent="0.25">
      <c r="A70" s="8" t="s">
        <v>66</v>
      </c>
      <c r="B70" s="3">
        <v>9.9999999999999995E-8</v>
      </c>
      <c r="C70" s="3">
        <v>1.1999999999999999E-13</v>
      </c>
    </row>
    <row r="71" spans="1:3" x14ac:dyDescent="0.25">
      <c r="A71" s="8" t="s">
        <v>67</v>
      </c>
      <c r="B71" s="3">
        <v>1E-3</v>
      </c>
    </row>
    <row r="72" spans="1:3" x14ac:dyDescent="0.25">
      <c r="A72" s="7" t="s">
        <v>68</v>
      </c>
      <c r="B72" s="3">
        <v>1E-3</v>
      </c>
    </row>
    <row r="73" spans="1:3" x14ac:dyDescent="0.25">
      <c r="A73" s="7" t="s">
        <v>69</v>
      </c>
      <c r="B73" s="3">
        <v>8.2999999999999998E-5</v>
      </c>
    </row>
    <row r="74" spans="1:3" x14ac:dyDescent="0.25">
      <c r="A74" s="7" t="s">
        <v>70</v>
      </c>
      <c r="B74" s="3">
        <v>2.6999999999999999E-5</v>
      </c>
    </row>
    <row r="75" spans="1:3" x14ac:dyDescent="0.25">
      <c r="A75" s="7" t="s">
        <v>71</v>
      </c>
      <c r="B75" s="3">
        <v>7.6000000000000004E-4</v>
      </c>
    </row>
    <row r="76" spans="1:3" x14ac:dyDescent="0.25">
      <c r="A76" s="7" t="s">
        <v>72</v>
      </c>
      <c r="B76" s="3">
        <v>1.4E-3</v>
      </c>
    </row>
    <row r="77" spans="1:3" x14ac:dyDescent="0.25">
      <c r="A77" s="7" t="s">
        <v>73</v>
      </c>
      <c r="B77" s="3">
        <v>1.3999999999999999E-4</v>
      </c>
    </row>
    <row r="78" spans="1:3" x14ac:dyDescent="0.25">
      <c r="A78" s="7" t="s">
        <v>74</v>
      </c>
      <c r="B78" s="3">
        <v>1E-4</v>
      </c>
    </row>
    <row r="79" spans="1:3" x14ac:dyDescent="0.25">
      <c r="A79" s="7" t="s">
        <v>75</v>
      </c>
      <c r="B79" s="3">
        <v>3.4999999999999999E-9</v>
      </c>
    </row>
    <row r="80" spans="1:3" x14ac:dyDescent="0.25">
      <c r="A80" s="7" t="s">
        <v>76</v>
      </c>
      <c r="B80" s="3">
        <v>1.3000000000000001E-9</v>
      </c>
    </row>
    <row r="81" spans="1:3" x14ac:dyDescent="0.25">
      <c r="A81" s="7" t="s">
        <v>77</v>
      </c>
      <c r="B81" s="3">
        <v>6.3E-10</v>
      </c>
    </row>
    <row r="82" spans="1:3" x14ac:dyDescent="0.25">
      <c r="A82" s="7" t="s">
        <v>78</v>
      </c>
      <c r="B82" s="3">
        <v>1.5E-3</v>
      </c>
      <c r="C82" s="3">
        <v>1.9999999999999999E-6</v>
      </c>
    </row>
    <row r="83" spans="1:3" x14ac:dyDescent="0.25">
      <c r="A83" s="7" t="s">
        <v>79</v>
      </c>
      <c r="B83" s="3">
        <v>9.9999999999999994E-50</v>
      </c>
    </row>
    <row r="84" spans="1:3" x14ac:dyDescent="0.25">
      <c r="A84" s="7" t="s">
        <v>80</v>
      </c>
      <c r="B84" s="3">
        <v>2.8999999999999998E-16</v>
      </c>
    </row>
    <row r="85" spans="1:3" x14ac:dyDescent="0.25">
      <c r="A85" s="7" t="s">
        <v>81</v>
      </c>
      <c r="B85" s="3">
        <v>8.1000000000000004E-5</v>
      </c>
    </row>
    <row r="86" spans="1:3" x14ac:dyDescent="0.25">
      <c r="A86" s="4" t="s">
        <v>82</v>
      </c>
      <c r="B86" s="3">
        <v>8.1000000000000004E-5</v>
      </c>
    </row>
    <row r="87" spans="1:3" x14ac:dyDescent="0.25">
      <c r="A87" s="4" t="s">
        <v>83</v>
      </c>
      <c r="B87" s="3">
        <v>3.4E-5</v>
      </c>
    </row>
    <row r="88" spans="1:3" x14ac:dyDescent="0.25">
      <c r="A88" s="9" t="s">
        <v>84</v>
      </c>
      <c r="B88" s="3">
        <v>1E-10</v>
      </c>
    </row>
    <row r="89" spans="1:3" x14ac:dyDescent="0.25">
      <c r="A89" s="4" t="s">
        <v>85</v>
      </c>
      <c r="B89" s="3">
        <v>2.1999999999999999E-10</v>
      </c>
    </row>
    <row r="90" spans="1:3" x14ac:dyDescent="0.25">
      <c r="A90" s="4" t="s">
        <v>86</v>
      </c>
      <c r="B90" s="3">
        <v>6.2000000000000006E-11</v>
      </c>
    </row>
    <row r="91" spans="1:3" x14ac:dyDescent="0.25">
      <c r="A91" s="4" t="s">
        <v>87</v>
      </c>
      <c r="B91" s="3">
        <v>1.2E-4</v>
      </c>
    </row>
    <row r="92" spans="1:3" x14ac:dyDescent="0.25">
      <c r="A92" s="4" t="s">
        <v>88</v>
      </c>
      <c r="B92" s="3">
        <v>5.3999999999999998E-5</v>
      </c>
    </row>
    <row r="93" spans="1:3" x14ac:dyDescent="0.25">
      <c r="A93" s="4" t="s">
        <v>89</v>
      </c>
      <c r="B93" s="3">
        <v>4.1999999999999998E-5</v>
      </c>
    </row>
    <row r="94" spans="1:3" x14ac:dyDescent="0.25">
      <c r="A94" s="4" t="s">
        <v>90</v>
      </c>
      <c r="B94" s="3">
        <v>5.0999999999999998E-11</v>
      </c>
    </row>
    <row r="95" spans="1:3" x14ac:dyDescent="0.25">
      <c r="A95" s="4" t="s">
        <v>91</v>
      </c>
      <c r="B95" s="3">
        <v>8.2999999999999998E-11</v>
      </c>
    </row>
    <row r="96" spans="1:3" x14ac:dyDescent="0.25">
      <c r="A96" s="4" t="s">
        <v>92</v>
      </c>
      <c r="B96" s="3">
        <v>5.4999999999999997E-11</v>
      </c>
    </row>
    <row r="97" spans="1:2" x14ac:dyDescent="0.25">
      <c r="A97" s="4" t="s">
        <v>93</v>
      </c>
      <c r="B97" s="3">
        <v>1.5999999999999999E-5</v>
      </c>
    </row>
    <row r="98" spans="1:2" x14ac:dyDescent="0.25">
      <c r="A98" s="4" t="s">
        <v>94</v>
      </c>
      <c r="B98" s="3">
        <v>16</v>
      </c>
    </row>
    <row r="99" spans="1:2" x14ac:dyDescent="0.25">
      <c r="A99" s="4" t="s">
        <v>95</v>
      </c>
      <c r="B99" s="3">
        <v>3E-10</v>
      </c>
    </row>
    <row r="100" spans="1:2" x14ac:dyDescent="0.25">
      <c r="A100" s="4" t="s">
        <v>96</v>
      </c>
      <c r="B100" s="3">
        <v>0.27</v>
      </c>
    </row>
    <row r="101" spans="1:2" x14ac:dyDescent="0.25">
      <c r="A101" s="4" t="s">
        <v>97</v>
      </c>
      <c r="B101" s="3">
        <v>2.0000000000000001E-4</v>
      </c>
    </row>
    <row r="102" spans="1:2" x14ac:dyDescent="0.25">
      <c r="A102" s="4" t="s">
        <v>98</v>
      </c>
      <c r="B102" s="3">
        <v>6.8999999999999997E-5</v>
      </c>
    </row>
    <row r="103" spans="1:2" x14ac:dyDescent="0.25">
      <c r="A103" s="4" t="s">
        <v>99</v>
      </c>
      <c r="B103" s="3">
        <v>1.4000000000000001E-10</v>
      </c>
    </row>
    <row r="104" spans="1:2" x14ac:dyDescent="0.25">
      <c r="A104" s="4" t="s">
        <v>100</v>
      </c>
      <c r="B104" s="3">
        <v>2.3000000000000001E-10</v>
      </c>
    </row>
    <row r="105" spans="1:2" x14ac:dyDescent="0.25">
      <c r="A105" s="4" t="s">
        <v>101</v>
      </c>
      <c r="B105" s="3">
        <v>44</v>
      </c>
    </row>
    <row r="106" spans="1:2" x14ac:dyDescent="0.25">
      <c r="A106" s="4" t="s">
        <v>102</v>
      </c>
      <c r="B106" s="3">
        <v>2.1000000000000001E-2</v>
      </c>
    </row>
    <row r="107" spans="1:2" x14ac:dyDescent="0.25">
      <c r="A107" s="4" t="s">
        <v>103</v>
      </c>
      <c r="B107" s="3">
        <v>6.1999999999999998E-3</v>
      </c>
    </row>
    <row r="108" spans="1:2" x14ac:dyDescent="0.25">
      <c r="A108" s="4" t="s">
        <v>104</v>
      </c>
      <c r="B108" s="3">
        <v>3.2000000000000003E-4</v>
      </c>
    </row>
    <row r="109" spans="1:2" x14ac:dyDescent="0.25">
      <c r="A109" s="4" t="s">
        <v>105</v>
      </c>
      <c r="B109" s="3">
        <v>3.8000000000000002E-4</v>
      </c>
    </row>
    <row r="110" spans="1:2" x14ac:dyDescent="0.25">
      <c r="A110" s="4" t="s">
        <v>106</v>
      </c>
      <c r="B110" s="3">
        <v>5.9999999999999995E-8</v>
      </c>
    </row>
    <row r="111" spans="1:2" x14ac:dyDescent="0.25">
      <c r="A111" s="4" t="s">
        <v>107</v>
      </c>
      <c r="B111" s="3">
        <v>4.1000000000000003E-9</v>
      </c>
    </row>
    <row r="112" spans="1:2" x14ac:dyDescent="0.25">
      <c r="A112" s="4" t="s">
        <v>108</v>
      </c>
      <c r="B112" s="3">
        <v>7.1E-8</v>
      </c>
    </row>
    <row r="113" spans="1:4" x14ac:dyDescent="0.25">
      <c r="A113" s="4" t="s">
        <v>109</v>
      </c>
      <c r="B113" s="3">
        <v>4.0000000000000002E-4</v>
      </c>
    </row>
    <row r="114" spans="1:4" x14ac:dyDescent="0.25">
      <c r="A114" s="4" t="s">
        <v>110</v>
      </c>
      <c r="B114" s="3">
        <v>5.3999999999999999E-2</v>
      </c>
      <c r="C114" s="3">
        <v>5.3999999999999998E-5</v>
      </c>
    </row>
    <row r="115" spans="1:4" x14ac:dyDescent="0.25">
      <c r="A115" s="4" t="s">
        <v>111</v>
      </c>
      <c r="B115" s="3">
        <v>100000000</v>
      </c>
    </row>
    <row r="116" spans="1:4" x14ac:dyDescent="0.25">
      <c r="A116" s="4" t="s">
        <v>112</v>
      </c>
      <c r="B116" s="3">
        <v>1E-10</v>
      </c>
    </row>
    <row r="117" spans="1:4" x14ac:dyDescent="0.25">
      <c r="A117" s="4" t="s">
        <v>113</v>
      </c>
      <c r="B117" s="3">
        <v>4.8999999999999998E-5</v>
      </c>
    </row>
    <row r="118" spans="1:4" x14ac:dyDescent="0.25">
      <c r="A118" s="4" t="s">
        <v>114</v>
      </c>
      <c r="B118" s="3">
        <v>3.4699999999999998E-4</v>
      </c>
    </row>
    <row r="119" spans="1:4" x14ac:dyDescent="0.25">
      <c r="A119" s="4" t="s">
        <v>115</v>
      </c>
      <c r="B119" s="3">
        <v>5.5000000000000002E-5</v>
      </c>
    </row>
    <row r="120" spans="1:4" x14ac:dyDescent="0.25">
      <c r="A120" s="4" t="s">
        <v>116</v>
      </c>
      <c r="B120" s="3">
        <v>6.2000000000000003E-5</v>
      </c>
    </row>
    <row r="121" spans="1:4" x14ac:dyDescent="0.25">
      <c r="A121" s="4" t="s">
        <v>117</v>
      </c>
      <c r="B121" s="3">
        <v>7.6E-3</v>
      </c>
      <c r="C121" s="3">
        <v>6.1999999999999999E-8</v>
      </c>
      <c r="D121" s="3">
        <v>2.2E-13</v>
      </c>
    </row>
    <row r="122" spans="1:4" x14ac:dyDescent="0.25">
      <c r="A122" s="4" t="s">
        <v>133</v>
      </c>
      <c r="B122" s="10">
        <f>0.05</f>
        <v>0.05</v>
      </c>
      <c r="C122" s="10">
        <f>0.0000002</f>
        <v>1.9999999999999999E-7</v>
      </c>
      <c r="D122" s="3"/>
    </row>
    <row r="123" spans="1:4" x14ac:dyDescent="0.25">
      <c r="A123" s="4" t="s">
        <v>118</v>
      </c>
      <c r="B123" s="3">
        <v>1.1000000000000001E-3</v>
      </c>
      <c r="C123" s="3">
        <v>3.8999999999999999E-6</v>
      </c>
    </row>
    <row r="124" spans="1:4" x14ac:dyDescent="0.25">
      <c r="A124" s="4" t="s">
        <v>119</v>
      </c>
      <c r="B124" s="3">
        <v>2.4000000000000001E-4</v>
      </c>
      <c r="C124" s="3">
        <v>2.5000000000000001E-5</v>
      </c>
    </row>
    <row r="125" spans="1:4" x14ac:dyDescent="0.25">
      <c r="A125" s="4" t="s">
        <v>120</v>
      </c>
      <c r="B125" s="3">
        <v>2.9E-4</v>
      </c>
      <c r="C125" s="3">
        <v>3.4999999999999997E-5</v>
      </c>
    </row>
    <row r="126" spans="1:4" x14ac:dyDescent="0.25">
      <c r="A126" s="4" t="s">
        <v>121</v>
      </c>
      <c r="B126" s="3">
        <v>0.56000000000000005</v>
      </c>
    </row>
    <row r="127" spans="1:4" x14ac:dyDescent="0.25">
      <c r="A127" s="4" t="s">
        <v>122</v>
      </c>
      <c r="B127" s="3">
        <v>1.2999999999999999E-5</v>
      </c>
    </row>
    <row r="128" spans="1:4" x14ac:dyDescent="0.25">
      <c r="A128" s="5" t="s">
        <v>123</v>
      </c>
      <c r="B128" s="3">
        <v>1E-3</v>
      </c>
      <c r="C128" s="3">
        <v>1.4999999999999999E-14</v>
      </c>
    </row>
    <row r="129" spans="1:3" x14ac:dyDescent="0.25">
      <c r="A129" s="4" t="s">
        <v>124</v>
      </c>
      <c r="B129" s="3">
        <v>6.2000000000000003E-5</v>
      </c>
      <c r="C129" s="3">
        <v>2.3E-6</v>
      </c>
    </row>
    <row r="130" spans="1:3" x14ac:dyDescent="0.25">
      <c r="A130" s="4" t="s">
        <v>125</v>
      </c>
      <c r="B130" s="3">
        <v>1000</v>
      </c>
      <c r="C130" s="3">
        <v>1.2E-2</v>
      </c>
    </row>
    <row r="131" spans="1:3" x14ac:dyDescent="0.25">
      <c r="A131" s="4" t="s">
        <v>126</v>
      </c>
      <c r="B131" s="3">
        <v>2.9999999999999999E-7</v>
      </c>
    </row>
    <row r="132" spans="1:3" x14ac:dyDescent="0.25">
      <c r="A132" s="4" t="s">
        <v>127</v>
      </c>
      <c r="B132" s="3">
        <v>1.5E-6</v>
      </c>
    </row>
    <row r="133" spans="1:3" x14ac:dyDescent="0.25">
      <c r="A133" s="4" t="s">
        <v>128</v>
      </c>
      <c r="B133" s="3">
        <v>0.22</v>
      </c>
    </row>
    <row r="134" spans="1:3" x14ac:dyDescent="0.25">
      <c r="A134" s="4" t="s">
        <v>129</v>
      </c>
      <c r="B134" s="3">
        <v>0.59</v>
      </c>
    </row>
    <row r="135" spans="1:3" x14ac:dyDescent="0.25">
      <c r="A135" s="4" t="s">
        <v>130</v>
      </c>
      <c r="B135" s="3">
        <v>1.7000000000000001E-4</v>
      </c>
    </row>
    <row r="136" spans="1:3" x14ac:dyDescent="0.25">
      <c r="A136" s="4" t="s">
        <v>131</v>
      </c>
      <c r="B136" s="3">
        <v>2.1900000000000001E-4</v>
      </c>
    </row>
    <row r="137" spans="1:3" x14ac:dyDescent="0.25">
      <c r="A137" s="4" t="s">
        <v>132</v>
      </c>
      <c r="B137" s="3">
        <v>0.56000000000000005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acid_names</vt:lpstr>
    </vt:vector>
  </TitlesOfParts>
  <Company>Eastern Washington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McRae, Robin</dc:creator>
  <cp:lastModifiedBy>Robin McRae</cp:lastModifiedBy>
  <dcterms:created xsi:type="dcterms:W3CDTF">2019-11-25T23:02:34Z</dcterms:created>
  <dcterms:modified xsi:type="dcterms:W3CDTF">2023-03-18T18:48:10Z</dcterms:modified>
</cp:coreProperties>
</file>