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sHarvey\Documents\Electronics Documents\Argon_RevB\Documentation\"/>
    </mc:Choice>
  </mc:AlternateContent>
  <bookViews>
    <workbookView xWindow="0" yWindow="0" windowWidth="24165" windowHeight="11625"/>
  </bookViews>
  <sheets>
    <sheet name="Switching and Power Parameters" sheetId="1" r:id="rId1"/>
    <sheet name="Timing Diagram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A7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H4" i="1"/>
  <c r="B7" i="1"/>
  <c r="D20" i="2" s="1"/>
  <c r="B9" i="1"/>
  <c r="A260" i="2" s="1"/>
  <c r="B8" i="1"/>
  <c r="B11" i="1" s="1"/>
  <c r="A395" i="2" l="1"/>
  <c r="A347" i="2"/>
  <c r="A331" i="2"/>
  <c r="A282" i="2"/>
  <c r="A14" i="2"/>
  <c r="A22" i="2"/>
  <c r="A30" i="2"/>
  <c r="A38" i="2"/>
  <c r="A46" i="2"/>
  <c r="A54" i="2"/>
  <c r="A62" i="2"/>
  <c r="A70" i="2"/>
  <c r="A78" i="2"/>
  <c r="A86" i="2"/>
  <c r="A94" i="2"/>
  <c r="A102" i="2"/>
  <c r="A110" i="2"/>
  <c r="A118" i="2"/>
  <c r="A126" i="2"/>
  <c r="A134" i="2"/>
  <c r="A142" i="2"/>
  <c r="A150" i="2"/>
  <c r="A158" i="2"/>
  <c r="A166" i="2"/>
  <c r="A174" i="2"/>
  <c r="A182" i="2"/>
  <c r="A190" i="2"/>
  <c r="A198" i="2"/>
  <c r="A206" i="2"/>
  <c r="A214" i="2"/>
  <c r="A222" i="2"/>
  <c r="A230" i="2"/>
  <c r="A238" i="2"/>
  <c r="A246" i="2"/>
  <c r="A254" i="2"/>
  <c r="A262" i="2"/>
  <c r="A270" i="2"/>
  <c r="A278" i="2"/>
  <c r="A286" i="2"/>
  <c r="A294" i="2"/>
  <c r="A302" i="2"/>
  <c r="A310" i="2"/>
  <c r="A318" i="2"/>
  <c r="A326" i="2"/>
  <c r="A334" i="2"/>
  <c r="A342" i="2"/>
  <c r="A350" i="2"/>
  <c r="A358" i="2"/>
  <c r="A366" i="2"/>
  <c r="A374" i="2"/>
  <c r="A382" i="2"/>
  <c r="A390" i="2"/>
  <c r="A398" i="2"/>
  <c r="A406" i="2"/>
  <c r="A8" i="2"/>
  <c r="I8" i="2" s="1"/>
  <c r="A112" i="2"/>
  <c r="A136" i="2"/>
  <c r="A160" i="2"/>
  <c r="A184" i="2"/>
  <c r="A208" i="2"/>
  <c r="A232" i="2"/>
  <c r="A256" i="2"/>
  <c r="A280" i="2"/>
  <c r="A304" i="2"/>
  <c r="A320" i="2"/>
  <c r="A344" i="2"/>
  <c r="A368" i="2"/>
  <c r="A392" i="2"/>
  <c r="A17" i="2"/>
  <c r="A41" i="2"/>
  <c r="A65" i="2"/>
  <c r="A89" i="2"/>
  <c r="A113" i="2"/>
  <c r="A129" i="2"/>
  <c r="A145" i="2"/>
  <c r="A169" i="2"/>
  <c r="A193" i="2"/>
  <c r="A225" i="2"/>
  <c r="A249" i="2"/>
  <c r="A265" i="2"/>
  <c r="A289" i="2"/>
  <c r="A15" i="2"/>
  <c r="A23" i="2"/>
  <c r="A31" i="2"/>
  <c r="A39" i="2"/>
  <c r="A47" i="2"/>
  <c r="A55" i="2"/>
  <c r="A63" i="2"/>
  <c r="A71" i="2"/>
  <c r="A79" i="2"/>
  <c r="A87" i="2"/>
  <c r="A95" i="2"/>
  <c r="A103" i="2"/>
  <c r="A111" i="2"/>
  <c r="A119" i="2"/>
  <c r="A127" i="2"/>
  <c r="A135" i="2"/>
  <c r="A143" i="2"/>
  <c r="A151" i="2"/>
  <c r="A159" i="2"/>
  <c r="A167" i="2"/>
  <c r="A175" i="2"/>
  <c r="A183" i="2"/>
  <c r="A191" i="2"/>
  <c r="A199" i="2"/>
  <c r="A207" i="2"/>
  <c r="A215" i="2"/>
  <c r="A223" i="2"/>
  <c r="A231" i="2"/>
  <c r="A239" i="2"/>
  <c r="A247" i="2"/>
  <c r="A255" i="2"/>
  <c r="A263" i="2"/>
  <c r="A271" i="2"/>
  <c r="A279" i="2"/>
  <c r="A287" i="2"/>
  <c r="A295" i="2"/>
  <c r="A303" i="2"/>
  <c r="A311" i="2"/>
  <c r="A319" i="2"/>
  <c r="A327" i="2"/>
  <c r="A335" i="2"/>
  <c r="A343" i="2"/>
  <c r="A351" i="2"/>
  <c r="A359" i="2"/>
  <c r="A367" i="2"/>
  <c r="A375" i="2"/>
  <c r="A383" i="2"/>
  <c r="A391" i="2"/>
  <c r="A399" i="2"/>
  <c r="E7" i="2"/>
  <c r="A16" i="2"/>
  <c r="A96" i="2"/>
  <c r="A120" i="2"/>
  <c r="A144" i="2"/>
  <c r="A176" i="2"/>
  <c r="A200" i="2"/>
  <c r="A224" i="2"/>
  <c r="A248" i="2"/>
  <c r="A272" i="2"/>
  <c r="A296" i="2"/>
  <c r="A328" i="2"/>
  <c r="A352" i="2"/>
  <c r="A376" i="2"/>
  <c r="A9" i="2"/>
  <c r="A33" i="2"/>
  <c r="A57" i="2"/>
  <c r="A81" i="2"/>
  <c r="A105" i="2"/>
  <c r="A161" i="2"/>
  <c r="A185" i="2"/>
  <c r="A209" i="2"/>
  <c r="A241" i="2"/>
  <c r="A273" i="2"/>
  <c r="A13" i="2"/>
  <c r="A21" i="2"/>
  <c r="A29" i="2"/>
  <c r="A37" i="2"/>
  <c r="A45" i="2"/>
  <c r="A53" i="2"/>
  <c r="A61" i="2"/>
  <c r="A69" i="2"/>
  <c r="A77" i="2"/>
  <c r="A85" i="2"/>
  <c r="A93" i="2"/>
  <c r="A101" i="2"/>
  <c r="A109" i="2"/>
  <c r="A117" i="2"/>
  <c r="A125" i="2"/>
  <c r="A133" i="2"/>
  <c r="A141" i="2"/>
  <c r="A149" i="2"/>
  <c r="A157" i="2"/>
  <c r="A165" i="2"/>
  <c r="A173" i="2"/>
  <c r="A181" i="2"/>
  <c r="A189" i="2"/>
  <c r="A197" i="2"/>
  <c r="A205" i="2"/>
  <c r="A213" i="2"/>
  <c r="A221" i="2"/>
  <c r="A229" i="2"/>
  <c r="A237" i="2"/>
  <c r="A245" i="2"/>
  <c r="A253" i="2"/>
  <c r="A261" i="2"/>
  <c r="A269" i="2"/>
  <c r="A277" i="2"/>
  <c r="A285" i="2"/>
  <c r="A293" i="2"/>
  <c r="A301" i="2"/>
  <c r="A309" i="2"/>
  <c r="A317" i="2"/>
  <c r="A325" i="2"/>
  <c r="A333" i="2"/>
  <c r="A341" i="2"/>
  <c r="A349" i="2"/>
  <c r="A357" i="2"/>
  <c r="A365" i="2"/>
  <c r="A373" i="2"/>
  <c r="A381" i="2"/>
  <c r="A389" i="2"/>
  <c r="A397" i="2"/>
  <c r="A405" i="2"/>
  <c r="A24" i="2"/>
  <c r="A32" i="2"/>
  <c r="A40" i="2"/>
  <c r="A48" i="2"/>
  <c r="A56" i="2"/>
  <c r="A64" i="2"/>
  <c r="A72" i="2"/>
  <c r="A80" i="2"/>
  <c r="A88" i="2"/>
  <c r="A104" i="2"/>
  <c r="A128" i="2"/>
  <c r="A152" i="2"/>
  <c r="A168" i="2"/>
  <c r="A192" i="2"/>
  <c r="A216" i="2"/>
  <c r="A240" i="2"/>
  <c r="A264" i="2"/>
  <c r="A288" i="2"/>
  <c r="A312" i="2"/>
  <c r="A336" i="2"/>
  <c r="A360" i="2"/>
  <c r="A384" i="2"/>
  <c r="A400" i="2"/>
  <c r="A25" i="2"/>
  <c r="A49" i="2"/>
  <c r="A73" i="2"/>
  <c r="A97" i="2"/>
  <c r="A121" i="2"/>
  <c r="A137" i="2"/>
  <c r="A153" i="2"/>
  <c r="A177" i="2"/>
  <c r="A201" i="2"/>
  <c r="A217" i="2"/>
  <c r="A233" i="2"/>
  <c r="A257" i="2"/>
  <c r="A10" i="2"/>
  <c r="A28" i="2"/>
  <c r="A51" i="2"/>
  <c r="A74" i="2"/>
  <c r="A92" i="2"/>
  <c r="A115" i="2"/>
  <c r="A138" i="2"/>
  <c r="A156" i="2"/>
  <c r="A179" i="2"/>
  <c r="A202" i="2"/>
  <c r="A220" i="2"/>
  <c r="A243" i="2"/>
  <c r="A266" i="2"/>
  <c r="A283" i="2"/>
  <c r="A300" i="2"/>
  <c r="A316" i="2"/>
  <c r="A332" i="2"/>
  <c r="A348" i="2"/>
  <c r="A364" i="2"/>
  <c r="A380" i="2"/>
  <c r="A396" i="2"/>
  <c r="A35" i="2"/>
  <c r="A27" i="2"/>
  <c r="A91" i="2"/>
  <c r="A114" i="2"/>
  <c r="A155" i="2"/>
  <c r="A196" i="2"/>
  <c r="A11" i="2"/>
  <c r="A34" i="2"/>
  <c r="A52" i="2"/>
  <c r="A75" i="2"/>
  <c r="A98" i="2"/>
  <c r="A116" i="2"/>
  <c r="A139" i="2"/>
  <c r="A162" i="2"/>
  <c r="A180" i="2"/>
  <c r="A203" i="2"/>
  <c r="A226" i="2"/>
  <c r="A244" i="2"/>
  <c r="A267" i="2"/>
  <c r="A284" i="2"/>
  <c r="A305" i="2"/>
  <c r="A321" i="2"/>
  <c r="A337" i="2"/>
  <c r="A353" i="2"/>
  <c r="A369" i="2"/>
  <c r="A385" i="2"/>
  <c r="A401" i="2"/>
  <c r="A12" i="2"/>
  <c r="A58" i="2"/>
  <c r="A76" i="2"/>
  <c r="A99" i="2"/>
  <c r="A122" i="2"/>
  <c r="A140" i="2"/>
  <c r="A163" i="2"/>
  <c r="A186" i="2"/>
  <c r="A204" i="2"/>
  <c r="A227" i="2"/>
  <c r="A250" i="2"/>
  <c r="A268" i="2"/>
  <c r="A290" i="2"/>
  <c r="A306" i="2"/>
  <c r="A322" i="2"/>
  <c r="A338" i="2"/>
  <c r="A354" i="2"/>
  <c r="A370" i="2"/>
  <c r="A386" i="2"/>
  <c r="A402" i="2"/>
  <c r="A50" i="2"/>
  <c r="A18" i="2"/>
  <c r="A36" i="2"/>
  <c r="A59" i="2"/>
  <c r="A82" i="2"/>
  <c r="A100" i="2"/>
  <c r="A123" i="2"/>
  <c r="A146" i="2"/>
  <c r="A164" i="2"/>
  <c r="A187" i="2"/>
  <c r="A210" i="2"/>
  <c r="A228" i="2"/>
  <c r="A251" i="2"/>
  <c r="A274" i="2"/>
  <c r="A291" i="2"/>
  <c r="A307" i="2"/>
  <c r="A323" i="2"/>
  <c r="A339" i="2"/>
  <c r="A355" i="2"/>
  <c r="A371" i="2"/>
  <c r="A387" i="2"/>
  <c r="A403" i="2"/>
  <c r="A19" i="2"/>
  <c r="A42" i="2"/>
  <c r="A60" i="2"/>
  <c r="A83" i="2"/>
  <c r="A106" i="2"/>
  <c r="A124" i="2"/>
  <c r="A147" i="2"/>
  <c r="A170" i="2"/>
  <c r="A188" i="2"/>
  <c r="A211" i="2"/>
  <c r="A234" i="2"/>
  <c r="A252" i="2"/>
  <c r="A275" i="2"/>
  <c r="A292" i="2"/>
  <c r="A308" i="2"/>
  <c r="A324" i="2"/>
  <c r="A340" i="2"/>
  <c r="A356" i="2"/>
  <c r="A372" i="2"/>
  <c r="A388" i="2"/>
  <c r="A404" i="2"/>
  <c r="A20" i="2"/>
  <c r="A43" i="2"/>
  <c r="A66" i="2"/>
  <c r="A84" i="2"/>
  <c r="A107" i="2"/>
  <c r="A130" i="2"/>
  <c r="A148" i="2"/>
  <c r="A171" i="2"/>
  <c r="A194" i="2"/>
  <c r="A212" i="2"/>
  <c r="A235" i="2"/>
  <c r="A258" i="2"/>
  <c r="A276" i="2"/>
  <c r="A297" i="2"/>
  <c r="A313" i="2"/>
  <c r="A329" i="2"/>
  <c r="A345" i="2"/>
  <c r="A361" i="2"/>
  <c r="A377" i="2"/>
  <c r="A393" i="2"/>
  <c r="A26" i="2"/>
  <c r="A44" i="2"/>
  <c r="A67" i="2"/>
  <c r="A90" i="2"/>
  <c r="A108" i="2"/>
  <c r="A131" i="2"/>
  <c r="A154" i="2"/>
  <c r="A172" i="2"/>
  <c r="A195" i="2"/>
  <c r="A218" i="2"/>
  <c r="A236" i="2"/>
  <c r="A259" i="2"/>
  <c r="A281" i="2"/>
  <c r="A298" i="2"/>
  <c r="A314" i="2"/>
  <c r="A330" i="2"/>
  <c r="A346" i="2"/>
  <c r="A362" i="2"/>
  <c r="A378" i="2"/>
  <c r="A394" i="2"/>
  <c r="A68" i="2"/>
  <c r="A132" i="2"/>
  <c r="A178" i="2"/>
  <c r="A315" i="2"/>
  <c r="A299" i="2"/>
  <c r="A379" i="2"/>
  <c r="A242" i="2"/>
  <c r="A363" i="2"/>
  <c r="A219" i="2"/>
  <c r="D34" i="2"/>
  <c r="D170" i="2"/>
  <c r="D144" i="2"/>
  <c r="D61" i="2"/>
  <c r="D357" i="2"/>
  <c r="D330" i="2"/>
  <c r="D15" i="2"/>
  <c r="D304" i="2"/>
  <c r="D272" i="2"/>
  <c r="D405" i="2"/>
  <c r="D391" i="2"/>
  <c r="D250" i="2"/>
  <c r="D176" i="2"/>
  <c r="D146" i="2"/>
  <c r="D143" i="2"/>
  <c r="D140" i="2"/>
  <c r="D77" i="2"/>
  <c r="D21" i="2"/>
  <c r="D263" i="2"/>
  <c r="D208" i="2"/>
  <c r="D135" i="2"/>
  <c r="D116" i="2"/>
  <c r="D396" i="2"/>
  <c r="D298" i="2"/>
  <c r="D138" i="2"/>
  <c r="D399" i="2"/>
  <c r="D360" i="2"/>
  <c r="D354" i="2"/>
  <c r="D333" i="2"/>
  <c r="D301" i="2"/>
  <c r="D287" i="2"/>
  <c r="D64" i="2"/>
  <c r="D402" i="2"/>
  <c r="D311" i="2"/>
  <c r="D362" i="2"/>
  <c r="D359" i="2"/>
  <c r="D356" i="2"/>
  <c r="D338" i="2"/>
  <c r="D335" i="2"/>
  <c r="D332" i="2"/>
  <c r="D268" i="2"/>
  <c r="D228" i="2"/>
  <c r="D213" i="2"/>
  <c r="D183" i="2"/>
  <c r="D80" i="2"/>
  <c r="D28" i="2"/>
  <c r="D378" i="2"/>
  <c r="D295" i="2"/>
  <c r="D237" i="2"/>
  <c r="D167" i="2"/>
  <c r="D98" i="2"/>
  <c r="D280" i="2"/>
  <c r="D244" i="2"/>
  <c r="D141" i="2"/>
  <c r="D101" i="2"/>
  <c r="D68" i="2"/>
  <c r="D12" i="2"/>
  <c r="D336" i="2"/>
  <c r="D308" i="2"/>
  <c r="D104" i="2"/>
  <c r="D71" i="2"/>
  <c r="D384" i="2"/>
  <c r="D18" i="2"/>
  <c r="D372" i="2"/>
  <c r="D365" i="2"/>
  <c r="D341" i="2"/>
  <c r="D317" i="2"/>
  <c r="D274" i="2"/>
  <c r="D271" i="2"/>
  <c r="D231" i="2"/>
  <c r="D220" i="2"/>
  <c r="D202" i="2"/>
  <c r="D74" i="2"/>
  <c r="D375" i="2"/>
  <c r="D368" i="2"/>
  <c r="D348" i="2"/>
  <c r="D324" i="2"/>
  <c r="D292" i="2"/>
  <c r="D256" i="2"/>
  <c r="D234" i="2"/>
  <c r="D205" i="2"/>
  <c r="D164" i="2"/>
  <c r="D128" i="2"/>
  <c r="D109" i="2"/>
  <c r="D388" i="2"/>
  <c r="D381" i="2"/>
  <c r="D351" i="2"/>
  <c r="D344" i="2"/>
  <c r="D314" i="2"/>
  <c r="D284" i="2"/>
  <c r="D277" i="2"/>
  <c r="D247" i="2"/>
  <c r="D240" i="2"/>
  <c r="D210" i="2"/>
  <c r="D207" i="2"/>
  <c r="D204" i="2"/>
  <c r="D180" i="2"/>
  <c r="D173" i="2"/>
  <c r="D106" i="2"/>
  <c r="D103" i="2"/>
  <c r="D100" i="2"/>
  <c r="D31" i="2"/>
  <c r="D24" i="2"/>
  <c r="D400" i="2"/>
  <c r="D397" i="2"/>
  <c r="D394" i="2"/>
  <c r="D327" i="2"/>
  <c r="D320" i="2"/>
  <c r="D296" i="2"/>
  <c r="D293" i="2"/>
  <c r="D290" i="2"/>
  <c r="D260" i="2"/>
  <c r="D253" i="2"/>
  <c r="D223" i="2"/>
  <c r="D216" i="2"/>
  <c r="D186" i="2"/>
  <c r="D156" i="2"/>
  <c r="D149" i="2"/>
  <c r="D119" i="2"/>
  <c r="D112" i="2"/>
  <c r="D82" i="2"/>
  <c r="D79" i="2"/>
  <c r="D76" i="2"/>
  <c r="D52" i="2"/>
  <c r="D37" i="2"/>
  <c r="D232" i="2"/>
  <c r="D229" i="2"/>
  <c r="D226" i="2"/>
  <c r="D196" i="2"/>
  <c r="D189" i="2"/>
  <c r="D159" i="2"/>
  <c r="D152" i="2"/>
  <c r="D122" i="2"/>
  <c r="D92" i="2"/>
  <c r="D85" i="2"/>
  <c r="D55" i="2"/>
  <c r="D40" i="2"/>
  <c r="D16" i="2"/>
  <c r="D269" i="2"/>
  <c r="D266" i="2"/>
  <c r="D199" i="2"/>
  <c r="D192" i="2"/>
  <c r="D168" i="2"/>
  <c r="D165" i="2"/>
  <c r="D162" i="2"/>
  <c r="D132" i="2"/>
  <c r="D125" i="2"/>
  <c r="D95" i="2"/>
  <c r="D88" i="2"/>
  <c r="D58" i="2"/>
  <c r="D9" i="2"/>
  <c r="D36" i="2"/>
  <c r="D48" i="2"/>
  <c r="D45" i="2"/>
  <c r="D42" i="2"/>
  <c r="D39" i="2"/>
  <c r="D392" i="2"/>
  <c r="D389" i="2"/>
  <c r="D386" i="2"/>
  <c r="D383" i="2"/>
  <c r="D380" i="2"/>
  <c r="D328" i="2"/>
  <c r="D325" i="2"/>
  <c r="D322" i="2"/>
  <c r="D319" i="2"/>
  <c r="D316" i="2"/>
  <c r="D264" i="2"/>
  <c r="D261" i="2"/>
  <c r="D258" i="2"/>
  <c r="D255" i="2"/>
  <c r="D252" i="2"/>
  <c r="D200" i="2"/>
  <c r="D197" i="2"/>
  <c r="D194" i="2"/>
  <c r="D191" i="2"/>
  <c r="D188" i="2"/>
  <c r="D136" i="2"/>
  <c r="D133" i="2"/>
  <c r="D130" i="2"/>
  <c r="D127" i="2"/>
  <c r="D124" i="2"/>
  <c r="D72" i="2"/>
  <c r="D69" i="2"/>
  <c r="D66" i="2"/>
  <c r="D63" i="2"/>
  <c r="D60" i="2"/>
  <c r="D404" i="2"/>
  <c r="D352" i="2"/>
  <c r="D349" i="2"/>
  <c r="D346" i="2"/>
  <c r="D343" i="2"/>
  <c r="D340" i="2"/>
  <c r="D288" i="2"/>
  <c r="D285" i="2"/>
  <c r="D282" i="2"/>
  <c r="D279" i="2"/>
  <c r="D276" i="2"/>
  <c r="D224" i="2"/>
  <c r="D221" i="2"/>
  <c r="D218" i="2"/>
  <c r="D215" i="2"/>
  <c r="D212" i="2"/>
  <c r="D160" i="2"/>
  <c r="D157" i="2"/>
  <c r="D154" i="2"/>
  <c r="D151" i="2"/>
  <c r="D148" i="2"/>
  <c r="D96" i="2"/>
  <c r="D93" i="2"/>
  <c r="D90" i="2"/>
  <c r="D87" i="2"/>
  <c r="D84" i="2"/>
  <c r="D32" i="2"/>
  <c r="D29" i="2"/>
  <c r="D26" i="2"/>
  <c r="D23" i="2"/>
  <c r="H3" i="1"/>
  <c r="D13" i="2"/>
  <c r="D8" i="2"/>
  <c r="D19" i="2"/>
  <c r="D27" i="2"/>
  <c r="D35" i="2"/>
  <c r="D43" i="2"/>
  <c r="D51" i="2"/>
  <c r="D59" i="2"/>
  <c r="D67" i="2"/>
  <c r="D75" i="2"/>
  <c r="D83" i="2"/>
  <c r="D91" i="2"/>
  <c r="D99" i="2"/>
  <c r="D107" i="2"/>
  <c r="D115" i="2"/>
  <c r="D123" i="2"/>
  <c r="D131" i="2"/>
  <c r="D139" i="2"/>
  <c r="D147" i="2"/>
  <c r="D155" i="2"/>
  <c r="D163" i="2"/>
  <c r="D171" i="2"/>
  <c r="D179" i="2"/>
  <c r="D187" i="2"/>
  <c r="D195" i="2"/>
  <c r="D203" i="2"/>
  <c r="D211" i="2"/>
  <c r="D219" i="2"/>
  <c r="D227" i="2"/>
  <c r="D235" i="2"/>
  <c r="D243" i="2"/>
  <c r="D251" i="2"/>
  <c r="D259" i="2"/>
  <c r="D267" i="2"/>
  <c r="D275" i="2"/>
  <c r="D283" i="2"/>
  <c r="D291" i="2"/>
  <c r="D299" i="2"/>
  <c r="D307" i="2"/>
  <c r="D315" i="2"/>
  <c r="D323" i="2"/>
  <c r="D331" i="2"/>
  <c r="D339" i="2"/>
  <c r="D347" i="2"/>
  <c r="D355" i="2"/>
  <c r="D363" i="2"/>
  <c r="D371" i="2"/>
  <c r="D379" i="2"/>
  <c r="D387" i="2"/>
  <c r="D395" i="2"/>
  <c r="D403" i="2"/>
  <c r="D382" i="2"/>
  <c r="D390" i="2"/>
  <c r="D406" i="2"/>
  <c r="D11" i="2"/>
  <c r="D14" i="2"/>
  <c r="D22" i="2"/>
  <c r="D30" i="2"/>
  <c r="D38" i="2"/>
  <c r="D46" i="2"/>
  <c r="D54" i="2"/>
  <c r="D62" i="2"/>
  <c r="D70" i="2"/>
  <c r="D78" i="2"/>
  <c r="D86" i="2"/>
  <c r="D94" i="2"/>
  <c r="D102" i="2"/>
  <c r="D110" i="2"/>
  <c r="D118" i="2"/>
  <c r="D126" i="2"/>
  <c r="D134" i="2"/>
  <c r="D142" i="2"/>
  <c r="D150" i="2"/>
  <c r="D158" i="2"/>
  <c r="D166" i="2"/>
  <c r="D174" i="2"/>
  <c r="D182" i="2"/>
  <c r="D190" i="2"/>
  <c r="D198" i="2"/>
  <c r="D206" i="2"/>
  <c r="D214" i="2"/>
  <c r="D222" i="2"/>
  <c r="D230" i="2"/>
  <c r="D238" i="2"/>
  <c r="D246" i="2"/>
  <c r="D254" i="2"/>
  <c r="D262" i="2"/>
  <c r="D270" i="2"/>
  <c r="D278" i="2"/>
  <c r="D286" i="2"/>
  <c r="D294" i="2"/>
  <c r="D302" i="2"/>
  <c r="D310" i="2"/>
  <c r="D318" i="2"/>
  <c r="D326" i="2"/>
  <c r="D334" i="2"/>
  <c r="D342" i="2"/>
  <c r="D350" i="2"/>
  <c r="D358" i="2"/>
  <c r="D366" i="2"/>
  <c r="D374" i="2"/>
  <c r="D398" i="2"/>
  <c r="D17" i="2"/>
  <c r="D25" i="2"/>
  <c r="D33" i="2"/>
  <c r="D41" i="2"/>
  <c r="D49" i="2"/>
  <c r="D57" i="2"/>
  <c r="D65" i="2"/>
  <c r="D73" i="2"/>
  <c r="D81" i="2"/>
  <c r="D89" i="2"/>
  <c r="D97" i="2"/>
  <c r="D105" i="2"/>
  <c r="D113" i="2"/>
  <c r="D121" i="2"/>
  <c r="D129" i="2"/>
  <c r="D137" i="2"/>
  <c r="D145" i="2"/>
  <c r="D153" i="2"/>
  <c r="D161" i="2"/>
  <c r="D169" i="2"/>
  <c r="D177" i="2"/>
  <c r="D185" i="2"/>
  <c r="D193" i="2"/>
  <c r="D201" i="2"/>
  <c r="D209" i="2"/>
  <c r="D217" i="2"/>
  <c r="D225" i="2"/>
  <c r="D233" i="2"/>
  <c r="D241" i="2"/>
  <c r="D249" i="2"/>
  <c r="D257" i="2"/>
  <c r="D265" i="2"/>
  <c r="D273" i="2"/>
  <c r="D281" i="2"/>
  <c r="D289" i="2"/>
  <c r="D297" i="2"/>
  <c r="D305" i="2"/>
  <c r="D313" i="2"/>
  <c r="D321" i="2"/>
  <c r="D329" i="2"/>
  <c r="D337" i="2"/>
  <c r="D345" i="2"/>
  <c r="D353" i="2"/>
  <c r="D361" i="2"/>
  <c r="D369" i="2"/>
  <c r="D377" i="2"/>
  <c r="D385" i="2"/>
  <c r="D393" i="2"/>
  <c r="D401" i="2"/>
  <c r="D376" i="2"/>
  <c r="D373" i="2"/>
  <c r="D370" i="2"/>
  <c r="D367" i="2"/>
  <c r="D364" i="2"/>
  <c r="D312" i="2"/>
  <c r="D309" i="2"/>
  <c r="D306" i="2"/>
  <c r="D303" i="2"/>
  <c r="D300" i="2"/>
  <c r="D248" i="2"/>
  <c r="D245" i="2"/>
  <c r="D242" i="2"/>
  <c r="D239" i="2"/>
  <c r="D236" i="2"/>
  <c r="D184" i="2"/>
  <c r="D181" i="2"/>
  <c r="D178" i="2"/>
  <c r="D175" i="2"/>
  <c r="D172" i="2"/>
  <c r="D120" i="2"/>
  <c r="D117" i="2"/>
  <c r="D114" i="2"/>
  <c r="D111" i="2"/>
  <c r="D108" i="2"/>
  <c r="D56" i="2"/>
  <c r="D53" i="2"/>
  <c r="D50" i="2"/>
  <c r="D47" i="2"/>
  <c r="D44" i="2"/>
  <c r="D10" i="2"/>
  <c r="D7" i="2"/>
  <c r="B10" i="1"/>
  <c r="I9" i="2" l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B16" i="1"/>
  <c r="F7" i="2"/>
  <c r="F8" i="2" l="1"/>
  <c r="H7" i="2"/>
  <c r="L11" i="2"/>
  <c r="L19" i="2"/>
  <c r="L27" i="2"/>
  <c r="L35" i="2"/>
  <c r="L43" i="2"/>
  <c r="L51" i="2"/>
  <c r="L59" i="2"/>
  <c r="L67" i="2"/>
  <c r="L75" i="2"/>
  <c r="L83" i="2"/>
  <c r="L91" i="2"/>
  <c r="L99" i="2"/>
  <c r="L107" i="2"/>
  <c r="J107" i="2" s="1"/>
  <c r="K107" i="2" s="1"/>
  <c r="L115" i="2"/>
  <c r="L123" i="2"/>
  <c r="L131" i="2"/>
  <c r="L139" i="2"/>
  <c r="L147" i="2"/>
  <c r="L155" i="2"/>
  <c r="L13" i="2"/>
  <c r="L22" i="2"/>
  <c r="L31" i="2"/>
  <c r="L40" i="2"/>
  <c r="L49" i="2"/>
  <c r="L58" i="2"/>
  <c r="L68" i="2"/>
  <c r="L77" i="2"/>
  <c r="L86" i="2"/>
  <c r="L95" i="2"/>
  <c r="L104" i="2"/>
  <c r="L113" i="2"/>
  <c r="L122" i="2"/>
  <c r="L132" i="2"/>
  <c r="L141" i="2"/>
  <c r="L150" i="2"/>
  <c r="L159" i="2"/>
  <c r="L167" i="2"/>
  <c r="L175" i="2"/>
  <c r="L183" i="2"/>
  <c r="L191" i="2"/>
  <c r="L199" i="2"/>
  <c r="L207" i="2"/>
  <c r="J207" i="2" s="1"/>
  <c r="K207" i="2" s="1"/>
  <c r="L215" i="2"/>
  <c r="L223" i="2"/>
  <c r="L231" i="2"/>
  <c r="L239" i="2"/>
  <c r="L247" i="2"/>
  <c r="L255" i="2"/>
  <c r="L263" i="2"/>
  <c r="L271" i="2"/>
  <c r="L279" i="2"/>
  <c r="L287" i="2"/>
  <c r="L295" i="2"/>
  <c r="L303" i="2"/>
  <c r="L14" i="2"/>
  <c r="L23" i="2"/>
  <c r="L32" i="2"/>
  <c r="L41" i="2"/>
  <c r="L50" i="2"/>
  <c r="L60" i="2"/>
  <c r="L69" i="2"/>
  <c r="L78" i="2"/>
  <c r="L87" i="2"/>
  <c r="L96" i="2"/>
  <c r="L105" i="2"/>
  <c r="L114" i="2"/>
  <c r="L124" i="2"/>
  <c r="L133" i="2"/>
  <c r="L142" i="2"/>
  <c r="L151" i="2"/>
  <c r="L160" i="2"/>
  <c r="L168" i="2"/>
  <c r="L176" i="2"/>
  <c r="L184" i="2"/>
  <c r="L192" i="2"/>
  <c r="L200" i="2"/>
  <c r="L208" i="2"/>
  <c r="L216" i="2"/>
  <c r="L224" i="2"/>
  <c r="L232" i="2"/>
  <c r="L240" i="2"/>
  <c r="L248" i="2"/>
  <c r="L256" i="2"/>
  <c r="L264" i="2"/>
  <c r="L272" i="2"/>
  <c r="L280" i="2"/>
  <c r="L288" i="2"/>
  <c r="L296" i="2"/>
  <c r="L304" i="2"/>
  <c r="L312" i="2"/>
  <c r="L320" i="2"/>
  <c r="L328" i="2"/>
  <c r="L336" i="2"/>
  <c r="L344" i="2"/>
  <c r="L352" i="2"/>
  <c r="L360" i="2"/>
  <c r="L368" i="2"/>
  <c r="L376" i="2"/>
  <c r="L384" i="2"/>
  <c r="L392" i="2"/>
  <c r="L400" i="2"/>
  <c r="L17" i="2"/>
  <c r="L29" i="2"/>
  <c r="L42" i="2"/>
  <c r="L54" i="2"/>
  <c r="L65" i="2"/>
  <c r="L79" i="2"/>
  <c r="L90" i="2"/>
  <c r="L102" i="2"/>
  <c r="L116" i="2"/>
  <c r="L127" i="2"/>
  <c r="L7" i="2"/>
  <c r="J7" i="2" s="1"/>
  <c r="K7" i="2" s="1"/>
  <c r="L18" i="2"/>
  <c r="L30" i="2"/>
  <c r="L44" i="2"/>
  <c r="L55" i="2"/>
  <c r="L66" i="2"/>
  <c r="L80" i="2"/>
  <c r="L92" i="2"/>
  <c r="L103" i="2"/>
  <c r="L117" i="2"/>
  <c r="L128" i="2"/>
  <c r="L140" i="2"/>
  <c r="L10" i="2"/>
  <c r="L24" i="2"/>
  <c r="L36" i="2"/>
  <c r="L47" i="2"/>
  <c r="L61" i="2"/>
  <c r="L72" i="2"/>
  <c r="L84" i="2"/>
  <c r="L97" i="2"/>
  <c r="L109" i="2"/>
  <c r="L120" i="2"/>
  <c r="L134" i="2"/>
  <c r="L145" i="2"/>
  <c r="L157" i="2"/>
  <c r="L169" i="2"/>
  <c r="L179" i="2"/>
  <c r="L189" i="2"/>
  <c r="L201" i="2"/>
  <c r="L211" i="2"/>
  <c r="L221" i="2"/>
  <c r="L233" i="2"/>
  <c r="L243" i="2"/>
  <c r="L253" i="2"/>
  <c r="L265" i="2"/>
  <c r="L275" i="2"/>
  <c r="L285" i="2"/>
  <c r="L297" i="2"/>
  <c r="L307" i="2"/>
  <c r="J307" i="2" s="1"/>
  <c r="K307" i="2" s="1"/>
  <c r="L316" i="2"/>
  <c r="L325" i="2"/>
  <c r="L334" i="2"/>
  <c r="L343" i="2"/>
  <c r="L353" i="2"/>
  <c r="L362" i="2"/>
  <c r="L371" i="2"/>
  <c r="L380" i="2"/>
  <c r="L389" i="2"/>
  <c r="L398" i="2"/>
  <c r="L15" i="2"/>
  <c r="L34" i="2"/>
  <c r="L53" i="2"/>
  <c r="L73" i="2"/>
  <c r="L93" i="2"/>
  <c r="L111" i="2"/>
  <c r="L130" i="2"/>
  <c r="L148" i="2"/>
  <c r="L162" i="2"/>
  <c r="L173" i="2"/>
  <c r="L186" i="2"/>
  <c r="L197" i="2"/>
  <c r="L210" i="2"/>
  <c r="L222" i="2"/>
  <c r="L235" i="2"/>
  <c r="L246" i="2"/>
  <c r="L259" i="2"/>
  <c r="L270" i="2"/>
  <c r="L283" i="2"/>
  <c r="L294" i="2"/>
  <c r="L308" i="2"/>
  <c r="L318" i="2"/>
  <c r="L329" i="2"/>
  <c r="L339" i="2"/>
  <c r="L349" i="2"/>
  <c r="L359" i="2"/>
  <c r="L370" i="2"/>
  <c r="L381" i="2"/>
  <c r="L391" i="2"/>
  <c r="L402" i="2"/>
  <c r="L16" i="2"/>
  <c r="L37" i="2"/>
  <c r="L56" i="2"/>
  <c r="L74" i="2"/>
  <c r="L94" i="2"/>
  <c r="L112" i="2"/>
  <c r="L135" i="2"/>
  <c r="L149" i="2"/>
  <c r="L163" i="2"/>
  <c r="L174" i="2"/>
  <c r="L187" i="2"/>
  <c r="L198" i="2"/>
  <c r="L212" i="2"/>
  <c r="L225" i="2"/>
  <c r="L236" i="2"/>
  <c r="L249" i="2"/>
  <c r="L260" i="2"/>
  <c r="L273" i="2"/>
  <c r="L284" i="2"/>
  <c r="L298" i="2"/>
  <c r="L309" i="2"/>
  <c r="L319" i="2"/>
  <c r="L330" i="2"/>
  <c r="L340" i="2"/>
  <c r="L350" i="2"/>
  <c r="L361" i="2"/>
  <c r="L372" i="2"/>
  <c r="L382" i="2"/>
  <c r="L393" i="2"/>
  <c r="L403" i="2"/>
  <c r="L20" i="2"/>
  <c r="L38" i="2"/>
  <c r="L57" i="2"/>
  <c r="L76" i="2"/>
  <c r="L98" i="2"/>
  <c r="L118" i="2"/>
  <c r="L136" i="2"/>
  <c r="L152" i="2"/>
  <c r="L164" i="2"/>
  <c r="L177" i="2"/>
  <c r="L188" i="2"/>
  <c r="L202" i="2"/>
  <c r="L213" i="2"/>
  <c r="L226" i="2"/>
  <c r="L237" i="2"/>
  <c r="L250" i="2"/>
  <c r="L261" i="2"/>
  <c r="L274" i="2"/>
  <c r="L286" i="2"/>
  <c r="L299" i="2"/>
  <c r="L310" i="2"/>
  <c r="L321" i="2"/>
  <c r="L331" i="2"/>
  <c r="L341" i="2"/>
  <c r="L351" i="2"/>
  <c r="L363" i="2"/>
  <c r="L373" i="2"/>
  <c r="L383" i="2"/>
  <c r="L394" i="2"/>
  <c r="L404" i="2"/>
  <c r="L25" i="2"/>
  <c r="L52" i="2"/>
  <c r="L85" i="2"/>
  <c r="L119" i="2"/>
  <c r="L144" i="2"/>
  <c r="L166" i="2"/>
  <c r="L185" i="2"/>
  <c r="L205" i="2"/>
  <c r="L227" i="2"/>
  <c r="L244" i="2"/>
  <c r="L266" i="2"/>
  <c r="L282" i="2"/>
  <c r="L302" i="2"/>
  <c r="L322" i="2"/>
  <c r="L337" i="2"/>
  <c r="L355" i="2"/>
  <c r="L369" i="2"/>
  <c r="L387" i="2"/>
  <c r="L405" i="2"/>
  <c r="L234" i="2"/>
  <c r="L364" i="2"/>
  <c r="L106" i="2"/>
  <c r="L196" i="2"/>
  <c r="L277" i="2"/>
  <c r="L347" i="2"/>
  <c r="L379" i="2"/>
  <c r="L12" i="2"/>
  <c r="L138" i="2"/>
  <c r="L203" i="2"/>
  <c r="L278" i="2"/>
  <c r="L348" i="2"/>
  <c r="L82" i="2"/>
  <c r="L165" i="2"/>
  <c r="L220" i="2"/>
  <c r="L301" i="2"/>
  <c r="L367" i="2"/>
  <c r="L26" i="2"/>
  <c r="L62" i="2"/>
  <c r="L88" i="2"/>
  <c r="L121" i="2"/>
  <c r="L146" i="2"/>
  <c r="L170" i="2"/>
  <c r="L190" i="2"/>
  <c r="L206" i="2"/>
  <c r="L228" i="2"/>
  <c r="L245" i="2"/>
  <c r="L267" i="2"/>
  <c r="L289" i="2"/>
  <c r="L305" i="2"/>
  <c r="L323" i="2"/>
  <c r="L338" i="2"/>
  <c r="L356" i="2"/>
  <c r="L374" i="2"/>
  <c r="L388" i="2"/>
  <c r="L406" i="2"/>
  <c r="L70" i="2"/>
  <c r="L195" i="2"/>
  <c r="L276" i="2"/>
  <c r="L327" i="2"/>
  <c r="L71" i="2"/>
  <c r="L180" i="2"/>
  <c r="L257" i="2"/>
  <c r="L332" i="2"/>
  <c r="L81" i="2"/>
  <c r="L181" i="2"/>
  <c r="L258" i="2"/>
  <c r="L333" i="2"/>
  <c r="L385" i="2"/>
  <c r="L48" i="2"/>
  <c r="L182" i="2"/>
  <c r="L262" i="2"/>
  <c r="L317" i="2"/>
  <c r="L386" i="2"/>
  <c r="L28" i="2"/>
  <c r="L63" i="2"/>
  <c r="L89" i="2"/>
  <c r="L125" i="2"/>
  <c r="L153" i="2"/>
  <c r="L171" i="2"/>
  <c r="L193" i="2"/>
  <c r="L209" i="2"/>
  <c r="L229" i="2"/>
  <c r="L251" i="2"/>
  <c r="L268" i="2"/>
  <c r="L290" i="2"/>
  <c r="L306" i="2"/>
  <c r="L324" i="2"/>
  <c r="L342" i="2"/>
  <c r="L357" i="2"/>
  <c r="L375" i="2"/>
  <c r="L390" i="2"/>
  <c r="L252" i="2"/>
  <c r="L326" i="2"/>
  <c r="L358" i="2"/>
  <c r="L395" i="2"/>
  <c r="L39" i="2"/>
  <c r="L129" i="2"/>
  <c r="L178" i="2"/>
  <c r="L254" i="2"/>
  <c r="L313" i="2"/>
  <c r="L396" i="2"/>
  <c r="L9" i="2"/>
  <c r="L158" i="2"/>
  <c r="L238" i="2"/>
  <c r="L293" i="2"/>
  <c r="L365" i="2"/>
  <c r="L108" i="2"/>
  <c r="L219" i="2"/>
  <c r="L315" i="2"/>
  <c r="L399" i="2"/>
  <c r="L21" i="2"/>
  <c r="L143" i="2"/>
  <c r="L242" i="2"/>
  <c r="L335" i="2"/>
  <c r="L401" i="2"/>
  <c r="L33" i="2"/>
  <c r="L64" i="2"/>
  <c r="L100" i="2"/>
  <c r="L126" i="2"/>
  <c r="L154" i="2"/>
  <c r="L172" i="2"/>
  <c r="L194" i="2"/>
  <c r="L214" i="2"/>
  <c r="L230" i="2"/>
  <c r="L269" i="2"/>
  <c r="L291" i="2"/>
  <c r="L311" i="2"/>
  <c r="L345" i="2"/>
  <c r="L377" i="2"/>
  <c r="L8" i="2"/>
  <c r="L101" i="2"/>
  <c r="L156" i="2"/>
  <c r="L217" i="2"/>
  <c r="L292" i="2"/>
  <c r="L346" i="2"/>
  <c r="L378" i="2"/>
  <c r="L45" i="2"/>
  <c r="L137" i="2"/>
  <c r="L218" i="2"/>
  <c r="L314" i="2"/>
  <c r="L397" i="2"/>
  <c r="L46" i="2"/>
  <c r="L161" i="2"/>
  <c r="L241" i="2"/>
  <c r="L300" i="2"/>
  <c r="L366" i="2"/>
  <c r="L110" i="2"/>
  <c r="L204" i="2"/>
  <c r="L281" i="2"/>
  <c r="L354" i="2"/>
  <c r="H8" i="2" l="1"/>
  <c r="J8" i="2" s="1"/>
  <c r="K8" i="2" s="1"/>
  <c r="F9" i="2"/>
  <c r="F10" i="2" l="1"/>
  <c r="H9" i="2"/>
  <c r="J9" i="2" s="1"/>
  <c r="K9" i="2" s="1"/>
  <c r="H10" i="2" l="1"/>
  <c r="J10" i="2" s="1"/>
  <c r="K10" i="2" s="1"/>
  <c r="F11" i="2"/>
  <c r="F12" i="2" l="1"/>
  <c r="H11" i="2"/>
  <c r="J11" i="2" s="1"/>
  <c r="K11" i="2" s="1"/>
  <c r="F13" i="2" l="1"/>
  <c r="H12" i="2"/>
  <c r="J12" i="2" s="1"/>
  <c r="K12" i="2" s="1"/>
  <c r="F14" i="2" l="1"/>
  <c r="H13" i="2"/>
  <c r="J13" i="2" s="1"/>
  <c r="K13" i="2" s="1"/>
  <c r="F15" i="2" l="1"/>
  <c r="H14" i="2"/>
  <c r="J14" i="2" s="1"/>
  <c r="K14" i="2" s="1"/>
  <c r="F16" i="2" l="1"/>
  <c r="H15" i="2"/>
  <c r="J15" i="2" s="1"/>
  <c r="K15" i="2" s="1"/>
  <c r="F17" i="2" l="1"/>
  <c r="H16" i="2"/>
  <c r="J16" i="2" s="1"/>
  <c r="K16" i="2" s="1"/>
  <c r="F18" i="2" l="1"/>
  <c r="H17" i="2"/>
  <c r="J17" i="2" s="1"/>
  <c r="K17" i="2" s="1"/>
  <c r="F19" i="2" l="1"/>
  <c r="H18" i="2"/>
  <c r="J18" i="2" s="1"/>
  <c r="K18" i="2" s="1"/>
  <c r="F20" i="2" l="1"/>
  <c r="H19" i="2"/>
  <c r="J19" i="2" s="1"/>
  <c r="K19" i="2" s="1"/>
  <c r="F21" i="2" l="1"/>
  <c r="H20" i="2"/>
  <c r="J20" i="2" s="1"/>
  <c r="K20" i="2" s="1"/>
  <c r="F22" i="2" l="1"/>
  <c r="H21" i="2"/>
  <c r="J21" i="2" s="1"/>
  <c r="K21" i="2" s="1"/>
  <c r="F23" i="2" l="1"/>
  <c r="H22" i="2"/>
  <c r="J22" i="2" s="1"/>
  <c r="K22" i="2" s="1"/>
  <c r="F24" i="2" l="1"/>
  <c r="H23" i="2"/>
  <c r="J23" i="2" s="1"/>
  <c r="K23" i="2" s="1"/>
  <c r="F25" i="2" l="1"/>
  <c r="H24" i="2"/>
  <c r="J24" i="2" s="1"/>
  <c r="K24" i="2" s="1"/>
  <c r="F26" i="2" l="1"/>
  <c r="H25" i="2"/>
  <c r="J25" i="2" s="1"/>
  <c r="K25" i="2" s="1"/>
  <c r="F27" i="2" l="1"/>
  <c r="H26" i="2"/>
  <c r="J26" i="2" s="1"/>
  <c r="K26" i="2" s="1"/>
  <c r="F28" i="2" l="1"/>
  <c r="H27" i="2"/>
  <c r="J27" i="2" s="1"/>
  <c r="K27" i="2" s="1"/>
  <c r="F29" i="2" l="1"/>
  <c r="H28" i="2"/>
  <c r="J28" i="2" s="1"/>
  <c r="K28" i="2" s="1"/>
  <c r="F30" i="2" l="1"/>
  <c r="H29" i="2"/>
  <c r="J29" i="2" s="1"/>
  <c r="K29" i="2" s="1"/>
  <c r="F31" i="2" l="1"/>
  <c r="H30" i="2"/>
  <c r="J30" i="2" s="1"/>
  <c r="K30" i="2" s="1"/>
  <c r="F32" i="2" l="1"/>
  <c r="H31" i="2"/>
  <c r="J31" i="2" s="1"/>
  <c r="K31" i="2" s="1"/>
  <c r="F33" i="2" l="1"/>
  <c r="H32" i="2"/>
  <c r="J32" i="2" s="1"/>
  <c r="K32" i="2" s="1"/>
  <c r="F34" i="2" l="1"/>
  <c r="H33" i="2"/>
  <c r="J33" i="2" s="1"/>
  <c r="K33" i="2" s="1"/>
  <c r="F35" i="2" l="1"/>
  <c r="H34" i="2"/>
  <c r="J34" i="2" s="1"/>
  <c r="K34" i="2" s="1"/>
  <c r="F36" i="2" l="1"/>
  <c r="H35" i="2"/>
  <c r="J35" i="2" s="1"/>
  <c r="K35" i="2" s="1"/>
  <c r="F37" i="2" l="1"/>
  <c r="H36" i="2"/>
  <c r="J36" i="2" s="1"/>
  <c r="K36" i="2" s="1"/>
  <c r="F38" i="2" l="1"/>
  <c r="H37" i="2"/>
  <c r="J37" i="2" s="1"/>
  <c r="K37" i="2" s="1"/>
  <c r="F39" i="2" l="1"/>
  <c r="H38" i="2"/>
  <c r="J38" i="2" s="1"/>
  <c r="K38" i="2" s="1"/>
  <c r="F40" i="2" l="1"/>
  <c r="H39" i="2"/>
  <c r="J39" i="2" s="1"/>
  <c r="K39" i="2" s="1"/>
  <c r="F41" i="2" l="1"/>
  <c r="H40" i="2"/>
  <c r="J40" i="2" s="1"/>
  <c r="K40" i="2" s="1"/>
  <c r="F42" i="2" l="1"/>
  <c r="H41" i="2"/>
  <c r="J41" i="2" s="1"/>
  <c r="K41" i="2" s="1"/>
  <c r="F43" i="2" l="1"/>
  <c r="H42" i="2"/>
  <c r="J42" i="2" s="1"/>
  <c r="K42" i="2" s="1"/>
  <c r="F44" i="2" l="1"/>
  <c r="H43" i="2"/>
  <c r="J43" i="2" s="1"/>
  <c r="K43" i="2" s="1"/>
  <c r="F45" i="2" l="1"/>
  <c r="H44" i="2"/>
  <c r="J44" i="2" s="1"/>
  <c r="K44" i="2" s="1"/>
  <c r="F46" i="2" l="1"/>
  <c r="H45" i="2"/>
  <c r="J45" i="2" s="1"/>
  <c r="K45" i="2" s="1"/>
  <c r="F47" i="2" l="1"/>
  <c r="H46" i="2"/>
  <c r="J46" i="2" s="1"/>
  <c r="K46" i="2" s="1"/>
  <c r="F48" i="2" l="1"/>
  <c r="H47" i="2"/>
  <c r="J47" i="2" s="1"/>
  <c r="K47" i="2" s="1"/>
  <c r="F49" i="2" l="1"/>
  <c r="H48" i="2"/>
  <c r="J48" i="2" s="1"/>
  <c r="K48" i="2" s="1"/>
  <c r="F50" i="2" l="1"/>
  <c r="H49" i="2"/>
  <c r="J49" i="2" s="1"/>
  <c r="K49" i="2" s="1"/>
  <c r="F51" i="2" l="1"/>
  <c r="H50" i="2"/>
  <c r="J50" i="2" s="1"/>
  <c r="K50" i="2" s="1"/>
  <c r="F52" i="2" l="1"/>
  <c r="H51" i="2"/>
  <c r="J51" i="2" s="1"/>
  <c r="K51" i="2" s="1"/>
  <c r="F53" i="2" l="1"/>
  <c r="H52" i="2"/>
  <c r="J52" i="2" s="1"/>
  <c r="K52" i="2" s="1"/>
  <c r="F54" i="2" l="1"/>
  <c r="H53" i="2"/>
  <c r="J53" i="2" s="1"/>
  <c r="K53" i="2" s="1"/>
  <c r="F55" i="2" l="1"/>
  <c r="H54" i="2"/>
  <c r="J54" i="2" s="1"/>
  <c r="K54" i="2" s="1"/>
  <c r="F56" i="2" l="1"/>
  <c r="H55" i="2"/>
  <c r="J55" i="2" s="1"/>
  <c r="K55" i="2" s="1"/>
  <c r="F57" i="2" l="1"/>
  <c r="H56" i="2"/>
  <c r="J56" i="2" s="1"/>
  <c r="K56" i="2" s="1"/>
  <c r="F58" i="2" l="1"/>
  <c r="H57" i="2"/>
  <c r="J57" i="2" s="1"/>
  <c r="K57" i="2" s="1"/>
  <c r="F59" i="2" l="1"/>
  <c r="H58" i="2"/>
  <c r="J58" i="2" s="1"/>
  <c r="K58" i="2" s="1"/>
  <c r="F60" i="2" l="1"/>
  <c r="H59" i="2"/>
  <c r="J59" i="2" s="1"/>
  <c r="K59" i="2" s="1"/>
  <c r="F61" i="2" l="1"/>
  <c r="H60" i="2"/>
  <c r="J60" i="2" s="1"/>
  <c r="K60" i="2" s="1"/>
  <c r="F62" i="2" l="1"/>
  <c r="H61" i="2"/>
  <c r="J61" i="2" s="1"/>
  <c r="K61" i="2" s="1"/>
  <c r="F63" i="2" l="1"/>
  <c r="H62" i="2"/>
  <c r="J62" i="2" s="1"/>
  <c r="K62" i="2" s="1"/>
  <c r="F64" i="2" l="1"/>
  <c r="H63" i="2"/>
  <c r="J63" i="2" s="1"/>
  <c r="K63" i="2" s="1"/>
  <c r="F65" i="2" l="1"/>
  <c r="H64" i="2"/>
  <c r="J64" i="2" s="1"/>
  <c r="K64" i="2" s="1"/>
  <c r="F66" i="2" l="1"/>
  <c r="H65" i="2"/>
  <c r="J65" i="2" s="1"/>
  <c r="K65" i="2" s="1"/>
  <c r="F67" i="2" l="1"/>
  <c r="H66" i="2"/>
  <c r="J66" i="2" s="1"/>
  <c r="K66" i="2" s="1"/>
  <c r="F68" i="2" l="1"/>
  <c r="H67" i="2"/>
  <c r="J67" i="2" s="1"/>
  <c r="K67" i="2" s="1"/>
  <c r="F69" i="2" l="1"/>
  <c r="H68" i="2"/>
  <c r="J68" i="2" s="1"/>
  <c r="K68" i="2" s="1"/>
  <c r="F70" i="2" l="1"/>
  <c r="H69" i="2"/>
  <c r="J69" i="2" s="1"/>
  <c r="K69" i="2" s="1"/>
  <c r="F71" i="2" l="1"/>
  <c r="H70" i="2"/>
  <c r="J70" i="2" s="1"/>
  <c r="K70" i="2" s="1"/>
  <c r="F72" i="2" l="1"/>
  <c r="H71" i="2"/>
  <c r="J71" i="2" s="1"/>
  <c r="K71" i="2" s="1"/>
  <c r="F73" i="2" l="1"/>
  <c r="H72" i="2"/>
  <c r="J72" i="2" s="1"/>
  <c r="K72" i="2" s="1"/>
  <c r="F74" i="2" l="1"/>
  <c r="H73" i="2"/>
  <c r="J73" i="2" s="1"/>
  <c r="K73" i="2" s="1"/>
  <c r="F75" i="2" l="1"/>
  <c r="H74" i="2"/>
  <c r="J74" i="2" s="1"/>
  <c r="K74" i="2" s="1"/>
  <c r="F76" i="2" l="1"/>
  <c r="H75" i="2"/>
  <c r="J75" i="2" s="1"/>
  <c r="K75" i="2" s="1"/>
  <c r="F77" i="2" l="1"/>
  <c r="H76" i="2"/>
  <c r="J76" i="2" s="1"/>
  <c r="K76" i="2" s="1"/>
  <c r="F78" i="2" l="1"/>
  <c r="H77" i="2"/>
  <c r="J77" i="2" s="1"/>
  <c r="K77" i="2" s="1"/>
  <c r="F79" i="2" l="1"/>
  <c r="H78" i="2"/>
  <c r="J78" i="2" s="1"/>
  <c r="K78" i="2" s="1"/>
  <c r="F80" i="2" l="1"/>
  <c r="H79" i="2"/>
  <c r="J79" i="2" s="1"/>
  <c r="K79" i="2" s="1"/>
  <c r="F81" i="2" l="1"/>
  <c r="H80" i="2"/>
  <c r="J80" i="2" s="1"/>
  <c r="K80" i="2" s="1"/>
  <c r="F82" i="2" l="1"/>
  <c r="H81" i="2"/>
  <c r="J81" i="2" s="1"/>
  <c r="K81" i="2" s="1"/>
  <c r="F83" i="2" l="1"/>
  <c r="H82" i="2"/>
  <c r="J82" i="2" s="1"/>
  <c r="K82" i="2" s="1"/>
  <c r="F84" i="2" l="1"/>
  <c r="H83" i="2"/>
  <c r="J83" i="2" s="1"/>
  <c r="K83" i="2" s="1"/>
  <c r="F85" i="2" l="1"/>
  <c r="H84" i="2"/>
  <c r="J84" i="2" s="1"/>
  <c r="K84" i="2" s="1"/>
  <c r="F86" i="2" l="1"/>
  <c r="H85" i="2"/>
  <c r="J85" i="2" s="1"/>
  <c r="K85" i="2" s="1"/>
  <c r="F87" i="2" l="1"/>
  <c r="H86" i="2"/>
  <c r="J86" i="2" s="1"/>
  <c r="K86" i="2" s="1"/>
  <c r="F88" i="2" l="1"/>
  <c r="H87" i="2"/>
  <c r="J87" i="2" s="1"/>
  <c r="K87" i="2" s="1"/>
  <c r="F89" i="2" l="1"/>
  <c r="H88" i="2"/>
  <c r="J88" i="2" s="1"/>
  <c r="K88" i="2" s="1"/>
  <c r="F90" i="2" l="1"/>
  <c r="H89" i="2"/>
  <c r="J89" i="2" s="1"/>
  <c r="K89" i="2" s="1"/>
  <c r="F91" i="2" l="1"/>
  <c r="H90" i="2"/>
  <c r="J90" i="2" s="1"/>
  <c r="K90" i="2" s="1"/>
  <c r="F92" i="2" l="1"/>
  <c r="H91" i="2"/>
  <c r="J91" i="2" s="1"/>
  <c r="K91" i="2" s="1"/>
  <c r="F93" i="2" l="1"/>
  <c r="H92" i="2"/>
  <c r="J92" i="2" s="1"/>
  <c r="K92" i="2" s="1"/>
  <c r="F94" i="2" l="1"/>
  <c r="H93" i="2"/>
  <c r="J93" i="2" s="1"/>
  <c r="K93" i="2" s="1"/>
  <c r="F95" i="2" l="1"/>
  <c r="H94" i="2"/>
  <c r="J94" i="2" s="1"/>
  <c r="K94" i="2" s="1"/>
  <c r="F96" i="2" l="1"/>
  <c r="H95" i="2"/>
  <c r="J95" i="2" s="1"/>
  <c r="K95" i="2" s="1"/>
  <c r="F97" i="2" l="1"/>
  <c r="H96" i="2"/>
  <c r="J96" i="2" s="1"/>
  <c r="K96" i="2" s="1"/>
  <c r="F98" i="2" l="1"/>
  <c r="H97" i="2"/>
  <c r="J97" i="2" s="1"/>
  <c r="K97" i="2" s="1"/>
  <c r="F99" i="2" l="1"/>
  <c r="H98" i="2"/>
  <c r="J98" i="2" s="1"/>
  <c r="K98" i="2" s="1"/>
  <c r="F100" i="2" l="1"/>
  <c r="H99" i="2"/>
  <c r="J99" i="2" s="1"/>
  <c r="K99" i="2" s="1"/>
  <c r="F101" i="2" l="1"/>
  <c r="H100" i="2"/>
  <c r="J100" i="2" s="1"/>
  <c r="K100" i="2" s="1"/>
  <c r="F102" i="2" l="1"/>
  <c r="H101" i="2"/>
  <c r="J101" i="2" s="1"/>
  <c r="K101" i="2" s="1"/>
  <c r="F103" i="2" l="1"/>
  <c r="H102" i="2"/>
  <c r="J102" i="2" s="1"/>
  <c r="K102" i="2" s="1"/>
  <c r="F104" i="2" l="1"/>
  <c r="H103" i="2"/>
  <c r="J103" i="2" s="1"/>
  <c r="K103" i="2" s="1"/>
  <c r="F105" i="2" l="1"/>
  <c r="H104" i="2"/>
  <c r="J104" i="2" s="1"/>
  <c r="K104" i="2" s="1"/>
  <c r="F106" i="2" l="1"/>
  <c r="H105" i="2"/>
  <c r="J105" i="2" s="1"/>
  <c r="K105" i="2" s="1"/>
  <c r="F107" i="2" l="1"/>
  <c r="H106" i="2"/>
  <c r="J106" i="2" s="1"/>
  <c r="K106" i="2" s="1"/>
  <c r="F108" i="2" l="1"/>
  <c r="H107" i="2"/>
  <c r="F109" i="2" l="1"/>
  <c r="H108" i="2"/>
  <c r="J108" i="2" s="1"/>
  <c r="K108" i="2" s="1"/>
  <c r="F110" i="2" l="1"/>
  <c r="H109" i="2"/>
  <c r="J109" i="2" s="1"/>
  <c r="K109" i="2" s="1"/>
  <c r="F111" i="2" l="1"/>
  <c r="H110" i="2"/>
  <c r="J110" i="2" s="1"/>
  <c r="K110" i="2" s="1"/>
  <c r="F112" i="2" l="1"/>
  <c r="H111" i="2"/>
  <c r="J111" i="2" s="1"/>
  <c r="K111" i="2" s="1"/>
  <c r="F113" i="2" l="1"/>
  <c r="H112" i="2"/>
  <c r="J112" i="2" s="1"/>
  <c r="K112" i="2" s="1"/>
  <c r="F114" i="2" l="1"/>
  <c r="H113" i="2"/>
  <c r="J113" i="2" s="1"/>
  <c r="K113" i="2" s="1"/>
  <c r="F115" i="2" l="1"/>
  <c r="H114" i="2"/>
  <c r="J114" i="2" s="1"/>
  <c r="K114" i="2" s="1"/>
  <c r="F116" i="2" l="1"/>
  <c r="H115" i="2"/>
  <c r="J115" i="2" s="1"/>
  <c r="K115" i="2" s="1"/>
  <c r="F117" i="2" l="1"/>
  <c r="H116" i="2"/>
  <c r="J116" i="2" s="1"/>
  <c r="K116" i="2" s="1"/>
  <c r="F118" i="2" l="1"/>
  <c r="H117" i="2"/>
  <c r="J117" i="2" s="1"/>
  <c r="K117" i="2" s="1"/>
  <c r="F119" i="2" l="1"/>
  <c r="H118" i="2"/>
  <c r="J118" i="2" s="1"/>
  <c r="K118" i="2" s="1"/>
  <c r="F120" i="2" l="1"/>
  <c r="H119" i="2"/>
  <c r="J119" i="2" s="1"/>
  <c r="K119" i="2" s="1"/>
  <c r="F121" i="2" l="1"/>
  <c r="H120" i="2"/>
  <c r="J120" i="2" s="1"/>
  <c r="K120" i="2" s="1"/>
  <c r="F122" i="2" l="1"/>
  <c r="H121" i="2"/>
  <c r="J121" i="2" s="1"/>
  <c r="K121" i="2" s="1"/>
  <c r="F123" i="2" l="1"/>
  <c r="H122" i="2"/>
  <c r="J122" i="2" s="1"/>
  <c r="K122" i="2" s="1"/>
  <c r="F124" i="2" l="1"/>
  <c r="H123" i="2"/>
  <c r="J123" i="2" s="1"/>
  <c r="K123" i="2" s="1"/>
  <c r="F125" i="2" l="1"/>
  <c r="H124" i="2"/>
  <c r="J124" i="2" s="1"/>
  <c r="K124" i="2" s="1"/>
  <c r="F126" i="2" l="1"/>
  <c r="H125" i="2"/>
  <c r="J125" i="2" s="1"/>
  <c r="K125" i="2" s="1"/>
  <c r="F127" i="2" l="1"/>
  <c r="H126" i="2"/>
  <c r="J126" i="2" s="1"/>
  <c r="K126" i="2" s="1"/>
  <c r="F128" i="2" l="1"/>
  <c r="H127" i="2"/>
  <c r="J127" i="2" s="1"/>
  <c r="K127" i="2" s="1"/>
  <c r="F129" i="2" l="1"/>
  <c r="H128" i="2"/>
  <c r="J128" i="2" s="1"/>
  <c r="K128" i="2" s="1"/>
  <c r="F130" i="2" l="1"/>
  <c r="H129" i="2"/>
  <c r="J129" i="2" s="1"/>
  <c r="K129" i="2" s="1"/>
  <c r="F131" i="2" l="1"/>
  <c r="H130" i="2"/>
  <c r="J130" i="2" s="1"/>
  <c r="K130" i="2" s="1"/>
  <c r="F132" i="2" l="1"/>
  <c r="H131" i="2"/>
  <c r="J131" i="2" s="1"/>
  <c r="K131" i="2" s="1"/>
  <c r="F133" i="2" l="1"/>
  <c r="H132" i="2"/>
  <c r="J132" i="2" s="1"/>
  <c r="K132" i="2" s="1"/>
  <c r="F134" i="2" l="1"/>
  <c r="H133" i="2"/>
  <c r="J133" i="2" s="1"/>
  <c r="K133" i="2" s="1"/>
  <c r="F135" i="2" l="1"/>
  <c r="H134" i="2"/>
  <c r="J134" i="2" s="1"/>
  <c r="K134" i="2" s="1"/>
  <c r="F136" i="2" l="1"/>
  <c r="H135" i="2"/>
  <c r="J135" i="2" s="1"/>
  <c r="K135" i="2" s="1"/>
  <c r="F137" i="2" l="1"/>
  <c r="H136" i="2"/>
  <c r="J136" i="2" s="1"/>
  <c r="K136" i="2" s="1"/>
  <c r="F138" i="2" l="1"/>
  <c r="H137" i="2"/>
  <c r="J137" i="2" s="1"/>
  <c r="K137" i="2" s="1"/>
  <c r="F139" i="2" l="1"/>
  <c r="H138" i="2"/>
  <c r="J138" i="2" s="1"/>
  <c r="K138" i="2" s="1"/>
  <c r="F140" i="2" l="1"/>
  <c r="H139" i="2"/>
  <c r="J139" i="2" s="1"/>
  <c r="K139" i="2" s="1"/>
  <c r="F141" i="2" l="1"/>
  <c r="H140" i="2"/>
  <c r="J140" i="2" s="1"/>
  <c r="K140" i="2" s="1"/>
  <c r="F142" i="2" l="1"/>
  <c r="H141" i="2"/>
  <c r="J141" i="2" s="1"/>
  <c r="K141" i="2" s="1"/>
  <c r="F143" i="2" l="1"/>
  <c r="H142" i="2"/>
  <c r="J142" i="2" s="1"/>
  <c r="K142" i="2" s="1"/>
  <c r="F144" i="2" l="1"/>
  <c r="H143" i="2"/>
  <c r="J143" i="2" s="1"/>
  <c r="K143" i="2" s="1"/>
  <c r="F145" i="2" l="1"/>
  <c r="H144" i="2"/>
  <c r="J144" i="2" s="1"/>
  <c r="K144" i="2" s="1"/>
  <c r="F146" i="2" l="1"/>
  <c r="H145" i="2"/>
  <c r="J145" i="2" s="1"/>
  <c r="K145" i="2" s="1"/>
  <c r="F147" i="2" l="1"/>
  <c r="H146" i="2"/>
  <c r="J146" i="2" s="1"/>
  <c r="K146" i="2" s="1"/>
  <c r="F148" i="2" l="1"/>
  <c r="H147" i="2"/>
  <c r="J147" i="2" s="1"/>
  <c r="K147" i="2" s="1"/>
  <c r="F149" i="2" l="1"/>
  <c r="H148" i="2"/>
  <c r="J148" i="2" s="1"/>
  <c r="K148" i="2" s="1"/>
  <c r="F150" i="2" l="1"/>
  <c r="H149" i="2"/>
  <c r="J149" i="2" s="1"/>
  <c r="K149" i="2" s="1"/>
  <c r="F151" i="2" l="1"/>
  <c r="H150" i="2"/>
  <c r="J150" i="2" s="1"/>
  <c r="K150" i="2" s="1"/>
  <c r="F152" i="2" l="1"/>
  <c r="H151" i="2"/>
  <c r="J151" i="2" s="1"/>
  <c r="K151" i="2" s="1"/>
  <c r="F153" i="2" l="1"/>
  <c r="H152" i="2"/>
  <c r="J152" i="2" s="1"/>
  <c r="K152" i="2" s="1"/>
  <c r="F154" i="2" l="1"/>
  <c r="H153" i="2"/>
  <c r="J153" i="2" s="1"/>
  <c r="K153" i="2" s="1"/>
  <c r="F155" i="2" l="1"/>
  <c r="H154" i="2"/>
  <c r="J154" i="2" s="1"/>
  <c r="K154" i="2" s="1"/>
  <c r="F156" i="2" l="1"/>
  <c r="H155" i="2"/>
  <c r="J155" i="2" s="1"/>
  <c r="K155" i="2" s="1"/>
  <c r="F157" i="2" l="1"/>
  <c r="H156" i="2"/>
  <c r="J156" i="2" s="1"/>
  <c r="K156" i="2" s="1"/>
  <c r="F158" i="2" l="1"/>
  <c r="H157" i="2"/>
  <c r="J157" i="2" s="1"/>
  <c r="K157" i="2" s="1"/>
  <c r="F159" i="2" l="1"/>
  <c r="H158" i="2"/>
  <c r="J158" i="2" s="1"/>
  <c r="K158" i="2" s="1"/>
  <c r="F160" i="2" l="1"/>
  <c r="H159" i="2"/>
  <c r="J159" i="2" s="1"/>
  <c r="K159" i="2" s="1"/>
  <c r="F161" i="2" l="1"/>
  <c r="H160" i="2"/>
  <c r="J160" i="2" s="1"/>
  <c r="K160" i="2" s="1"/>
  <c r="F162" i="2" l="1"/>
  <c r="H161" i="2"/>
  <c r="J161" i="2" s="1"/>
  <c r="K161" i="2" s="1"/>
  <c r="F163" i="2" l="1"/>
  <c r="H162" i="2"/>
  <c r="J162" i="2" s="1"/>
  <c r="K162" i="2" s="1"/>
  <c r="F164" i="2" l="1"/>
  <c r="H163" i="2"/>
  <c r="J163" i="2" s="1"/>
  <c r="K163" i="2" s="1"/>
  <c r="F165" i="2" l="1"/>
  <c r="H164" i="2"/>
  <c r="J164" i="2" s="1"/>
  <c r="K164" i="2" s="1"/>
  <c r="F166" i="2" l="1"/>
  <c r="H165" i="2"/>
  <c r="J165" i="2" s="1"/>
  <c r="K165" i="2" s="1"/>
  <c r="F167" i="2" l="1"/>
  <c r="H166" i="2"/>
  <c r="J166" i="2" s="1"/>
  <c r="K166" i="2" s="1"/>
  <c r="F168" i="2" l="1"/>
  <c r="H167" i="2"/>
  <c r="J167" i="2" s="1"/>
  <c r="K167" i="2" s="1"/>
  <c r="F169" i="2" l="1"/>
  <c r="H168" i="2"/>
  <c r="J168" i="2" s="1"/>
  <c r="K168" i="2" s="1"/>
  <c r="F170" i="2" l="1"/>
  <c r="H169" i="2"/>
  <c r="J169" i="2" s="1"/>
  <c r="K169" i="2" s="1"/>
  <c r="F171" i="2" l="1"/>
  <c r="H170" i="2"/>
  <c r="J170" i="2" s="1"/>
  <c r="K170" i="2" s="1"/>
  <c r="F172" i="2" l="1"/>
  <c r="H171" i="2"/>
  <c r="J171" i="2" s="1"/>
  <c r="K171" i="2" s="1"/>
  <c r="F173" i="2" l="1"/>
  <c r="H172" i="2"/>
  <c r="J172" i="2" s="1"/>
  <c r="K172" i="2" s="1"/>
  <c r="F174" i="2" l="1"/>
  <c r="H173" i="2"/>
  <c r="J173" i="2" s="1"/>
  <c r="K173" i="2" s="1"/>
  <c r="F175" i="2" l="1"/>
  <c r="H174" i="2"/>
  <c r="J174" i="2" s="1"/>
  <c r="K174" i="2" s="1"/>
  <c r="F176" i="2" l="1"/>
  <c r="H175" i="2"/>
  <c r="J175" i="2" s="1"/>
  <c r="K175" i="2" s="1"/>
  <c r="F177" i="2" l="1"/>
  <c r="H176" i="2"/>
  <c r="J176" i="2" s="1"/>
  <c r="K176" i="2" s="1"/>
  <c r="F178" i="2" l="1"/>
  <c r="H177" i="2"/>
  <c r="J177" i="2" s="1"/>
  <c r="K177" i="2" s="1"/>
  <c r="F179" i="2" l="1"/>
  <c r="H178" i="2"/>
  <c r="J178" i="2" s="1"/>
  <c r="K178" i="2" s="1"/>
  <c r="F180" i="2" l="1"/>
  <c r="H179" i="2"/>
  <c r="J179" i="2" s="1"/>
  <c r="K179" i="2" s="1"/>
  <c r="F181" i="2" l="1"/>
  <c r="H180" i="2"/>
  <c r="J180" i="2" s="1"/>
  <c r="K180" i="2" s="1"/>
  <c r="F182" i="2" l="1"/>
  <c r="H181" i="2"/>
  <c r="J181" i="2" s="1"/>
  <c r="K181" i="2" s="1"/>
  <c r="F183" i="2" l="1"/>
  <c r="H182" i="2"/>
  <c r="J182" i="2" s="1"/>
  <c r="K182" i="2" s="1"/>
  <c r="F184" i="2" l="1"/>
  <c r="H183" i="2"/>
  <c r="J183" i="2" s="1"/>
  <c r="K183" i="2" s="1"/>
  <c r="F185" i="2" l="1"/>
  <c r="H184" i="2"/>
  <c r="J184" i="2" s="1"/>
  <c r="K184" i="2" s="1"/>
  <c r="F186" i="2" l="1"/>
  <c r="H185" i="2"/>
  <c r="J185" i="2" s="1"/>
  <c r="K185" i="2" s="1"/>
  <c r="F187" i="2" l="1"/>
  <c r="H186" i="2"/>
  <c r="J186" i="2" s="1"/>
  <c r="K186" i="2" s="1"/>
  <c r="F188" i="2" l="1"/>
  <c r="H187" i="2"/>
  <c r="J187" i="2" s="1"/>
  <c r="K187" i="2" s="1"/>
  <c r="F189" i="2" l="1"/>
  <c r="H188" i="2"/>
  <c r="J188" i="2" s="1"/>
  <c r="K188" i="2" s="1"/>
  <c r="F190" i="2" l="1"/>
  <c r="H189" i="2"/>
  <c r="J189" i="2" s="1"/>
  <c r="K189" i="2" s="1"/>
  <c r="F191" i="2" l="1"/>
  <c r="H190" i="2"/>
  <c r="J190" i="2" s="1"/>
  <c r="K190" i="2" s="1"/>
  <c r="F192" i="2" l="1"/>
  <c r="H191" i="2"/>
  <c r="J191" i="2" s="1"/>
  <c r="K191" i="2" s="1"/>
  <c r="F193" i="2" l="1"/>
  <c r="H192" i="2"/>
  <c r="J192" i="2" s="1"/>
  <c r="K192" i="2" s="1"/>
  <c r="F194" i="2" l="1"/>
  <c r="H193" i="2"/>
  <c r="J193" i="2" s="1"/>
  <c r="K193" i="2" s="1"/>
  <c r="F195" i="2" l="1"/>
  <c r="H194" i="2"/>
  <c r="J194" i="2" s="1"/>
  <c r="K194" i="2" s="1"/>
  <c r="F196" i="2" l="1"/>
  <c r="H195" i="2"/>
  <c r="J195" i="2" s="1"/>
  <c r="K195" i="2" s="1"/>
  <c r="F197" i="2" l="1"/>
  <c r="H196" i="2"/>
  <c r="J196" i="2" s="1"/>
  <c r="K196" i="2" s="1"/>
  <c r="F198" i="2" l="1"/>
  <c r="H197" i="2"/>
  <c r="J197" i="2" s="1"/>
  <c r="K197" i="2" s="1"/>
  <c r="F199" i="2" l="1"/>
  <c r="H198" i="2"/>
  <c r="J198" i="2" s="1"/>
  <c r="K198" i="2" s="1"/>
  <c r="F200" i="2" l="1"/>
  <c r="H199" i="2"/>
  <c r="J199" i="2" s="1"/>
  <c r="K199" i="2" s="1"/>
  <c r="F201" i="2" l="1"/>
  <c r="H200" i="2"/>
  <c r="J200" i="2" s="1"/>
  <c r="K200" i="2" s="1"/>
  <c r="F202" i="2" l="1"/>
  <c r="H201" i="2"/>
  <c r="J201" i="2" s="1"/>
  <c r="K201" i="2" s="1"/>
  <c r="F203" i="2" l="1"/>
  <c r="H202" i="2"/>
  <c r="J202" i="2" s="1"/>
  <c r="K202" i="2" s="1"/>
  <c r="F204" i="2" l="1"/>
  <c r="H203" i="2"/>
  <c r="J203" i="2" s="1"/>
  <c r="K203" i="2" s="1"/>
  <c r="F205" i="2" l="1"/>
  <c r="H204" i="2"/>
  <c r="J204" i="2" s="1"/>
  <c r="K204" i="2" s="1"/>
  <c r="F206" i="2" l="1"/>
  <c r="H205" i="2"/>
  <c r="J205" i="2" s="1"/>
  <c r="K205" i="2" s="1"/>
  <c r="F207" i="2" l="1"/>
  <c r="H206" i="2"/>
  <c r="J206" i="2" s="1"/>
  <c r="K206" i="2" s="1"/>
  <c r="F208" i="2" l="1"/>
  <c r="H207" i="2"/>
  <c r="F209" i="2" l="1"/>
  <c r="H208" i="2"/>
  <c r="J208" i="2" s="1"/>
  <c r="K208" i="2" s="1"/>
  <c r="F210" i="2" l="1"/>
  <c r="H209" i="2"/>
  <c r="J209" i="2" s="1"/>
  <c r="K209" i="2" s="1"/>
  <c r="F211" i="2" l="1"/>
  <c r="H210" i="2"/>
  <c r="J210" i="2" s="1"/>
  <c r="K210" i="2" s="1"/>
  <c r="F212" i="2" l="1"/>
  <c r="H211" i="2"/>
  <c r="J211" i="2" s="1"/>
  <c r="K211" i="2" s="1"/>
  <c r="F213" i="2" l="1"/>
  <c r="H212" i="2"/>
  <c r="J212" i="2" s="1"/>
  <c r="K212" i="2" s="1"/>
  <c r="F214" i="2" l="1"/>
  <c r="H213" i="2"/>
  <c r="J213" i="2" s="1"/>
  <c r="K213" i="2" s="1"/>
  <c r="F215" i="2" l="1"/>
  <c r="H214" i="2"/>
  <c r="J214" i="2" s="1"/>
  <c r="K214" i="2" s="1"/>
  <c r="F216" i="2" l="1"/>
  <c r="H215" i="2"/>
  <c r="J215" i="2" s="1"/>
  <c r="K215" i="2" s="1"/>
  <c r="F217" i="2" l="1"/>
  <c r="H216" i="2"/>
  <c r="J216" i="2" s="1"/>
  <c r="K216" i="2" s="1"/>
  <c r="F218" i="2" l="1"/>
  <c r="H217" i="2"/>
  <c r="J217" i="2" s="1"/>
  <c r="K217" i="2" s="1"/>
  <c r="F219" i="2" l="1"/>
  <c r="H218" i="2"/>
  <c r="J218" i="2" s="1"/>
  <c r="K218" i="2" s="1"/>
  <c r="F220" i="2" l="1"/>
  <c r="H219" i="2"/>
  <c r="J219" i="2" s="1"/>
  <c r="K219" i="2" s="1"/>
  <c r="F221" i="2" l="1"/>
  <c r="H220" i="2"/>
  <c r="J220" i="2" s="1"/>
  <c r="K220" i="2" s="1"/>
  <c r="F222" i="2" l="1"/>
  <c r="H221" i="2"/>
  <c r="J221" i="2" s="1"/>
  <c r="K221" i="2" s="1"/>
  <c r="F223" i="2" l="1"/>
  <c r="H222" i="2"/>
  <c r="J222" i="2" s="1"/>
  <c r="K222" i="2" s="1"/>
  <c r="F224" i="2" l="1"/>
  <c r="H223" i="2"/>
  <c r="J223" i="2" s="1"/>
  <c r="K223" i="2" s="1"/>
  <c r="F225" i="2" l="1"/>
  <c r="H224" i="2"/>
  <c r="J224" i="2" s="1"/>
  <c r="K224" i="2" s="1"/>
  <c r="F226" i="2" l="1"/>
  <c r="H225" i="2"/>
  <c r="J225" i="2" s="1"/>
  <c r="K225" i="2" s="1"/>
  <c r="F227" i="2" l="1"/>
  <c r="H226" i="2"/>
  <c r="J226" i="2" s="1"/>
  <c r="K226" i="2" s="1"/>
  <c r="F228" i="2" l="1"/>
  <c r="H227" i="2"/>
  <c r="J227" i="2" s="1"/>
  <c r="K227" i="2" s="1"/>
  <c r="F229" i="2" l="1"/>
  <c r="H228" i="2"/>
  <c r="J228" i="2" s="1"/>
  <c r="K228" i="2" s="1"/>
  <c r="F230" i="2" l="1"/>
  <c r="H229" i="2"/>
  <c r="J229" i="2" s="1"/>
  <c r="K229" i="2" s="1"/>
  <c r="F231" i="2" l="1"/>
  <c r="H230" i="2"/>
  <c r="J230" i="2" s="1"/>
  <c r="K230" i="2" s="1"/>
  <c r="F232" i="2" l="1"/>
  <c r="H231" i="2"/>
  <c r="J231" i="2" s="1"/>
  <c r="K231" i="2" s="1"/>
  <c r="F233" i="2" l="1"/>
  <c r="H232" i="2"/>
  <c r="J232" i="2" s="1"/>
  <c r="K232" i="2" s="1"/>
  <c r="F234" i="2" l="1"/>
  <c r="H233" i="2"/>
  <c r="J233" i="2" s="1"/>
  <c r="K233" i="2" s="1"/>
  <c r="F235" i="2" l="1"/>
  <c r="H234" i="2"/>
  <c r="J234" i="2" s="1"/>
  <c r="K234" i="2" s="1"/>
  <c r="F236" i="2" l="1"/>
  <c r="H235" i="2"/>
  <c r="J235" i="2" s="1"/>
  <c r="K235" i="2" s="1"/>
  <c r="F237" i="2" l="1"/>
  <c r="H236" i="2"/>
  <c r="J236" i="2" s="1"/>
  <c r="K236" i="2" s="1"/>
  <c r="F238" i="2" l="1"/>
  <c r="H237" i="2"/>
  <c r="J237" i="2" s="1"/>
  <c r="K237" i="2" s="1"/>
  <c r="F239" i="2" l="1"/>
  <c r="H238" i="2"/>
  <c r="J238" i="2" s="1"/>
  <c r="K238" i="2" s="1"/>
  <c r="F240" i="2" l="1"/>
  <c r="H239" i="2"/>
  <c r="J239" i="2" s="1"/>
  <c r="K239" i="2" s="1"/>
  <c r="F241" i="2" l="1"/>
  <c r="H240" i="2"/>
  <c r="J240" i="2" s="1"/>
  <c r="K240" i="2" s="1"/>
  <c r="F242" i="2" l="1"/>
  <c r="H241" i="2"/>
  <c r="J241" i="2" s="1"/>
  <c r="K241" i="2" s="1"/>
  <c r="F243" i="2" l="1"/>
  <c r="H242" i="2"/>
  <c r="J242" i="2" s="1"/>
  <c r="K242" i="2" s="1"/>
  <c r="F244" i="2" l="1"/>
  <c r="H243" i="2"/>
  <c r="J243" i="2" s="1"/>
  <c r="K243" i="2" s="1"/>
  <c r="F245" i="2" l="1"/>
  <c r="H244" i="2"/>
  <c r="J244" i="2" s="1"/>
  <c r="K244" i="2" s="1"/>
  <c r="F246" i="2" l="1"/>
  <c r="H245" i="2"/>
  <c r="J245" i="2" s="1"/>
  <c r="K245" i="2" s="1"/>
  <c r="F247" i="2" l="1"/>
  <c r="H246" i="2"/>
  <c r="J246" i="2" s="1"/>
  <c r="K246" i="2" s="1"/>
  <c r="F248" i="2" l="1"/>
  <c r="H247" i="2"/>
  <c r="J247" i="2" s="1"/>
  <c r="K247" i="2" s="1"/>
  <c r="F249" i="2" l="1"/>
  <c r="H248" i="2"/>
  <c r="J248" i="2" s="1"/>
  <c r="K248" i="2" s="1"/>
  <c r="F250" i="2" l="1"/>
  <c r="H249" i="2"/>
  <c r="J249" i="2" s="1"/>
  <c r="K249" i="2" s="1"/>
  <c r="F251" i="2" l="1"/>
  <c r="H250" i="2"/>
  <c r="J250" i="2" s="1"/>
  <c r="K250" i="2" s="1"/>
  <c r="F252" i="2" l="1"/>
  <c r="H251" i="2"/>
  <c r="J251" i="2" s="1"/>
  <c r="K251" i="2" s="1"/>
  <c r="F253" i="2" l="1"/>
  <c r="H252" i="2"/>
  <c r="J252" i="2" s="1"/>
  <c r="K252" i="2" s="1"/>
  <c r="F254" i="2" l="1"/>
  <c r="H253" i="2"/>
  <c r="J253" i="2" s="1"/>
  <c r="K253" i="2" s="1"/>
  <c r="F255" i="2" l="1"/>
  <c r="H254" i="2"/>
  <c r="J254" i="2" s="1"/>
  <c r="K254" i="2" s="1"/>
  <c r="F256" i="2" l="1"/>
  <c r="H255" i="2"/>
  <c r="J255" i="2" s="1"/>
  <c r="K255" i="2" s="1"/>
  <c r="F257" i="2" l="1"/>
  <c r="H256" i="2"/>
  <c r="J256" i="2" s="1"/>
  <c r="K256" i="2" s="1"/>
  <c r="F258" i="2" l="1"/>
  <c r="H257" i="2"/>
  <c r="J257" i="2" s="1"/>
  <c r="K257" i="2" s="1"/>
  <c r="F259" i="2" l="1"/>
  <c r="H258" i="2"/>
  <c r="J258" i="2" s="1"/>
  <c r="K258" i="2" s="1"/>
  <c r="F260" i="2" l="1"/>
  <c r="H259" i="2"/>
  <c r="J259" i="2" s="1"/>
  <c r="K259" i="2" s="1"/>
  <c r="F261" i="2" l="1"/>
  <c r="H260" i="2"/>
  <c r="J260" i="2" s="1"/>
  <c r="K260" i="2" s="1"/>
  <c r="F262" i="2" l="1"/>
  <c r="H261" i="2"/>
  <c r="J261" i="2" s="1"/>
  <c r="K261" i="2" s="1"/>
  <c r="F263" i="2" l="1"/>
  <c r="H262" i="2"/>
  <c r="J262" i="2" s="1"/>
  <c r="K262" i="2" s="1"/>
  <c r="F264" i="2" l="1"/>
  <c r="H263" i="2"/>
  <c r="J263" i="2" s="1"/>
  <c r="K263" i="2" s="1"/>
  <c r="F265" i="2" l="1"/>
  <c r="H264" i="2"/>
  <c r="J264" i="2" s="1"/>
  <c r="K264" i="2" s="1"/>
  <c r="F266" i="2" l="1"/>
  <c r="H265" i="2"/>
  <c r="J265" i="2" s="1"/>
  <c r="K265" i="2" s="1"/>
  <c r="F267" i="2" l="1"/>
  <c r="H266" i="2"/>
  <c r="J266" i="2" s="1"/>
  <c r="K266" i="2" s="1"/>
  <c r="F268" i="2" l="1"/>
  <c r="H267" i="2"/>
  <c r="J267" i="2" s="1"/>
  <c r="K267" i="2" s="1"/>
  <c r="F269" i="2" l="1"/>
  <c r="H268" i="2"/>
  <c r="J268" i="2" s="1"/>
  <c r="K268" i="2" s="1"/>
  <c r="F270" i="2" l="1"/>
  <c r="H269" i="2"/>
  <c r="J269" i="2" s="1"/>
  <c r="K269" i="2" s="1"/>
  <c r="F271" i="2" l="1"/>
  <c r="H270" i="2"/>
  <c r="J270" i="2" s="1"/>
  <c r="K270" i="2" s="1"/>
  <c r="F272" i="2" l="1"/>
  <c r="H271" i="2"/>
  <c r="J271" i="2" s="1"/>
  <c r="K271" i="2" s="1"/>
  <c r="F273" i="2" l="1"/>
  <c r="H272" i="2"/>
  <c r="J272" i="2" s="1"/>
  <c r="K272" i="2" s="1"/>
  <c r="F274" i="2" l="1"/>
  <c r="H273" i="2"/>
  <c r="J273" i="2" s="1"/>
  <c r="K273" i="2" s="1"/>
  <c r="F275" i="2" l="1"/>
  <c r="H274" i="2"/>
  <c r="J274" i="2" s="1"/>
  <c r="K274" i="2" s="1"/>
  <c r="F276" i="2" l="1"/>
  <c r="H275" i="2"/>
  <c r="J275" i="2" s="1"/>
  <c r="K275" i="2" s="1"/>
  <c r="F277" i="2" l="1"/>
  <c r="H276" i="2"/>
  <c r="J276" i="2" s="1"/>
  <c r="K276" i="2" s="1"/>
  <c r="F278" i="2" l="1"/>
  <c r="H277" i="2"/>
  <c r="J277" i="2" s="1"/>
  <c r="K277" i="2" s="1"/>
  <c r="F279" i="2" l="1"/>
  <c r="H278" i="2"/>
  <c r="J278" i="2" s="1"/>
  <c r="K278" i="2" s="1"/>
  <c r="F280" i="2" l="1"/>
  <c r="H279" i="2"/>
  <c r="J279" i="2" s="1"/>
  <c r="K279" i="2" s="1"/>
  <c r="F281" i="2" l="1"/>
  <c r="H280" i="2"/>
  <c r="J280" i="2" s="1"/>
  <c r="K280" i="2" s="1"/>
  <c r="F282" i="2" l="1"/>
  <c r="H281" i="2"/>
  <c r="J281" i="2" s="1"/>
  <c r="K281" i="2" s="1"/>
  <c r="F283" i="2" l="1"/>
  <c r="H282" i="2"/>
  <c r="J282" i="2" s="1"/>
  <c r="K282" i="2" s="1"/>
  <c r="F284" i="2" l="1"/>
  <c r="H283" i="2"/>
  <c r="J283" i="2" s="1"/>
  <c r="K283" i="2" s="1"/>
  <c r="F285" i="2" l="1"/>
  <c r="H284" i="2"/>
  <c r="J284" i="2" s="1"/>
  <c r="K284" i="2" s="1"/>
  <c r="F286" i="2" l="1"/>
  <c r="H285" i="2"/>
  <c r="J285" i="2" s="1"/>
  <c r="K285" i="2" s="1"/>
  <c r="F287" i="2" l="1"/>
  <c r="H286" i="2"/>
  <c r="J286" i="2" s="1"/>
  <c r="K286" i="2" s="1"/>
  <c r="F288" i="2" l="1"/>
  <c r="H287" i="2"/>
  <c r="J287" i="2" s="1"/>
  <c r="K287" i="2" s="1"/>
  <c r="F289" i="2" l="1"/>
  <c r="H288" i="2"/>
  <c r="J288" i="2" s="1"/>
  <c r="K288" i="2" s="1"/>
  <c r="F290" i="2" l="1"/>
  <c r="H289" i="2"/>
  <c r="J289" i="2" s="1"/>
  <c r="K289" i="2" s="1"/>
  <c r="F291" i="2" l="1"/>
  <c r="H290" i="2"/>
  <c r="J290" i="2" s="1"/>
  <c r="K290" i="2" s="1"/>
  <c r="F292" i="2" l="1"/>
  <c r="H291" i="2"/>
  <c r="J291" i="2" s="1"/>
  <c r="K291" i="2" s="1"/>
  <c r="F293" i="2" l="1"/>
  <c r="H292" i="2"/>
  <c r="J292" i="2" s="1"/>
  <c r="K292" i="2" s="1"/>
  <c r="F294" i="2" l="1"/>
  <c r="H293" i="2"/>
  <c r="J293" i="2" s="1"/>
  <c r="K293" i="2" s="1"/>
  <c r="F295" i="2" l="1"/>
  <c r="H294" i="2"/>
  <c r="J294" i="2" s="1"/>
  <c r="K294" i="2" s="1"/>
  <c r="F296" i="2" l="1"/>
  <c r="H295" i="2"/>
  <c r="J295" i="2" s="1"/>
  <c r="K295" i="2" s="1"/>
  <c r="F297" i="2" l="1"/>
  <c r="H296" i="2"/>
  <c r="J296" i="2" s="1"/>
  <c r="K296" i="2" s="1"/>
  <c r="F298" i="2" l="1"/>
  <c r="H297" i="2"/>
  <c r="J297" i="2" s="1"/>
  <c r="K297" i="2" s="1"/>
  <c r="F299" i="2" l="1"/>
  <c r="H298" i="2"/>
  <c r="J298" i="2" s="1"/>
  <c r="K298" i="2" s="1"/>
  <c r="F300" i="2" l="1"/>
  <c r="H299" i="2"/>
  <c r="J299" i="2" s="1"/>
  <c r="K299" i="2" s="1"/>
  <c r="F301" i="2" l="1"/>
  <c r="H300" i="2"/>
  <c r="J300" i="2" s="1"/>
  <c r="K300" i="2" s="1"/>
  <c r="F302" i="2" l="1"/>
  <c r="H301" i="2"/>
  <c r="J301" i="2" s="1"/>
  <c r="K301" i="2" s="1"/>
  <c r="F303" i="2" l="1"/>
  <c r="H302" i="2"/>
  <c r="J302" i="2" s="1"/>
  <c r="K302" i="2" s="1"/>
  <c r="F304" i="2" l="1"/>
  <c r="H303" i="2"/>
  <c r="J303" i="2" s="1"/>
  <c r="K303" i="2" s="1"/>
  <c r="F305" i="2" l="1"/>
  <c r="H304" i="2"/>
  <c r="J304" i="2" s="1"/>
  <c r="K304" i="2" s="1"/>
  <c r="F306" i="2" l="1"/>
  <c r="H305" i="2"/>
  <c r="J305" i="2" s="1"/>
  <c r="K305" i="2" s="1"/>
  <c r="F307" i="2" l="1"/>
  <c r="H306" i="2"/>
  <c r="J306" i="2" s="1"/>
  <c r="K306" i="2" s="1"/>
  <c r="F308" i="2" l="1"/>
  <c r="H307" i="2"/>
  <c r="F309" i="2" l="1"/>
  <c r="H308" i="2"/>
  <c r="J308" i="2" s="1"/>
  <c r="K308" i="2" s="1"/>
  <c r="F310" i="2" l="1"/>
  <c r="H309" i="2"/>
  <c r="J309" i="2" s="1"/>
  <c r="K309" i="2" s="1"/>
  <c r="F311" i="2" l="1"/>
  <c r="H310" i="2"/>
  <c r="J310" i="2" s="1"/>
  <c r="K310" i="2" s="1"/>
  <c r="F312" i="2" l="1"/>
  <c r="H311" i="2"/>
  <c r="J311" i="2" s="1"/>
  <c r="K311" i="2" s="1"/>
  <c r="F313" i="2" l="1"/>
  <c r="H312" i="2"/>
  <c r="J312" i="2" s="1"/>
  <c r="K312" i="2" s="1"/>
  <c r="F314" i="2" l="1"/>
  <c r="H313" i="2"/>
  <c r="J313" i="2" s="1"/>
  <c r="K313" i="2" s="1"/>
  <c r="F315" i="2" l="1"/>
  <c r="H314" i="2"/>
  <c r="J314" i="2" s="1"/>
  <c r="K314" i="2" s="1"/>
  <c r="F316" i="2" l="1"/>
  <c r="H315" i="2"/>
  <c r="J315" i="2" s="1"/>
  <c r="K315" i="2" s="1"/>
  <c r="F317" i="2" l="1"/>
  <c r="H316" i="2"/>
  <c r="J316" i="2" s="1"/>
  <c r="K316" i="2" s="1"/>
  <c r="F318" i="2" l="1"/>
  <c r="H317" i="2"/>
  <c r="J317" i="2" s="1"/>
  <c r="K317" i="2" s="1"/>
  <c r="F319" i="2" l="1"/>
  <c r="H318" i="2"/>
  <c r="J318" i="2" s="1"/>
  <c r="K318" i="2" s="1"/>
  <c r="F320" i="2" l="1"/>
  <c r="H319" i="2"/>
  <c r="J319" i="2" s="1"/>
  <c r="K319" i="2" s="1"/>
  <c r="F321" i="2" l="1"/>
  <c r="H320" i="2"/>
  <c r="J320" i="2" s="1"/>
  <c r="K320" i="2" s="1"/>
  <c r="F322" i="2" l="1"/>
  <c r="H321" i="2"/>
  <c r="J321" i="2" s="1"/>
  <c r="K321" i="2" s="1"/>
  <c r="F323" i="2" l="1"/>
  <c r="H322" i="2"/>
  <c r="J322" i="2" s="1"/>
  <c r="K322" i="2" s="1"/>
  <c r="F324" i="2" l="1"/>
  <c r="H323" i="2"/>
  <c r="J323" i="2" s="1"/>
  <c r="K323" i="2" s="1"/>
  <c r="F325" i="2" l="1"/>
  <c r="H324" i="2"/>
  <c r="J324" i="2" s="1"/>
  <c r="K324" i="2" s="1"/>
  <c r="F326" i="2" l="1"/>
  <c r="H325" i="2"/>
  <c r="J325" i="2" s="1"/>
  <c r="K325" i="2" s="1"/>
  <c r="F327" i="2" l="1"/>
  <c r="H326" i="2"/>
  <c r="J326" i="2" s="1"/>
  <c r="K326" i="2" s="1"/>
  <c r="F328" i="2" l="1"/>
  <c r="H327" i="2"/>
  <c r="J327" i="2" s="1"/>
  <c r="K327" i="2" s="1"/>
  <c r="F329" i="2" l="1"/>
  <c r="H328" i="2"/>
  <c r="J328" i="2" s="1"/>
  <c r="K328" i="2" s="1"/>
  <c r="F330" i="2" l="1"/>
  <c r="H329" i="2"/>
  <c r="J329" i="2" s="1"/>
  <c r="K329" i="2" s="1"/>
  <c r="F331" i="2" l="1"/>
  <c r="H330" i="2"/>
  <c r="J330" i="2" s="1"/>
  <c r="K330" i="2" s="1"/>
  <c r="F332" i="2" l="1"/>
  <c r="H331" i="2"/>
  <c r="J331" i="2" s="1"/>
  <c r="K331" i="2" s="1"/>
  <c r="F333" i="2" l="1"/>
  <c r="H332" i="2"/>
  <c r="J332" i="2" s="1"/>
  <c r="K332" i="2" s="1"/>
  <c r="F334" i="2" l="1"/>
  <c r="H333" i="2"/>
  <c r="J333" i="2" s="1"/>
  <c r="K333" i="2" s="1"/>
  <c r="F335" i="2" l="1"/>
  <c r="H334" i="2"/>
  <c r="J334" i="2" s="1"/>
  <c r="K334" i="2" s="1"/>
  <c r="F336" i="2" l="1"/>
  <c r="H335" i="2"/>
  <c r="J335" i="2" s="1"/>
  <c r="K335" i="2" s="1"/>
  <c r="F337" i="2" l="1"/>
  <c r="H336" i="2"/>
  <c r="J336" i="2" s="1"/>
  <c r="K336" i="2" s="1"/>
  <c r="F338" i="2" l="1"/>
  <c r="H337" i="2"/>
  <c r="J337" i="2" s="1"/>
  <c r="K337" i="2" s="1"/>
  <c r="F339" i="2" l="1"/>
  <c r="H338" i="2"/>
  <c r="J338" i="2" s="1"/>
  <c r="K338" i="2" s="1"/>
  <c r="F340" i="2" l="1"/>
  <c r="H339" i="2"/>
  <c r="J339" i="2" s="1"/>
  <c r="K339" i="2" s="1"/>
  <c r="F341" i="2" l="1"/>
  <c r="H340" i="2"/>
  <c r="J340" i="2" s="1"/>
  <c r="K340" i="2" s="1"/>
  <c r="F342" i="2" l="1"/>
  <c r="H341" i="2"/>
  <c r="J341" i="2" s="1"/>
  <c r="K341" i="2" s="1"/>
  <c r="F343" i="2" l="1"/>
  <c r="H342" i="2"/>
  <c r="J342" i="2" s="1"/>
  <c r="K342" i="2" s="1"/>
  <c r="F344" i="2" l="1"/>
  <c r="H343" i="2"/>
  <c r="J343" i="2" s="1"/>
  <c r="K343" i="2" s="1"/>
  <c r="F345" i="2" l="1"/>
  <c r="H344" i="2"/>
  <c r="J344" i="2" s="1"/>
  <c r="K344" i="2" s="1"/>
  <c r="F346" i="2" l="1"/>
  <c r="H345" i="2"/>
  <c r="J345" i="2" s="1"/>
  <c r="K345" i="2" s="1"/>
  <c r="F347" i="2" l="1"/>
  <c r="H346" i="2"/>
  <c r="J346" i="2" s="1"/>
  <c r="K346" i="2" s="1"/>
  <c r="F348" i="2" l="1"/>
  <c r="H347" i="2"/>
  <c r="J347" i="2" s="1"/>
  <c r="K347" i="2" s="1"/>
  <c r="F349" i="2" l="1"/>
  <c r="H348" i="2"/>
  <c r="J348" i="2" s="1"/>
  <c r="K348" i="2" s="1"/>
  <c r="F350" i="2" l="1"/>
  <c r="H349" i="2"/>
  <c r="J349" i="2" s="1"/>
  <c r="K349" i="2" s="1"/>
  <c r="F351" i="2" l="1"/>
  <c r="H350" i="2"/>
  <c r="J350" i="2" s="1"/>
  <c r="K350" i="2" s="1"/>
  <c r="F352" i="2" l="1"/>
  <c r="H351" i="2"/>
  <c r="J351" i="2" s="1"/>
  <c r="K351" i="2" s="1"/>
  <c r="F353" i="2" l="1"/>
  <c r="H352" i="2"/>
  <c r="J352" i="2" s="1"/>
  <c r="K352" i="2" s="1"/>
  <c r="F354" i="2" l="1"/>
  <c r="H353" i="2"/>
  <c r="J353" i="2" s="1"/>
  <c r="K353" i="2" s="1"/>
  <c r="F355" i="2" l="1"/>
  <c r="H354" i="2"/>
  <c r="J354" i="2" s="1"/>
  <c r="K354" i="2" s="1"/>
  <c r="F356" i="2" l="1"/>
  <c r="H355" i="2"/>
  <c r="J355" i="2" s="1"/>
  <c r="K355" i="2" s="1"/>
  <c r="F357" i="2" l="1"/>
  <c r="H356" i="2"/>
  <c r="J356" i="2" s="1"/>
  <c r="K356" i="2" s="1"/>
  <c r="F358" i="2" l="1"/>
  <c r="H357" i="2"/>
  <c r="J357" i="2" s="1"/>
  <c r="K357" i="2" s="1"/>
  <c r="F359" i="2" l="1"/>
  <c r="H358" i="2"/>
  <c r="J358" i="2" s="1"/>
  <c r="K358" i="2" s="1"/>
  <c r="F360" i="2" l="1"/>
  <c r="H359" i="2"/>
  <c r="J359" i="2" s="1"/>
  <c r="K359" i="2" s="1"/>
  <c r="F361" i="2" l="1"/>
  <c r="H360" i="2"/>
  <c r="J360" i="2" s="1"/>
  <c r="K360" i="2" s="1"/>
  <c r="F362" i="2" l="1"/>
  <c r="H361" i="2"/>
  <c r="J361" i="2" s="1"/>
  <c r="K361" i="2" s="1"/>
  <c r="F363" i="2" l="1"/>
  <c r="H362" i="2"/>
  <c r="J362" i="2" s="1"/>
  <c r="K362" i="2" s="1"/>
  <c r="F364" i="2" l="1"/>
  <c r="H363" i="2"/>
  <c r="J363" i="2" s="1"/>
  <c r="K363" i="2" s="1"/>
  <c r="F365" i="2" l="1"/>
  <c r="H364" i="2"/>
  <c r="J364" i="2" s="1"/>
  <c r="K364" i="2" s="1"/>
  <c r="F366" i="2" l="1"/>
  <c r="H365" i="2"/>
  <c r="J365" i="2" s="1"/>
  <c r="K365" i="2" s="1"/>
  <c r="F367" i="2" l="1"/>
  <c r="H366" i="2"/>
  <c r="J366" i="2" s="1"/>
  <c r="K366" i="2" s="1"/>
  <c r="F368" i="2" l="1"/>
  <c r="H367" i="2"/>
  <c r="J367" i="2" s="1"/>
  <c r="K367" i="2" s="1"/>
  <c r="F369" i="2" l="1"/>
  <c r="H368" i="2"/>
  <c r="J368" i="2" s="1"/>
  <c r="K368" i="2" s="1"/>
  <c r="F370" i="2" l="1"/>
  <c r="H369" i="2"/>
  <c r="J369" i="2" s="1"/>
  <c r="K369" i="2" s="1"/>
  <c r="F371" i="2" l="1"/>
  <c r="H370" i="2"/>
  <c r="J370" i="2" s="1"/>
  <c r="K370" i="2" s="1"/>
  <c r="F372" i="2" l="1"/>
  <c r="H371" i="2"/>
  <c r="J371" i="2" s="1"/>
  <c r="K371" i="2" s="1"/>
  <c r="F373" i="2" l="1"/>
  <c r="H372" i="2"/>
  <c r="J372" i="2" s="1"/>
  <c r="K372" i="2" s="1"/>
  <c r="F374" i="2" l="1"/>
  <c r="H373" i="2"/>
  <c r="J373" i="2" s="1"/>
  <c r="K373" i="2" s="1"/>
  <c r="F375" i="2" l="1"/>
  <c r="H374" i="2"/>
  <c r="J374" i="2" s="1"/>
  <c r="K374" i="2" s="1"/>
  <c r="F376" i="2" l="1"/>
  <c r="H375" i="2"/>
  <c r="J375" i="2" s="1"/>
  <c r="K375" i="2" s="1"/>
  <c r="F377" i="2" l="1"/>
  <c r="H376" i="2"/>
  <c r="J376" i="2" s="1"/>
  <c r="K376" i="2" s="1"/>
  <c r="F378" i="2" l="1"/>
  <c r="H377" i="2"/>
  <c r="J377" i="2" s="1"/>
  <c r="K377" i="2" s="1"/>
  <c r="F379" i="2" l="1"/>
  <c r="H378" i="2"/>
  <c r="J378" i="2" s="1"/>
  <c r="K378" i="2" s="1"/>
  <c r="F380" i="2" l="1"/>
  <c r="H379" i="2"/>
  <c r="J379" i="2" s="1"/>
  <c r="K379" i="2" s="1"/>
  <c r="F381" i="2" l="1"/>
  <c r="H380" i="2"/>
  <c r="J380" i="2" s="1"/>
  <c r="K380" i="2" s="1"/>
  <c r="F382" i="2" l="1"/>
  <c r="H381" i="2"/>
  <c r="J381" i="2" s="1"/>
  <c r="K381" i="2" s="1"/>
  <c r="F383" i="2" l="1"/>
  <c r="H382" i="2"/>
  <c r="J382" i="2" s="1"/>
  <c r="K382" i="2" s="1"/>
  <c r="F384" i="2" l="1"/>
  <c r="H383" i="2"/>
  <c r="J383" i="2" s="1"/>
  <c r="K383" i="2" s="1"/>
  <c r="F385" i="2" l="1"/>
  <c r="H384" i="2"/>
  <c r="J384" i="2" s="1"/>
  <c r="K384" i="2" s="1"/>
  <c r="F386" i="2" l="1"/>
  <c r="H385" i="2"/>
  <c r="J385" i="2" s="1"/>
  <c r="K385" i="2" s="1"/>
  <c r="F387" i="2" l="1"/>
  <c r="H386" i="2"/>
  <c r="J386" i="2" s="1"/>
  <c r="K386" i="2" s="1"/>
  <c r="F388" i="2" l="1"/>
  <c r="H387" i="2"/>
  <c r="J387" i="2" s="1"/>
  <c r="K387" i="2" s="1"/>
  <c r="F389" i="2" l="1"/>
  <c r="H388" i="2"/>
  <c r="J388" i="2" s="1"/>
  <c r="K388" i="2" s="1"/>
  <c r="F390" i="2" l="1"/>
  <c r="H389" i="2"/>
  <c r="J389" i="2" s="1"/>
  <c r="K389" i="2" s="1"/>
  <c r="F391" i="2" l="1"/>
  <c r="H390" i="2"/>
  <c r="J390" i="2" s="1"/>
  <c r="K390" i="2" s="1"/>
  <c r="F392" i="2" l="1"/>
  <c r="H391" i="2"/>
  <c r="J391" i="2" s="1"/>
  <c r="K391" i="2" s="1"/>
  <c r="F393" i="2" l="1"/>
  <c r="H392" i="2"/>
  <c r="J392" i="2" s="1"/>
  <c r="K392" i="2" s="1"/>
  <c r="F394" i="2" l="1"/>
  <c r="H393" i="2"/>
  <c r="J393" i="2" s="1"/>
  <c r="K393" i="2" s="1"/>
  <c r="F395" i="2" l="1"/>
  <c r="H394" i="2"/>
  <c r="J394" i="2" s="1"/>
  <c r="K394" i="2" s="1"/>
  <c r="F396" i="2" l="1"/>
  <c r="H395" i="2"/>
  <c r="J395" i="2" s="1"/>
  <c r="K395" i="2" s="1"/>
  <c r="F397" i="2" l="1"/>
  <c r="H396" i="2"/>
  <c r="J396" i="2" s="1"/>
  <c r="K396" i="2" s="1"/>
  <c r="F398" i="2" l="1"/>
  <c r="H397" i="2"/>
  <c r="J397" i="2" s="1"/>
  <c r="K397" i="2" s="1"/>
  <c r="F399" i="2" l="1"/>
  <c r="H398" i="2"/>
  <c r="J398" i="2" s="1"/>
  <c r="K398" i="2" s="1"/>
  <c r="F400" i="2" l="1"/>
  <c r="H399" i="2"/>
  <c r="J399" i="2" s="1"/>
  <c r="K399" i="2" s="1"/>
  <c r="F401" i="2" l="1"/>
  <c r="H400" i="2"/>
  <c r="J400" i="2" s="1"/>
  <c r="K400" i="2" s="1"/>
  <c r="F402" i="2" l="1"/>
  <c r="H401" i="2"/>
  <c r="J401" i="2" s="1"/>
  <c r="K401" i="2" s="1"/>
  <c r="F403" i="2" l="1"/>
  <c r="H402" i="2"/>
  <c r="J402" i="2" s="1"/>
  <c r="K402" i="2" s="1"/>
  <c r="F404" i="2" l="1"/>
  <c r="H403" i="2"/>
  <c r="J403" i="2" s="1"/>
  <c r="K403" i="2" s="1"/>
  <c r="F405" i="2" l="1"/>
  <c r="H404" i="2"/>
  <c r="J404" i="2" s="1"/>
  <c r="K404" i="2" s="1"/>
  <c r="F406" i="2" l="1"/>
  <c r="H406" i="2" s="1"/>
  <c r="H405" i="2"/>
  <c r="J405" i="2" s="1"/>
  <c r="K405" i="2" s="1"/>
  <c r="J406" i="2" l="1"/>
  <c r="K406" i="2" s="1"/>
</calcChain>
</file>

<file path=xl/sharedStrings.xml><?xml version="1.0" encoding="utf-8"?>
<sst xmlns="http://schemas.openxmlformats.org/spreadsheetml/2006/main" count="75" uniqueCount="40">
  <si>
    <t>Vin</t>
  </si>
  <si>
    <t>Vout</t>
  </si>
  <si>
    <t>v</t>
  </si>
  <si>
    <t>D</t>
  </si>
  <si>
    <t>Fsw</t>
  </si>
  <si>
    <t>kHz</t>
  </si>
  <si>
    <t>L</t>
  </si>
  <si>
    <t>uH</t>
  </si>
  <si>
    <t>ESR</t>
  </si>
  <si>
    <t>C</t>
  </si>
  <si>
    <t>uF</t>
  </si>
  <si>
    <t>Output Capacitor</t>
  </si>
  <si>
    <t>Inductor</t>
  </si>
  <si>
    <t>t_on</t>
  </si>
  <si>
    <t>t_off</t>
  </si>
  <si>
    <t>us</t>
  </si>
  <si>
    <t>T</t>
  </si>
  <si>
    <t>dI</t>
  </si>
  <si>
    <t>A</t>
  </si>
  <si>
    <t>I_out</t>
  </si>
  <si>
    <t>I_in</t>
  </si>
  <si>
    <t>mohm</t>
  </si>
  <si>
    <t>P_in</t>
  </si>
  <si>
    <t>P_out</t>
  </si>
  <si>
    <t>W</t>
  </si>
  <si>
    <t>No input needed.  Data scraped from previous sheets.</t>
  </si>
  <si>
    <t>Interval in us</t>
  </si>
  <si>
    <t>EOF</t>
  </si>
  <si>
    <t>di/dt on</t>
  </si>
  <si>
    <t>di/dt off</t>
  </si>
  <si>
    <t>t</t>
  </si>
  <si>
    <t>I_L</t>
  </si>
  <si>
    <t>I_Lave</t>
  </si>
  <si>
    <t>N=100 points/period</t>
  </si>
  <si>
    <t>cyc_time</t>
  </si>
  <si>
    <t>on/off</t>
  </si>
  <si>
    <t>I_L ripple</t>
  </si>
  <si>
    <t>I_Ripple/2</t>
  </si>
  <si>
    <t>Vripple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</si>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</sst>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2" borderId="0" xfId="0" applyNumberForma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"/>
  <sheetViews>
    <sheetView tabSelected="1" zoomScaleNormal="100" workbookViewId="0">
      <selection activeCell="B21" sqref="B21"/>
    </sheetView>
  </sheetViews>
  <sheetFormatPr defaultRowHeight="15" x14ac:dyDescent="0.25"/>
  <cols>
    <col min="2" max="2" width="8.28515625" customWidth="1"/>
  </cols>
  <sheetData>
    <row r="3" spans="1:9" x14ac:dyDescent="0.25">
      <c r="A3" t="s">
        <v>0</v>
      </c>
      <c r="B3">
        <v>12</v>
      </c>
      <c r="C3" t="s">
        <v>2</v>
      </c>
      <c r="G3" t="s">
        <v>22</v>
      </c>
      <c r="H3">
        <f>B3*B7</f>
        <v>8.1</v>
      </c>
      <c r="I3" t="s">
        <v>24</v>
      </c>
    </row>
    <row r="4" spans="1:9" x14ac:dyDescent="0.25">
      <c r="A4" t="s">
        <v>1</v>
      </c>
      <c r="B4">
        <v>180</v>
      </c>
      <c r="C4" t="s">
        <v>2</v>
      </c>
      <c r="G4" t="s">
        <v>23</v>
      </c>
      <c r="H4">
        <f>B4*B6</f>
        <v>8.1</v>
      </c>
      <c r="I4" t="s">
        <v>24</v>
      </c>
    </row>
    <row r="5" spans="1:9" x14ac:dyDescent="0.25">
      <c r="A5" t="s">
        <v>4</v>
      </c>
      <c r="B5">
        <v>100</v>
      </c>
      <c r="C5" t="s">
        <v>5</v>
      </c>
    </row>
    <row r="6" spans="1:9" x14ac:dyDescent="0.25">
      <c r="A6" t="s">
        <v>19</v>
      </c>
      <c r="B6">
        <v>4.4999999999999998E-2</v>
      </c>
      <c r="C6" t="s">
        <v>18</v>
      </c>
    </row>
    <row r="7" spans="1:9" x14ac:dyDescent="0.25">
      <c r="A7" s="2" t="s">
        <v>20</v>
      </c>
      <c r="B7" s="2">
        <f>B4/B3*B6</f>
        <v>0.67499999999999993</v>
      </c>
      <c r="C7" s="2" t="s">
        <v>18</v>
      </c>
    </row>
    <row r="8" spans="1:9" x14ac:dyDescent="0.25">
      <c r="A8" s="2" t="s">
        <v>3</v>
      </c>
      <c r="B8" s="3">
        <f>(B4-B3)/B4</f>
        <v>0.93333333333333335</v>
      </c>
      <c r="C8" s="2"/>
    </row>
    <row r="9" spans="1:9" x14ac:dyDescent="0.25">
      <c r="A9" s="2" t="s">
        <v>16</v>
      </c>
      <c r="B9" s="4">
        <f>1000000/(1000*B5)</f>
        <v>10</v>
      </c>
      <c r="C9" s="2" t="s">
        <v>15</v>
      </c>
    </row>
    <row r="10" spans="1:9" x14ac:dyDescent="0.25">
      <c r="A10" s="2" t="s">
        <v>13</v>
      </c>
      <c r="B10" s="4">
        <f>1000000*B8/(B5*1000)</f>
        <v>9.3333333333333339</v>
      </c>
      <c r="C10" s="2" t="s">
        <v>15</v>
      </c>
    </row>
    <row r="11" spans="1:9" x14ac:dyDescent="0.25">
      <c r="A11" s="2" t="s">
        <v>14</v>
      </c>
      <c r="B11" s="4">
        <f>1000000*(1-B8)/(B5*1000)</f>
        <v>0.66666666666666652</v>
      </c>
      <c r="C11" s="2" t="s">
        <v>15</v>
      </c>
    </row>
    <row r="13" spans="1:9" x14ac:dyDescent="0.25">
      <c r="A13" s="5" t="s">
        <v>12</v>
      </c>
      <c r="B13" s="5"/>
      <c r="C13" s="5"/>
    </row>
    <row r="14" spans="1:9" x14ac:dyDescent="0.25">
      <c r="A14" t="s">
        <v>6</v>
      </c>
      <c r="B14">
        <v>100</v>
      </c>
      <c r="C14" t="s">
        <v>7</v>
      </c>
    </row>
    <row r="15" spans="1:9" x14ac:dyDescent="0.25">
      <c r="A15" t="s">
        <v>8</v>
      </c>
      <c r="B15">
        <v>0.15</v>
      </c>
      <c r="C15" t="s">
        <v>21</v>
      </c>
    </row>
    <row r="16" spans="1:9" x14ac:dyDescent="0.25">
      <c r="A16" t="s">
        <v>17</v>
      </c>
      <c r="B16">
        <f>B3*B10/(B14)</f>
        <v>1.1200000000000001</v>
      </c>
      <c r="C16" t="s">
        <v>18</v>
      </c>
    </row>
    <row r="20" spans="1:3" x14ac:dyDescent="0.25">
      <c r="A20" s="5" t="s">
        <v>11</v>
      </c>
      <c r="B20" s="5"/>
      <c r="C20" s="5"/>
    </row>
    <row r="21" spans="1:3" x14ac:dyDescent="0.25">
      <c r="A21" t="s">
        <v>9</v>
      </c>
      <c r="B21">
        <v>1</v>
      </c>
      <c r="C21" t="s">
        <v>10</v>
      </c>
    </row>
    <row r="22" spans="1:3" x14ac:dyDescent="0.25">
      <c r="A22" t="s">
        <v>8</v>
      </c>
    </row>
    <row r="23" spans="1:3" x14ac:dyDescent="0.25">
      <c r="A23" t="s">
        <v>38</v>
      </c>
      <c r="B23" s="1">
        <f>1000*B6*B11/B21</f>
        <v>29.999999999999993</v>
      </c>
      <c r="C23" t="s">
        <v>39</v>
      </c>
    </row>
  </sheetData>
  <mergeCells count="2">
    <mergeCell ref="A13:C13"/>
    <mergeCell ref="A20:C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7"/>
  <sheetViews>
    <sheetView zoomScale="85" zoomScaleNormal="85" workbookViewId="0">
      <selection activeCell="O15" sqref="O15"/>
    </sheetView>
  </sheetViews>
  <sheetFormatPr defaultRowHeight="15" x14ac:dyDescent="0.25"/>
  <cols>
    <col min="1" max="8" width="13.42578125" customWidth="1"/>
    <col min="9" max="9" width="9.140625" customWidth="1"/>
    <col min="10" max="10" width="16" customWidth="1"/>
  </cols>
  <sheetData>
    <row r="1" spans="1:27" ht="60" customHeight="1" x14ac:dyDescent="0.7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3" spans="1:27" x14ac:dyDescent="0.25">
      <c r="A3" t="s">
        <v>33</v>
      </c>
    </row>
    <row r="6" spans="1:27" x14ac:dyDescent="0.25">
      <c r="A6" t="s">
        <v>26</v>
      </c>
      <c r="B6" t="s">
        <v>28</v>
      </c>
      <c r="C6" t="s">
        <v>29</v>
      </c>
      <c r="D6" t="s">
        <v>32</v>
      </c>
      <c r="E6" t="s">
        <v>16</v>
      </c>
      <c r="F6" t="s">
        <v>13</v>
      </c>
      <c r="G6" t="s">
        <v>34</v>
      </c>
      <c r="H6" t="s">
        <v>35</v>
      </c>
      <c r="I6" t="s">
        <v>30</v>
      </c>
      <c r="J6" t="s">
        <v>36</v>
      </c>
      <c r="K6" t="s">
        <v>31</v>
      </c>
      <c r="L6" t="s">
        <v>37</v>
      </c>
    </row>
    <row r="7" spans="1:27" x14ac:dyDescent="0.25">
      <c r="A7">
        <f>'Switching and Power Parameters'!B9/100</f>
        <v>0.1</v>
      </c>
      <c r="B7">
        <f>'Switching and Power Parameters'!B3/('Switching and Power Parameters'!B14/1000000)</f>
        <v>120000</v>
      </c>
      <c r="C7">
        <f>'Switching and Power Parameters'!B4/('Switching and Power Parameters'!B14/1000000)</f>
        <v>1800000</v>
      </c>
      <c r="D7">
        <f>'Switching and Power Parameters'!B7</f>
        <v>0.67499999999999993</v>
      </c>
      <c r="E7" s="1">
        <f>'Switching and Power Parameters'!B9</f>
        <v>10</v>
      </c>
      <c r="F7" s="1">
        <f>'Switching and Power Parameters'!B10</f>
        <v>9.3333333333333339</v>
      </c>
      <c r="G7">
        <v>0</v>
      </c>
      <c r="H7">
        <f>IF(G7&lt;F7,B7,-C7)</f>
        <v>120000</v>
      </c>
      <c r="I7">
        <v>0</v>
      </c>
      <c r="J7">
        <f>IF(G7=0,0-L7,J6+H7*A7/1000000)</f>
        <v>-0.56000000000000005</v>
      </c>
      <c r="K7">
        <f>IF((D7+J7)&gt;0,D7+J7,0)</f>
        <v>0.11499999999999988</v>
      </c>
      <c r="L7">
        <f>'Switching and Power Parameters'!B16/2</f>
        <v>0.56000000000000005</v>
      </c>
    </row>
    <row r="8" spans="1:27" x14ac:dyDescent="0.25">
      <c r="A8">
        <f>'Switching and Power Parameters'!B9/100</f>
        <v>0.1</v>
      </c>
      <c r="B8">
        <f>'Switching and Power Parameters'!B3/('Switching and Power Parameters'!B14/1000000)</f>
        <v>120000</v>
      </c>
      <c r="C8">
        <f>'Switching and Power Parameters'!B4/('Switching and Power Parameters'!B14/1000000)</f>
        <v>1800000</v>
      </c>
      <c r="D8">
        <f>'Switching and Power Parameters'!B7</f>
        <v>0.67499999999999993</v>
      </c>
      <c r="E8" s="1">
        <f>E7</f>
        <v>10</v>
      </c>
      <c r="F8" s="1">
        <f>F7</f>
        <v>9.3333333333333339</v>
      </c>
      <c r="G8">
        <f>IF(ROUND(G7,2)=(E7-A8),0,G7+A8)</f>
        <v>0.1</v>
      </c>
      <c r="H8">
        <f t="shared" ref="H8:H71" si="0">IF(G8&lt;F8,B8,-C8)</f>
        <v>120000</v>
      </c>
      <c r="I8">
        <f>I7+A8</f>
        <v>0.1</v>
      </c>
      <c r="J8">
        <f t="shared" ref="J8:J71" si="1">IF(G8=0,0-L8,J7+H8*A8/1000000)</f>
        <v>-0.54800000000000004</v>
      </c>
      <c r="K8">
        <f t="shared" ref="K8:K71" si="2">IF((D8+J8)&gt;0,D8+J8,0)</f>
        <v>0.12699999999999989</v>
      </c>
      <c r="L8">
        <f>'Switching and Power Parameters'!B16/2</f>
        <v>0.56000000000000005</v>
      </c>
    </row>
    <row r="9" spans="1:27" x14ac:dyDescent="0.25">
      <c r="A9">
        <f>'Switching and Power Parameters'!B9/100</f>
        <v>0.1</v>
      </c>
      <c r="B9">
        <f>'Switching and Power Parameters'!B3/('Switching and Power Parameters'!B14/1000000)</f>
        <v>120000</v>
      </c>
      <c r="C9">
        <f>'Switching and Power Parameters'!B4/('Switching and Power Parameters'!B14/1000000)</f>
        <v>1800000</v>
      </c>
      <c r="D9">
        <f>'Switching and Power Parameters'!B7</f>
        <v>0.67499999999999993</v>
      </c>
      <c r="E9" s="1">
        <f>E8</f>
        <v>10</v>
      </c>
      <c r="F9" s="1">
        <f t="shared" ref="F9:F72" si="3">F8</f>
        <v>9.3333333333333339</v>
      </c>
      <c r="G9">
        <f t="shared" ref="G9:G72" si="4">IF(ROUND(G8,2)=(E8-A9),0,G8+A9)</f>
        <v>0.2</v>
      </c>
      <c r="H9">
        <f t="shared" si="0"/>
        <v>120000</v>
      </c>
      <c r="I9">
        <f t="shared" ref="I9:I72" si="5">I8+A9</f>
        <v>0.2</v>
      </c>
      <c r="J9">
        <f t="shared" si="1"/>
        <v>-0.53600000000000003</v>
      </c>
      <c r="K9">
        <f t="shared" si="2"/>
        <v>0.1389999999999999</v>
      </c>
      <c r="L9">
        <f>'Switching and Power Parameters'!B16/2</f>
        <v>0.56000000000000005</v>
      </c>
    </row>
    <row r="10" spans="1:27" x14ac:dyDescent="0.25">
      <c r="A10">
        <f>'Switching and Power Parameters'!B9/100</f>
        <v>0.1</v>
      </c>
      <c r="B10">
        <f>'Switching and Power Parameters'!B3/('Switching and Power Parameters'!B14/1000000)</f>
        <v>120000</v>
      </c>
      <c r="C10">
        <f>'Switching and Power Parameters'!B4/('Switching and Power Parameters'!B14/1000000)</f>
        <v>1800000</v>
      </c>
      <c r="D10">
        <f>'Switching and Power Parameters'!B7</f>
        <v>0.67499999999999993</v>
      </c>
      <c r="E10" s="1">
        <f t="shared" ref="E10:E73" si="6">E9</f>
        <v>10</v>
      </c>
      <c r="F10" s="1">
        <f t="shared" si="3"/>
        <v>9.3333333333333339</v>
      </c>
      <c r="G10">
        <f t="shared" si="4"/>
        <v>0.30000000000000004</v>
      </c>
      <c r="H10">
        <f t="shared" si="0"/>
        <v>120000</v>
      </c>
      <c r="I10">
        <f t="shared" si="5"/>
        <v>0.30000000000000004</v>
      </c>
      <c r="J10">
        <f t="shared" si="1"/>
        <v>-0.52400000000000002</v>
      </c>
      <c r="K10">
        <f t="shared" si="2"/>
        <v>0.15099999999999991</v>
      </c>
      <c r="L10">
        <f>'Switching and Power Parameters'!B16/2</f>
        <v>0.56000000000000005</v>
      </c>
    </row>
    <row r="11" spans="1:27" x14ac:dyDescent="0.25">
      <c r="A11">
        <f>'Switching and Power Parameters'!B9/100</f>
        <v>0.1</v>
      </c>
      <c r="B11">
        <f>'Switching and Power Parameters'!B3/('Switching and Power Parameters'!B14/1000000)</f>
        <v>120000</v>
      </c>
      <c r="C11">
        <f>'Switching and Power Parameters'!B4/('Switching and Power Parameters'!B14/1000000)</f>
        <v>1800000</v>
      </c>
      <c r="D11">
        <f>'Switching and Power Parameters'!B7</f>
        <v>0.67499999999999993</v>
      </c>
      <c r="E11" s="1">
        <f t="shared" si="6"/>
        <v>10</v>
      </c>
      <c r="F11" s="1">
        <f t="shared" si="3"/>
        <v>9.3333333333333339</v>
      </c>
      <c r="G11">
        <f t="shared" si="4"/>
        <v>0.4</v>
      </c>
      <c r="H11">
        <f t="shared" si="0"/>
        <v>120000</v>
      </c>
      <c r="I11">
        <f t="shared" si="5"/>
        <v>0.4</v>
      </c>
      <c r="J11">
        <f t="shared" si="1"/>
        <v>-0.51200000000000001</v>
      </c>
      <c r="K11">
        <f t="shared" si="2"/>
        <v>0.16299999999999992</v>
      </c>
      <c r="L11">
        <f>'Switching and Power Parameters'!B16/2</f>
        <v>0.56000000000000005</v>
      </c>
    </row>
    <row r="12" spans="1:27" x14ac:dyDescent="0.25">
      <c r="A12">
        <f>'Switching and Power Parameters'!B9/100</f>
        <v>0.1</v>
      </c>
      <c r="B12">
        <f>'Switching and Power Parameters'!B3/('Switching and Power Parameters'!B14/1000000)</f>
        <v>120000</v>
      </c>
      <c r="C12">
        <f>'Switching and Power Parameters'!B4/('Switching and Power Parameters'!B14/1000000)</f>
        <v>1800000</v>
      </c>
      <c r="D12">
        <f>'Switching and Power Parameters'!B7</f>
        <v>0.67499999999999993</v>
      </c>
      <c r="E12" s="1">
        <f t="shared" si="6"/>
        <v>10</v>
      </c>
      <c r="F12" s="1">
        <f t="shared" si="3"/>
        <v>9.3333333333333339</v>
      </c>
      <c r="G12">
        <f t="shared" si="4"/>
        <v>0.5</v>
      </c>
      <c r="H12">
        <f t="shared" si="0"/>
        <v>120000</v>
      </c>
      <c r="I12">
        <f t="shared" si="5"/>
        <v>0.5</v>
      </c>
      <c r="J12">
        <f t="shared" si="1"/>
        <v>-0.5</v>
      </c>
      <c r="K12">
        <f t="shared" si="2"/>
        <v>0.17499999999999993</v>
      </c>
      <c r="L12">
        <f>'Switching and Power Parameters'!B16/2</f>
        <v>0.56000000000000005</v>
      </c>
    </row>
    <row r="13" spans="1:27" x14ac:dyDescent="0.25">
      <c r="A13">
        <f>'Switching and Power Parameters'!B9/100</f>
        <v>0.1</v>
      </c>
      <c r="B13">
        <f>'Switching and Power Parameters'!B3/('Switching and Power Parameters'!B14/1000000)</f>
        <v>120000</v>
      </c>
      <c r="C13">
        <f>'Switching and Power Parameters'!B4/('Switching and Power Parameters'!B14/1000000)</f>
        <v>1800000</v>
      </c>
      <c r="D13">
        <f>'Switching and Power Parameters'!B7</f>
        <v>0.67499999999999993</v>
      </c>
      <c r="E13" s="1">
        <f t="shared" si="6"/>
        <v>10</v>
      </c>
      <c r="F13" s="1">
        <f t="shared" si="3"/>
        <v>9.3333333333333339</v>
      </c>
      <c r="G13">
        <f t="shared" si="4"/>
        <v>0.6</v>
      </c>
      <c r="H13">
        <f t="shared" si="0"/>
        <v>120000</v>
      </c>
      <c r="I13">
        <f t="shared" si="5"/>
        <v>0.6</v>
      </c>
      <c r="J13">
        <f t="shared" si="1"/>
        <v>-0.48799999999999999</v>
      </c>
      <c r="K13">
        <f t="shared" si="2"/>
        <v>0.18699999999999994</v>
      </c>
      <c r="L13">
        <f>'Switching and Power Parameters'!B16/2</f>
        <v>0.56000000000000005</v>
      </c>
    </row>
    <row r="14" spans="1:27" x14ac:dyDescent="0.25">
      <c r="A14">
        <f>'Switching and Power Parameters'!B9/100</f>
        <v>0.1</v>
      </c>
      <c r="B14">
        <f>'Switching and Power Parameters'!B3/('Switching and Power Parameters'!B14/1000000)</f>
        <v>120000</v>
      </c>
      <c r="C14">
        <f>'Switching and Power Parameters'!B4/('Switching and Power Parameters'!B14/1000000)</f>
        <v>1800000</v>
      </c>
      <c r="D14">
        <f>'Switching and Power Parameters'!B7</f>
        <v>0.67499999999999993</v>
      </c>
      <c r="E14" s="1">
        <f t="shared" si="6"/>
        <v>10</v>
      </c>
      <c r="F14" s="1">
        <f t="shared" si="3"/>
        <v>9.3333333333333339</v>
      </c>
      <c r="G14">
        <f t="shared" si="4"/>
        <v>0.7</v>
      </c>
      <c r="H14">
        <f t="shared" si="0"/>
        <v>120000</v>
      </c>
      <c r="I14">
        <f t="shared" si="5"/>
        <v>0.7</v>
      </c>
      <c r="J14">
        <f t="shared" si="1"/>
        <v>-0.47599999999999998</v>
      </c>
      <c r="K14">
        <f t="shared" si="2"/>
        <v>0.19899999999999995</v>
      </c>
      <c r="L14">
        <f>'Switching and Power Parameters'!B16/2</f>
        <v>0.56000000000000005</v>
      </c>
    </row>
    <row r="15" spans="1:27" x14ac:dyDescent="0.25">
      <c r="A15">
        <f>'Switching and Power Parameters'!B9/100</f>
        <v>0.1</v>
      </c>
      <c r="B15">
        <f>'Switching and Power Parameters'!B3/('Switching and Power Parameters'!B14/1000000)</f>
        <v>120000</v>
      </c>
      <c r="C15">
        <f>'Switching and Power Parameters'!B4/('Switching and Power Parameters'!B14/1000000)</f>
        <v>1800000</v>
      </c>
      <c r="D15">
        <f>'Switching and Power Parameters'!B7</f>
        <v>0.67499999999999993</v>
      </c>
      <c r="E15" s="1">
        <f t="shared" si="6"/>
        <v>10</v>
      </c>
      <c r="F15" s="1">
        <f t="shared" si="3"/>
        <v>9.3333333333333339</v>
      </c>
      <c r="G15">
        <f t="shared" si="4"/>
        <v>0.79999999999999993</v>
      </c>
      <c r="H15">
        <f t="shared" si="0"/>
        <v>120000</v>
      </c>
      <c r="I15">
        <f t="shared" si="5"/>
        <v>0.79999999999999993</v>
      </c>
      <c r="J15">
        <f t="shared" si="1"/>
        <v>-0.46399999999999997</v>
      </c>
      <c r="K15">
        <f t="shared" si="2"/>
        <v>0.21099999999999997</v>
      </c>
      <c r="L15">
        <f>'Switching and Power Parameters'!B16/2</f>
        <v>0.56000000000000005</v>
      </c>
    </row>
    <row r="16" spans="1:27" x14ac:dyDescent="0.25">
      <c r="A16">
        <f>'Switching and Power Parameters'!B9/100</f>
        <v>0.1</v>
      </c>
      <c r="B16">
        <f>'Switching and Power Parameters'!B3/('Switching and Power Parameters'!B14/1000000)</f>
        <v>120000</v>
      </c>
      <c r="C16">
        <f>'Switching and Power Parameters'!B4/('Switching and Power Parameters'!B14/1000000)</f>
        <v>1800000</v>
      </c>
      <c r="D16">
        <f>'Switching and Power Parameters'!B7</f>
        <v>0.67499999999999993</v>
      </c>
      <c r="E16" s="1">
        <f t="shared" si="6"/>
        <v>10</v>
      </c>
      <c r="F16" s="1">
        <f t="shared" si="3"/>
        <v>9.3333333333333339</v>
      </c>
      <c r="G16">
        <f t="shared" si="4"/>
        <v>0.89999999999999991</v>
      </c>
      <c r="H16">
        <f t="shared" si="0"/>
        <v>120000</v>
      </c>
      <c r="I16">
        <f t="shared" si="5"/>
        <v>0.89999999999999991</v>
      </c>
      <c r="J16">
        <f t="shared" si="1"/>
        <v>-0.45199999999999996</v>
      </c>
      <c r="K16">
        <f t="shared" si="2"/>
        <v>0.22299999999999998</v>
      </c>
      <c r="L16">
        <f>'Switching and Power Parameters'!B16/2</f>
        <v>0.56000000000000005</v>
      </c>
    </row>
    <row r="17" spans="1:12" x14ac:dyDescent="0.25">
      <c r="A17">
        <f>'Switching and Power Parameters'!B9/100</f>
        <v>0.1</v>
      </c>
      <c r="B17">
        <f>'Switching and Power Parameters'!B3/('Switching and Power Parameters'!B14/1000000)</f>
        <v>120000</v>
      </c>
      <c r="C17">
        <f>'Switching and Power Parameters'!B4/('Switching and Power Parameters'!B14/1000000)</f>
        <v>1800000</v>
      </c>
      <c r="D17">
        <f>'Switching and Power Parameters'!B7</f>
        <v>0.67499999999999993</v>
      </c>
      <c r="E17" s="1">
        <f t="shared" si="6"/>
        <v>10</v>
      </c>
      <c r="F17" s="1">
        <f t="shared" si="3"/>
        <v>9.3333333333333339</v>
      </c>
      <c r="G17">
        <f t="shared" si="4"/>
        <v>0.99999999999999989</v>
      </c>
      <c r="H17">
        <f t="shared" si="0"/>
        <v>120000</v>
      </c>
      <c r="I17">
        <f t="shared" si="5"/>
        <v>0.99999999999999989</v>
      </c>
      <c r="J17">
        <f t="shared" si="1"/>
        <v>-0.43999999999999995</v>
      </c>
      <c r="K17">
        <f t="shared" si="2"/>
        <v>0.23499999999999999</v>
      </c>
      <c r="L17">
        <f>'Switching and Power Parameters'!B16/2</f>
        <v>0.56000000000000005</v>
      </c>
    </row>
    <row r="18" spans="1:12" x14ac:dyDescent="0.25">
      <c r="A18">
        <f>'Switching and Power Parameters'!B9/100</f>
        <v>0.1</v>
      </c>
      <c r="B18">
        <f>'Switching and Power Parameters'!B3/('Switching and Power Parameters'!B14/1000000)</f>
        <v>120000</v>
      </c>
      <c r="C18">
        <f>'Switching and Power Parameters'!B4/('Switching and Power Parameters'!B14/1000000)</f>
        <v>1800000</v>
      </c>
      <c r="D18">
        <f>'Switching and Power Parameters'!B7</f>
        <v>0.67499999999999993</v>
      </c>
      <c r="E18" s="1">
        <f t="shared" si="6"/>
        <v>10</v>
      </c>
      <c r="F18" s="1">
        <f t="shared" si="3"/>
        <v>9.3333333333333339</v>
      </c>
      <c r="G18">
        <f t="shared" si="4"/>
        <v>1.0999999999999999</v>
      </c>
      <c r="H18">
        <f t="shared" si="0"/>
        <v>120000</v>
      </c>
      <c r="I18">
        <f t="shared" si="5"/>
        <v>1.0999999999999999</v>
      </c>
      <c r="J18">
        <f t="shared" si="1"/>
        <v>-0.42799999999999994</v>
      </c>
      <c r="K18">
        <f t="shared" si="2"/>
        <v>0.247</v>
      </c>
      <c r="L18">
        <f>'Switching and Power Parameters'!B16/2</f>
        <v>0.56000000000000005</v>
      </c>
    </row>
    <row r="19" spans="1:12" x14ac:dyDescent="0.25">
      <c r="A19">
        <f>'Switching and Power Parameters'!B9/100</f>
        <v>0.1</v>
      </c>
      <c r="B19">
        <f>'Switching and Power Parameters'!B3/('Switching and Power Parameters'!B14/1000000)</f>
        <v>120000</v>
      </c>
      <c r="C19">
        <f>'Switching and Power Parameters'!B4/('Switching and Power Parameters'!B14/1000000)</f>
        <v>1800000</v>
      </c>
      <c r="D19">
        <f>'Switching and Power Parameters'!B7</f>
        <v>0.67499999999999993</v>
      </c>
      <c r="E19" s="1">
        <f t="shared" si="6"/>
        <v>10</v>
      </c>
      <c r="F19" s="1">
        <f t="shared" si="3"/>
        <v>9.3333333333333339</v>
      </c>
      <c r="G19">
        <f t="shared" si="4"/>
        <v>1.2</v>
      </c>
      <c r="H19">
        <f t="shared" si="0"/>
        <v>120000</v>
      </c>
      <c r="I19">
        <f t="shared" si="5"/>
        <v>1.2</v>
      </c>
      <c r="J19">
        <f t="shared" si="1"/>
        <v>-0.41599999999999993</v>
      </c>
      <c r="K19">
        <f t="shared" si="2"/>
        <v>0.25900000000000001</v>
      </c>
      <c r="L19">
        <f>'Switching and Power Parameters'!B16/2</f>
        <v>0.56000000000000005</v>
      </c>
    </row>
    <row r="20" spans="1:12" x14ac:dyDescent="0.25">
      <c r="A20">
        <f>'Switching and Power Parameters'!B9/100</f>
        <v>0.1</v>
      </c>
      <c r="B20">
        <f>'Switching and Power Parameters'!B3/('Switching and Power Parameters'!B14/1000000)</f>
        <v>120000</v>
      </c>
      <c r="C20">
        <f>'Switching and Power Parameters'!B4/('Switching and Power Parameters'!B14/1000000)</f>
        <v>1800000</v>
      </c>
      <c r="D20">
        <f>'Switching and Power Parameters'!B7</f>
        <v>0.67499999999999993</v>
      </c>
      <c r="E20" s="1">
        <f t="shared" si="6"/>
        <v>10</v>
      </c>
      <c r="F20" s="1">
        <f t="shared" si="3"/>
        <v>9.3333333333333339</v>
      </c>
      <c r="G20">
        <f t="shared" si="4"/>
        <v>1.3</v>
      </c>
      <c r="H20">
        <f t="shared" si="0"/>
        <v>120000</v>
      </c>
      <c r="I20">
        <f t="shared" si="5"/>
        <v>1.3</v>
      </c>
      <c r="J20">
        <f t="shared" si="1"/>
        <v>-0.40399999999999991</v>
      </c>
      <c r="K20">
        <f t="shared" si="2"/>
        <v>0.27100000000000002</v>
      </c>
      <c r="L20">
        <f>'Switching and Power Parameters'!B16/2</f>
        <v>0.56000000000000005</v>
      </c>
    </row>
    <row r="21" spans="1:12" x14ac:dyDescent="0.25">
      <c r="A21">
        <f>'Switching and Power Parameters'!B9/100</f>
        <v>0.1</v>
      </c>
      <c r="B21">
        <f>'Switching and Power Parameters'!B3/('Switching and Power Parameters'!B14/1000000)</f>
        <v>120000</v>
      </c>
      <c r="C21">
        <f>'Switching and Power Parameters'!B4/('Switching and Power Parameters'!B14/1000000)</f>
        <v>1800000</v>
      </c>
      <c r="D21">
        <f>'Switching and Power Parameters'!B7</f>
        <v>0.67499999999999993</v>
      </c>
      <c r="E21" s="1">
        <f t="shared" si="6"/>
        <v>10</v>
      </c>
      <c r="F21" s="1">
        <f t="shared" si="3"/>
        <v>9.3333333333333339</v>
      </c>
      <c r="G21">
        <f t="shared" si="4"/>
        <v>1.4000000000000001</v>
      </c>
      <c r="H21">
        <f t="shared" si="0"/>
        <v>120000</v>
      </c>
      <c r="I21">
        <f t="shared" si="5"/>
        <v>1.4000000000000001</v>
      </c>
      <c r="J21">
        <f t="shared" si="1"/>
        <v>-0.3919999999999999</v>
      </c>
      <c r="K21">
        <f t="shared" si="2"/>
        <v>0.28300000000000003</v>
      </c>
      <c r="L21">
        <f>'Switching and Power Parameters'!B16/2</f>
        <v>0.56000000000000005</v>
      </c>
    </row>
    <row r="22" spans="1:12" x14ac:dyDescent="0.25">
      <c r="A22">
        <f>'Switching and Power Parameters'!B9/100</f>
        <v>0.1</v>
      </c>
      <c r="B22">
        <f>'Switching and Power Parameters'!B3/('Switching and Power Parameters'!B14/1000000)</f>
        <v>120000</v>
      </c>
      <c r="C22">
        <f>'Switching and Power Parameters'!B4/('Switching and Power Parameters'!B14/1000000)</f>
        <v>1800000</v>
      </c>
      <c r="D22">
        <f>'Switching and Power Parameters'!B7</f>
        <v>0.67499999999999993</v>
      </c>
      <c r="E22" s="1">
        <f t="shared" si="6"/>
        <v>10</v>
      </c>
      <c r="F22" s="1">
        <f t="shared" si="3"/>
        <v>9.3333333333333339</v>
      </c>
      <c r="G22">
        <f t="shared" si="4"/>
        <v>1.5000000000000002</v>
      </c>
      <c r="H22">
        <f t="shared" si="0"/>
        <v>120000</v>
      </c>
      <c r="I22">
        <f t="shared" si="5"/>
        <v>1.5000000000000002</v>
      </c>
      <c r="J22">
        <f t="shared" si="1"/>
        <v>-0.37999999999999989</v>
      </c>
      <c r="K22">
        <f t="shared" si="2"/>
        <v>0.29500000000000004</v>
      </c>
      <c r="L22">
        <f>'Switching and Power Parameters'!B16/2</f>
        <v>0.56000000000000005</v>
      </c>
    </row>
    <row r="23" spans="1:12" x14ac:dyDescent="0.25">
      <c r="A23">
        <f>'Switching and Power Parameters'!B9/100</f>
        <v>0.1</v>
      </c>
      <c r="B23">
        <f>'Switching and Power Parameters'!B3/('Switching and Power Parameters'!B14/1000000)</f>
        <v>120000</v>
      </c>
      <c r="C23">
        <f>'Switching and Power Parameters'!B4/('Switching and Power Parameters'!B14/1000000)</f>
        <v>1800000</v>
      </c>
      <c r="D23">
        <f>'Switching and Power Parameters'!B7</f>
        <v>0.67499999999999993</v>
      </c>
      <c r="E23" s="1">
        <f t="shared" si="6"/>
        <v>10</v>
      </c>
      <c r="F23" s="1">
        <f t="shared" si="3"/>
        <v>9.3333333333333339</v>
      </c>
      <c r="G23">
        <f t="shared" si="4"/>
        <v>1.6000000000000003</v>
      </c>
      <c r="H23">
        <f t="shared" si="0"/>
        <v>120000</v>
      </c>
      <c r="I23">
        <f t="shared" si="5"/>
        <v>1.6000000000000003</v>
      </c>
      <c r="J23">
        <f t="shared" si="1"/>
        <v>-0.36799999999999988</v>
      </c>
      <c r="K23">
        <f t="shared" si="2"/>
        <v>0.30700000000000005</v>
      </c>
      <c r="L23">
        <f>'Switching and Power Parameters'!B16/2</f>
        <v>0.56000000000000005</v>
      </c>
    </row>
    <row r="24" spans="1:12" x14ac:dyDescent="0.25">
      <c r="A24">
        <f>'Switching and Power Parameters'!B9/100</f>
        <v>0.1</v>
      </c>
      <c r="B24">
        <f>'Switching and Power Parameters'!B3/('Switching and Power Parameters'!B14/1000000)</f>
        <v>120000</v>
      </c>
      <c r="C24">
        <f>'Switching and Power Parameters'!B4/('Switching and Power Parameters'!B14/1000000)</f>
        <v>1800000</v>
      </c>
      <c r="D24">
        <f>'Switching and Power Parameters'!B7</f>
        <v>0.67499999999999993</v>
      </c>
      <c r="E24" s="1">
        <f t="shared" si="6"/>
        <v>10</v>
      </c>
      <c r="F24" s="1">
        <f t="shared" si="3"/>
        <v>9.3333333333333339</v>
      </c>
      <c r="G24">
        <f t="shared" si="4"/>
        <v>1.7000000000000004</v>
      </c>
      <c r="H24">
        <f t="shared" si="0"/>
        <v>120000</v>
      </c>
      <c r="I24">
        <f t="shared" si="5"/>
        <v>1.7000000000000004</v>
      </c>
      <c r="J24">
        <f t="shared" si="1"/>
        <v>-0.35599999999999987</v>
      </c>
      <c r="K24">
        <f t="shared" si="2"/>
        <v>0.31900000000000006</v>
      </c>
      <c r="L24">
        <f>'Switching and Power Parameters'!B16/2</f>
        <v>0.56000000000000005</v>
      </c>
    </row>
    <row r="25" spans="1:12" x14ac:dyDescent="0.25">
      <c r="A25">
        <f>'Switching and Power Parameters'!B9/100</f>
        <v>0.1</v>
      </c>
      <c r="B25">
        <f>'Switching and Power Parameters'!B3/('Switching and Power Parameters'!B14/1000000)</f>
        <v>120000</v>
      </c>
      <c r="C25">
        <f>'Switching and Power Parameters'!B4/('Switching and Power Parameters'!B14/1000000)</f>
        <v>1800000</v>
      </c>
      <c r="D25">
        <f>'Switching and Power Parameters'!B7</f>
        <v>0.67499999999999993</v>
      </c>
      <c r="E25" s="1">
        <f t="shared" si="6"/>
        <v>10</v>
      </c>
      <c r="F25" s="1">
        <f t="shared" si="3"/>
        <v>9.3333333333333339</v>
      </c>
      <c r="G25">
        <f t="shared" si="4"/>
        <v>1.8000000000000005</v>
      </c>
      <c r="H25">
        <f t="shared" si="0"/>
        <v>120000</v>
      </c>
      <c r="I25">
        <f t="shared" si="5"/>
        <v>1.8000000000000005</v>
      </c>
      <c r="J25">
        <f t="shared" si="1"/>
        <v>-0.34399999999999986</v>
      </c>
      <c r="K25">
        <f t="shared" si="2"/>
        <v>0.33100000000000007</v>
      </c>
      <c r="L25">
        <f>'Switching and Power Parameters'!B16/2</f>
        <v>0.56000000000000005</v>
      </c>
    </row>
    <row r="26" spans="1:12" x14ac:dyDescent="0.25">
      <c r="A26">
        <f>'Switching and Power Parameters'!B9/100</f>
        <v>0.1</v>
      </c>
      <c r="B26">
        <f>'Switching and Power Parameters'!B3/('Switching and Power Parameters'!B14/1000000)</f>
        <v>120000</v>
      </c>
      <c r="C26">
        <f>'Switching and Power Parameters'!B4/('Switching and Power Parameters'!B14/1000000)</f>
        <v>1800000</v>
      </c>
      <c r="D26">
        <f>'Switching and Power Parameters'!B7</f>
        <v>0.67499999999999993</v>
      </c>
      <c r="E26" s="1">
        <f t="shared" si="6"/>
        <v>10</v>
      </c>
      <c r="F26" s="1">
        <f t="shared" si="3"/>
        <v>9.3333333333333339</v>
      </c>
      <c r="G26">
        <f t="shared" si="4"/>
        <v>1.9000000000000006</v>
      </c>
      <c r="H26">
        <f t="shared" si="0"/>
        <v>120000</v>
      </c>
      <c r="I26">
        <f t="shared" si="5"/>
        <v>1.9000000000000006</v>
      </c>
      <c r="J26">
        <f t="shared" si="1"/>
        <v>-0.33199999999999985</v>
      </c>
      <c r="K26">
        <f t="shared" si="2"/>
        <v>0.34300000000000008</v>
      </c>
      <c r="L26">
        <f>'Switching and Power Parameters'!B16/2</f>
        <v>0.56000000000000005</v>
      </c>
    </row>
    <row r="27" spans="1:12" x14ac:dyDescent="0.25">
      <c r="A27">
        <f>'Switching and Power Parameters'!B9/100</f>
        <v>0.1</v>
      </c>
      <c r="B27">
        <f>'Switching and Power Parameters'!B3/('Switching and Power Parameters'!B14/1000000)</f>
        <v>120000</v>
      </c>
      <c r="C27">
        <f>'Switching and Power Parameters'!B4/('Switching and Power Parameters'!B14/1000000)</f>
        <v>1800000</v>
      </c>
      <c r="D27">
        <f>'Switching and Power Parameters'!B7</f>
        <v>0.67499999999999993</v>
      </c>
      <c r="E27" s="1">
        <f t="shared" si="6"/>
        <v>10</v>
      </c>
      <c r="F27" s="1">
        <f t="shared" si="3"/>
        <v>9.3333333333333339</v>
      </c>
      <c r="G27">
        <f t="shared" si="4"/>
        <v>2.0000000000000004</v>
      </c>
      <c r="H27">
        <f t="shared" si="0"/>
        <v>120000</v>
      </c>
      <c r="I27">
        <f t="shared" si="5"/>
        <v>2.0000000000000004</v>
      </c>
      <c r="J27">
        <f t="shared" si="1"/>
        <v>-0.31999999999999984</v>
      </c>
      <c r="K27">
        <f t="shared" si="2"/>
        <v>0.35500000000000009</v>
      </c>
      <c r="L27">
        <f>'Switching and Power Parameters'!B16/2</f>
        <v>0.56000000000000005</v>
      </c>
    </row>
    <row r="28" spans="1:12" x14ac:dyDescent="0.25">
      <c r="A28">
        <f>'Switching and Power Parameters'!B9/100</f>
        <v>0.1</v>
      </c>
      <c r="B28">
        <f>'Switching and Power Parameters'!B3/('Switching and Power Parameters'!B14/1000000)</f>
        <v>120000</v>
      </c>
      <c r="C28">
        <f>'Switching and Power Parameters'!B4/('Switching and Power Parameters'!B14/1000000)</f>
        <v>1800000</v>
      </c>
      <c r="D28">
        <f>'Switching and Power Parameters'!B7</f>
        <v>0.67499999999999993</v>
      </c>
      <c r="E28" s="1">
        <f t="shared" si="6"/>
        <v>10</v>
      </c>
      <c r="F28" s="1">
        <f t="shared" si="3"/>
        <v>9.3333333333333339</v>
      </c>
      <c r="G28">
        <f t="shared" si="4"/>
        <v>2.1000000000000005</v>
      </c>
      <c r="H28">
        <f t="shared" si="0"/>
        <v>120000</v>
      </c>
      <c r="I28">
        <f t="shared" si="5"/>
        <v>2.1000000000000005</v>
      </c>
      <c r="J28">
        <f t="shared" si="1"/>
        <v>-0.30799999999999983</v>
      </c>
      <c r="K28">
        <f t="shared" si="2"/>
        <v>0.3670000000000001</v>
      </c>
      <c r="L28">
        <f>'Switching and Power Parameters'!B16/2</f>
        <v>0.56000000000000005</v>
      </c>
    </row>
    <row r="29" spans="1:12" x14ac:dyDescent="0.25">
      <c r="A29">
        <f>'Switching and Power Parameters'!B9/100</f>
        <v>0.1</v>
      </c>
      <c r="B29">
        <f>'Switching and Power Parameters'!B3/('Switching and Power Parameters'!B14/1000000)</f>
        <v>120000</v>
      </c>
      <c r="C29">
        <f>'Switching and Power Parameters'!B4/('Switching and Power Parameters'!B14/1000000)</f>
        <v>1800000</v>
      </c>
      <c r="D29">
        <f>'Switching and Power Parameters'!B7</f>
        <v>0.67499999999999993</v>
      </c>
      <c r="E29" s="1">
        <f t="shared" si="6"/>
        <v>10</v>
      </c>
      <c r="F29" s="1">
        <f t="shared" si="3"/>
        <v>9.3333333333333339</v>
      </c>
      <c r="G29">
        <f t="shared" si="4"/>
        <v>2.2000000000000006</v>
      </c>
      <c r="H29">
        <f t="shared" si="0"/>
        <v>120000</v>
      </c>
      <c r="I29">
        <f t="shared" si="5"/>
        <v>2.2000000000000006</v>
      </c>
      <c r="J29">
        <f t="shared" si="1"/>
        <v>-0.29599999999999982</v>
      </c>
      <c r="K29">
        <f t="shared" si="2"/>
        <v>0.37900000000000011</v>
      </c>
      <c r="L29">
        <f>'Switching and Power Parameters'!B16/2</f>
        <v>0.56000000000000005</v>
      </c>
    </row>
    <row r="30" spans="1:12" x14ac:dyDescent="0.25">
      <c r="A30">
        <f>'Switching and Power Parameters'!B9/100</f>
        <v>0.1</v>
      </c>
      <c r="B30">
        <f>'Switching and Power Parameters'!B3/('Switching and Power Parameters'!B14/1000000)</f>
        <v>120000</v>
      </c>
      <c r="C30">
        <f>'Switching and Power Parameters'!B4/('Switching and Power Parameters'!B14/1000000)</f>
        <v>1800000</v>
      </c>
      <c r="D30">
        <f>'Switching and Power Parameters'!B7</f>
        <v>0.67499999999999993</v>
      </c>
      <c r="E30" s="1">
        <f t="shared" si="6"/>
        <v>10</v>
      </c>
      <c r="F30" s="1">
        <f t="shared" si="3"/>
        <v>9.3333333333333339</v>
      </c>
      <c r="G30">
        <f t="shared" si="4"/>
        <v>2.3000000000000007</v>
      </c>
      <c r="H30">
        <f t="shared" si="0"/>
        <v>120000</v>
      </c>
      <c r="I30">
        <f t="shared" si="5"/>
        <v>2.3000000000000007</v>
      </c>
      <c r="J30">
        <f t="shared" si="1"/>
        <v>-0.28399999999999981</v>
      </c>
      <c r="K30">
        <f t="shared" si="2"/>
        <v>0.39100000000000013</v>
      </c>
      <c r="L30">
        <f>'Switching and Power Parameters'!B16/2</f>
        <v>0.56000000000000005</v>
      </c>
    </row>
    <row r="31" spans="1:12" x14ac:dyDescent="0.25">
      <c r="A31">
        <f>'Switching and Power Parameters'!B9/100</f>
        <v>0.1</v>
      </c>
      <c r="B31">
        <f>'Switching and Power Parameters'!B3/('Switching and Power Parameters'!B14/1000000)</f>
        <v>120000</v>
      </c>
      <c r="C31">
        <f>'Switching and Power Parameters'!B4/('Switching and Power Parameters'!B14/1000000)</f>
        <v>1800000</v>
      </c>
      <c r="D31">
        <f>'Switching and Power Parameters'!B7</f>
        <v>0.67499999999999993</v>
      </c>
      <c r="E31" s="1">
        <f t="shared" si="6"/>
        <v>10</v>
      </c>
      <c r="F31" s="1">
        <f t="shared" si="3"/>
        <v>9.3333333333333339</v>
      </c>
      <c r="G31">
        <f t="shared" si="4"/>
        <v>2.4000000000000008</v>
      </c>
      <c r="H31">
        <f t="shared" si="0"/>
        <v>120000</v>
      </c>
      <c r="I31">
        <f t="shared" si="5"/>
        <v>2.4000000000000008</v>
      </c>
      <c r="J31">
        <f t="shared" si="1"/>
        <v>-0.2719999999999998</v>
      </c>
      <c r="K31">
        <f t="shared" si="2"/>
        <v>0.40300000000000014</v>
      </c>
      <c r="L31">
        <f>'Switching and Power Parameters'!B16/2</f>
        <v>0.56000000000000005</v>
      </c>
    </row>
    <row r="32" spans="1:12" x14ac:dyDescent="0.25">
      <c r="A32">
        <f>'Switching and Power Parameters'!B9/100</f>
        <v>0.1</v>
      </c>
      <c r="B32">
        <f>'Switching and Power Parameters'!B3/('Switching and Power Parameters'!B14/1000000)</f>
        <v>120000</v>
      </c>
      <c r="C32">
        <f>'Switching and Power Parameters'!B4/('Switching and Power Parameters'!B14/1000000)</f>
        <v>1800000</v>
      </c>
      <c r="D32">
        <f>'Switching and Power Parameters'!B7</f>
        <v>0.67499999999999993</v>
      </c>
      <c r="E32" s="1">
        <f t="shared" si="6"/>
        <v>10</v>
      </c>
      <c r="F32" s="1">
        <f t="shared" si="3"/>
        <v>9.3333333333333339</v>
      </c>
      <c r="G32">
        <f t="shared" si="4"/>
        <v>2.5000000000000009</v>
      </c>
      <c r="H32">
        <f t="shared" si="0"/>
        <v>120000</v>
      </c>
      <c r="I32">
        <f t="shared" si="5"/>
        <v>2.5000000000000009</v>
      </c>
      <c r="J32">
        <f t="shared" si="1"/>
        <v>-0.25999999999999979</v>
      </c>
      <c r="K32">
        <f t="shared" si="2"/>
        <v>0.41500000000000015</v>
      </c>
      <c r="L32">
        <f>'Switching and Power Parameters'!B16/2</f>
        <v>0.56000000000000005</v>
      </c>
    </row>
    <row r="33" spans="1:12" x14ac:dyDescent="0.25">
      <c r="A33">
        <f>'Switching and Power Parameters'!B9/100</f>
        <v>0.1</v>
      </c>
      <c r="B33">
        <f>'Switching and Power Parameters'!B3/('Switching and Power Parameters'!B14/1000000)</f>
        <v>120000</v>
      </c>
      <c r="C33">
        <f>'Switching and Power Parameters'!B4/('Switching and Power Parameters'!B14/1000000)</f>
        <v>1800000</v>
      </c>
      <c r="D33">
        <f>'Switching and Power Parameters'!B7</f>
        <v>0.67499999999999993</v>
      </c>
      <c r="E33" s="1">
        <f t="shared" si="6"/>
        <v>10</v>
      </c>
      <c r="F33" s="1">
        <f t="shared" si="3"/>
        <v>9.3333333333333339</v>
      </c>
      <c r="G33">
        <f t="shared" si="4"/>
        <v>2.600000000000001</v>
      </c>
      <c r="H33">
        <f t="shared" si="0"/>
        <v>120000</v>
      </c>
      <c r="I33">
        <f t="shared" si="5"/>
        <v>2.600000000000001</v>
      </c>
      <c r="J33">
        <f t="shared" si="1"/>
        <v>-0.24799999999999978</v>
      </c>
      <c r="K33">
        <f t="shared" si="2"/>
        <v>0.42700000000000016</v>
      </c>
      <c r="L33">
        <f>'Switching and Power Parameters'!B16/2</f>
        <v>0.56000000000000005</v>
      </c>
    </row>
    <row r="34" spans="1:12" x14ac:dyDescent="0.25">
      <c r="A34">
        <f>'Switching and Power Parameters'!B9/100</f>
        <v>0.1</v>
      </c>
      <c r="B34">
        <f>'Switching and Power Parameters'!B3/('Switching and Power Parameters'!B14/1000000)</f>
        <v>120000</v>
      </c>
      <c r="C34">
        <f>'Switching and Power Parameters'!B4/('Switching and Power Parameters'!B14/1000000)</f>
        <v>1800000</v>
      </c>
      <c r="D34">
        <f>'Switching and Power Parameters'!B7</f>
        <v>0.67499999999999993</v>
      </c>
      <c r="E34" s="1">
        <f t="shared" si="6"/>
        <v>10</v>
      </c>
      <c r="F34" s="1">
        <f t="shared" si="3"/>
        <v>9.3333333333333339</v>
      </c>
      <c r="G34">
        <f t="shared" si="4"/>
        <v>2.7000000000000011</v>
      </c>
      <c r="H34">
        <f t="shared" si="0"/>
        <v>120000</v>
      </c>
      <c r="I34">
        <f t="shared" si="5"/>
        <v>2.7000000000000011</v>
      </c>
      <c r="J34">
        <f t="shared" si="1"/>
        <v>-0.23599999999999977</v>
      </c>
      <c r="K34">
        <f t="shared" si="2"/>
        <v>0.43900000000000017</v>
      </c>
      <c r="L34">
        <f>'Switching and Power Parameters'!B16/2</f>
        <v>0.56000000000000005</v>
      </c>
    </row>
    <row r="35" spans="1:12" x14ac:dyDescent="0.25">
      <c r="A35">
        <f>'Switching and Power Parameters'!B9/100</f>
        <v>0.1</v>
      </c>
      <c r="B35">
        <f>'Switching and Power Parameters'!B3/('Switching and Power Parameters'!B14/1000000)</f>
        <v>120000</v>
      </c>
      <c r="C35">
        <f>'Switching and Power Parameters'!B4/('Switching and Power Parameters'!B14/1000000)</f>
        <v>1800000</v>
      </c>
      <c r="D35">
        <f>'Switching and Power Parameters'!B7</f>
        <v>0.67499999999999993</v>
      </c>
      <c r="E35" s="1">
        <f t="shared" si="6"/>
        <v>10</v>
      </c>
      <c r="F35" s="1">
        <f t="shared" si="3"/>
        <v>9.3333333333333339</v>
      </c>
      <c r="G35">
        <f t="shared" si="4"/>
        <v>2.8000000000000012</v>
      </c>
      <c r="H35">
        <f t="shared" si="0"/>
        <v>120000</v>
      </c>
      <c r="I35">
        <f t="shared" si="5"/>
        <v>2.8000000000000012</v>
      </c>
      <c r="J35">
        <f t="shared" si="1"/>
        <v>-0.22399999999999975</v>
      </c>
      <c r="K35">
        <f t="shared" si="2"/>
        <v>0.45100000000000018</v>
      </c>
      <c r="L35">
        <f>'Switching and Power Parameters'!B16/2</f>
        <v>0.56000000000000005</v>
      </c>
    </row>
    <row r="36" spans="1:12" x14ac:dyDescent="0.25">
      <c r="A36">
        <f>'Switching and Power Parameters'!B9/100</f>
        <v>0.1</v>
      </c>
      <c r="B36">
        <f>'Switching and Power Parameters'!B3/('Switching and Power Parameters'!B14/1000000)</f>
        <v>120000</v>
      </c>
      <c r="C36">
        <f>'Switching and Power Parameters'!B4/('Switching and Power Parameters'!B14/1000000)</f>
        <v>1800000</v>
      </c>
      <c r="D36">
        <f>'Switching and Power Parameters'!B7</f>
        <v>0.67499999999999993</v>
      </c>
      <c r="E36" s="1">
        <f t="shared" si="6"/>
        <v>10</v>
      </c>
      <c r="F36" s="1">
        <f t="shared" si="3"/>
        <v>9.3333333333333339</v>
      </c>
      <c r="G36">
        <f t="shared" si="4"/>
        <v>2.9000000000000012</v>
      </c>
      <c r="H36">
        <f t="shared" si="0"/>
        <v>120000</v>
      </c>
      <c r="I36">
        <f t="shared" si="5"/>
        <v>2.9000000000000012</v>
      </c>
      <c r="J36">
        <f t="shared" si="1"/>
        <v>-0.21199999999999974</v>
      </c>
      <c r="K36">
        <f t="shared" si="2"/>
        <v>0.46300000000000019</v>
      </c>
      <c r="L36">
        <f>'Switching and Power Parameters'!B16/2</f>
        <v>0.56000000000000005</v>
      </c>
    </row>
    <row r="37" spans="1:12" x14ac:dyDescent="0.25">
      <c r="A37">
        <f>'Switching and Power Parameters'!B9/100</f>
        <v>0.1</v>
      </c>
      <c r="B37">
        <f>'Switching and Power Parameters'!B3/('Switching and Power Parameters'!B14/1000000)</f>
        <v>120000</v>
      </c>
      <c r="C37">
        <f>'Switching and Power Parameters'!B4/('Switching and Power Parameters'!B14/1000000)</f>
        <v>1800000</v>
      </c>
      <c r="D37">
        <f>'Switching and Power Parameters'!B7</f>
        <v>0.67499999999999993</v>
      </c>
      <c r="E37" s="1">
        <f t="shared" si="6"/>
        <v>10</v>
      </c>
      <c r="F37" s="1">
        <f t="shared" si="3"/>
        <v>9.3333333333333339</v>
      </c>
      <c r="G37">
        <f t="shared" si="4"/>
        <v>3.0000000000000013</v>
      </c>
      <c r="H37">
        <f t="shared" si="0"/>
        <v>120000</v>
      </c>
      <c r="I37">
        <f t="shared" si="5"/>
        <v>3.0000000000000013</v>
      </c>
      <c r="J37">
        <f t="shared" si="1"/>
        <v>-0.19999999999999973</v>
      </c>
      <c r="K37">
        <f t="shared" si="2"/>
        <v>0.4750000000000002</v>
      </c>
      <c r="L37">
        <f>'Switching and Power Parameters'!B16/2</f>
        <v>0.56000000000000005</v>
      </c>
    </row>
    <row r="38" spans="1:12" x14ac:dyDescent="0.25">
      <c r="A38">
        <f>'Switching and Power Parameters'!B9/100</f>
        <v>0.1</v>
      </c>
      <c r="B38">
        <f>'Switching and Power Parameters'!B3/('Switching and Power Parameters'!B14/1000000)</f>
        <v>120000</v>
      </c>
      <c r="C38">
        <f>'Switching and Power Parameters'!B4/('Switching and Power Parameters'!B14/1000000)</f>
        <v>1800000</v>
      </c>
      <c r="D38">
        <f>'Switching and Power Parameters'!B7</f>
        <v>0.67499999999999993</v>
      </c>
      <c r="E38" s="1">
        <f t="shared" si="6"/>
        <v>10</v>
      </c>
      <c r="F38" s="1">
        <f t="shared" si="3"/>
        <v>9.3333333333333339</v>
      </c>
      <c r="G38">
        <f t="shared" si="4"/>
        <v>3.1000000000000014</v>
      </c>
      <c r="H38">
        <f t="shared" si="0"/>
        <v>120000</v>
      </c>
      <c r="I38">
        <f t="shared" si="5"/>
        <v>3.1000000000000014</v>
      </c>
      <c r="J38">
        <f t="shared" si="1"/>
        <v>-0.18799999999999972</v>
      </c>
      <c r="K38">
        <f t="shared" si="2"/>
        <v>0.48700000000000021</v>
      </c>
      <c r="L38">
        <f>'Switching and Power Parameters'!B16/2</f>
        <v>0.56000000000000005</v>
      </c>
    </row>
    <row r="39" spans="1:12" x14ac:dyDescent="0.25">
      <c r="A39">
        <f>'Switching and Power Parameters'!B9/100</f>
        <v>0.1</v>
      </c>
      <c r="B39">
        <f>'Switching and Power Parameters'!B3/('Switching and Power Parameters'!B14/1000000)</f>
        <v>120000</v>
      </c>
      <c r="C39">
        <f>'Switching and Power Parameters'!B4/('Switching and Power Parameters'!B14/1000000)</f>
        <v>1800000</v>
      </c>
      <c r="D39">
        <f>'Switching and Power Parameters'!B7</f>
        <v>0.67499999999999993</v>
      </c>
      <c r="E39" s="1">
        <f t="shared" si="6"/>
        <v>10</v>
      </c>
      <c r="F39" s="1">
        <f t="shared" si="3"/>
        <v>9.3333333333333339</v>
      </c>
      <c r="G39">
        <f t="shared" si="4"/>
        <v>3.2000000000000015</v>
      </c>
      <c r="H39">
        <f t="shared" si="0"/>
        <v>120000</v>
      </c>
      <c r="I39">
        <f t="shared" si="5"/>
        <v>3.2000000000000015</v>
      </c>
      <c r="J39">
        <f t="shared" si="1"/>
        <v>-0.17599999999999971</v>
      </c>
      <c r="K39">
        <f t="shared" si="2"/>
        <v>0.49900000000000022</v>
      </c>
      <c r="L39">
        <f>'Switching and Power Parameters'!B16/2</f>
        <v>0.56000000000000005</v>
      </c>
    </row>
    <row r="40" spans="1:12" x14ac:dyDescent="0.25">
      <c r="A40">
        <f>'Switching and Power Parameters'!B9/100</f>
        <v>0.1</v>
      </c>
      <c r="B40">
        <f>'Switching and Power Parameters'!B3/('Switching and Power Parameters'!B14/1000000)</f>
        <v>120000</v>
      </c>
      <c r="C40">
        <f>'Switching and Power Parameters'!B4/('Switching and Power Parameters'!B14/1000000)</f>
        <v>1800000</v>
      </c>
      <c r="D40">
        <f>'Switching and Power Parameters'!B7</f>
        <v>0.67499999999999993</v>
      </c>
      <c r="E40" s="1">
        <f t="shared" si="6"/>
        <v>10</v>
      </c>
      <c r="F40" s="1">
        <f t="shared" si="3"/>
        <v>9.3333333333333339</v>
      </c>
      <c r="G40">
        <f t="shared" si="4"/>
        <v>3.3000000000000016</v>
      </c>
      <c r="H40">
        <f t="shared" si="0"/>
        <v>120000</v>
      </c>
      <c r="I40">
        <f t="shared" si="5"/>
        <v>3.3000000000000016</v>
      </c>
      <c r="J40">
        <f t="shared" si="1"/>
        <v>-0.1639999999999997</v>
      </c>
      <c r="K40">
        <f t="shared" si="2"/>
        <v>0.51100000000000023</v>
      </c>
      <c r="L40">
        <f>'Switching and Power Parameters'!B16/2</f>
        <v>0.56000000000000005</v>
      </c>
    </row>
    <row r="41" spans="1:12" x14ac:dyDescent="0.25">
      <c r="A41">
        <f>'Switching and Power Parameters'!B9/100</f>
        <v>0.1</v>
      </c>
      <c r="B41">
        <f>'Switching and Power Parameters'!B3/('Switching and Power Parameters'!B14/1000000)</f>
        <v>120000</v>
      </c>
      <c r="C41">
        <f>'Switching and Power Parameters'!B4/('Switching and Power Parameters'!B14/1000000)</f>
        <v>1800000</v>
      </c>
      <c r="D41">
        <f>'Switching and Power Parameters'!B7</f>
        <v>0.67499999999999993</v>
      </c>
      <c r="E41" s="1">
        <f t="shared" si="6"/>
        <v>10</v>
      </c>
      <c r="F41" s="1">
        <f t="shared" si="3"/>
        <v>9.3333333333333339</v>
      </c>
      <c r="G41">
        <f t="shared" si="4"/>
        <v>3.4000000000000017</v>
      </c>
      <c r="H41">
        <f t="shared" si="0"/>
        <v>120000</v>
      </c>
      <c r="I41">
        <f t="shared" si="5"/>
        <v>3.4000000000000017</v>
      </c>
      <c r="J41">
        <f t="shared" si="1"/>
        <v>-0.15199999999999969</v>
      </c>
      <c r="K41">
        <f t="shared" si="2"/>
        <v>0.52300000000000024</v>
      </c>
      <c r="L41">
        <f>'Switching and Power Parameters'!B16/2</f>
        <v>0.56000000000000005</v>
      </c>
    </row>
    <row r="42" spans="1:12" x14ac:dyDescent="0.25">
      <c r="A42">
        <f>'Switching and Power Parameters'!B9/100</f>
        <v>0.1</v>
      </c>
      <c r="B42">
        <f>'Switching and Power Parameters'!B3/('Switching and Power Parameters'!B14/1000000)</f>
        <v>120000</v>
      </c>
      <c r="C42">
        <f>'Switching and Power Parameters'!B4/('Switching and Power Parameters'!B14/1000000)</f>
        <v>1800000</v>
      </c>
      <c r="D42">
        <f>'Switching and Power Parameters'!B7</f>
        <v>0.67499999999999993</v>
      </c>
      <c r="E42" s="1">
        <f t="shared" si="6"/>
        <v>10</v>
      </c>
      <c r="F42" s="1">
        <f t="shared" si="3"/>
        <v>9.3333333333333339</v>
      </c>
      <c r="G42">
        <f t="shared" si="4"/>
        <v>3.5000000000000018</v>
      </c>
      <c r="H42">
        <f t="shared" si="0"/>
        <v>120000</v>
      </c>
      <c r="I42">
        <f t="shared" si="5"/>
        <v>3.5000000000000018</v>
      </c>
      <c r="J42">
        <f t="shared" si="1"/>
        <v>-0.13999999999999968</v>
      </c>
      <c r="K42">
        <f t="shared" si="2"/>
        <v>0.53500000000000025</v>
      </c>
      <c r="L42">
        <f>'Switching and Power Parameters'!B16/2</f>
        <v>0.56000000000000005</v>
      </c>
    </row>
    <row r="43" spans="1:12" x14ac:dyDescent="0.25">
      <c r="A43">
        <f>'Switching and Power Parameters'!B9/100</f>
        <v>0.1</v>
      </c>
      <c r="B43">
        <f>'Switching and Power Parameters'!B3/('Switching and Power Parameters'!B14/1000000)</f>
        <v>120000</v>
      </c>
      <c r="C43">
        <f>'Switching and Power Parameters'!B4/('Switching and Power Parameters'!B14/1000000)</f>
        <v>1800000</v>
      </c>
      <c r="D43">
        <f>'Switching and Power Parameters'!B7</f>
        <v>0.67499999999999993</v>
      </c>
      <c r="E43" s="1">
        <f t="shared" si="6"/>
        <v>10</v>
      </c>
      <c r="F43" s="1">
        <f t="shared" si="3"/>
        <v>9.3333333333333339</v>
      </c>
      <c r="G43">
        <f t="shared" si="4"/>
        <v>3.6000000000000019</v>
      </c>
      <c r="H43">
        <f t="shared" si="0"/>
        <v>120000</v>
      </c>
      <c r="I43">
        <f t="shared" si="5"/>
        <v>3.6000000000000019</v>
      </c>
      <c r="J43">
        <f t="shared" si="1"/>
        <v>-0.12799999999999967</v>
      </c>
      <c r="K43">
        <f t="shared" si="2"/>
        <v>0.54700000000000026</v>
      </c>
      <c r="L43">
        <f>'Switching and Power Parameters'!B16/2</f>
        <v>0.56000000000000005</v>
      </c>
    </row>
    <row r="44" spans="1:12" x14ac:dyDescent="0.25">
      <c r="A44">
        <f>'Switching and Power Parameters'!B9/100</f>
        <v>0.1</v>
      </c>
      <c r="B44">
        <f>'Switching and Power Parameters'!B3/('Switching and Power Parameters'!B14/1000000)</f>
        <v>120000</v>
      </c>
      <c r="C44">
        <f>'Switching and Power Parameters'!B4/('Switching and Power Parameters'!B14/1000000)</f>
        <v>1800000</v>
      </c>
      <c r="D44">
        <f>'Switching and Power Parameters'!B7</f>
        <v>0.67499999999999993</v>
      </c>
      <c r="E44" s="1">
        <f t="shared" si="6"/>
        <v>10</v>
      </c>
      <c r="F44" s="1">
        <f t="shared" si="3"/>
        <v>9.3333333333333339</v>
      </c>
      <c r="G44">
        <f t="shared" si="4"/>
        <v>3.700000000000002</v>
      </c>
      <c r="H44">
        <f t="shared" si="0"/>
        <v>120000</v>
      </c>
      <c r="I44">
        <f t="shared" si="5"/>
        <v>3.700000000000002</v>
      </c>
      <c r="J44">
        <f t="shared" si="1"/>
        <v>-0.11599999999999967</v>
      </c>
      <c r="K44">
        <f t="shared" si="2"/>
        <v>0.55900000000000027</v>
      </c>
      <c r="L44">
        <f>'Switching and Power Parameters'!B16/2</f>
        <v>0.56000000000000005</v>
      </c>
    </row>
    <row r="45" spans="1:12" x14ac:dyDescent="0.25">
      <c r="A45">
        <f>'Switching and Power Parameters'!B9/100</f>
        <v>0.1</v>
      </c>
      <c r="B45">
        <f>'Switching and Power Parameters'!B3/('Switching and Power Parameters'!B14/1000000)</f>
        <v>120000</v>
      </c>
      <c r="C45">
        <f>'Switching and Power Parameters'!B4/('Switching and Power Parameters'!B14/1000000)</f>
        <v>1800000</v>
      </c>
      <c r="D45">
        <f>'Switching and Power Parameters'!B7</f>
        <v>0.67499999999999993</v>
      </c>
      <c r="E45" s="1">
        <f t="shared" si="6"/>
        <v>10</v>
      </c>
      <c r="F45" s="1">
        <f t="shared" si="3"/>
        <v>9.3333333333333339</v>
      </c>
      <c r="G45">
        <f t="shared" si="4"/>
        <v>3.800000000000002</v>
      </c>
      <c r="H45">
        <f t="shared" si="0"/>
        <v>120000</v>
      </c>
      <c r="I45">
        <f t="shared" si="5"/>
        <v>3.800000000000002</v>
      </c>
      <c r="J45">
        <f t="shared" si="1"/>
        <v>-0.10399999999999968</v>
      </c>
      <c r="K45">
        <f t="shared" si="2"/>
        <v>0.57100000000000029</v>
      </c>
      <c r="L45">
        <f>'Switching and Power Parameters'!B16/2</f>
        <v>0.56000000000000005</v>
      </c>
    </row>
    <row r="46" spans="1:12" x14ac:dyDescent="0.25">
      <c r="A46">
        <f>'Switching and Power Parameters'!B9/100</f>
        <v>0.1</v>
      </c>
      <c r="B46">
        <f>'Switching and Power Parameters'!B3/('Switching and Power Parameters'!B14/1000000)</f>
        <v>120000</v>
      </c>
      <c r="C46">
        <f>'Switching and Power Parameters'!B4/('Switching and Power Parameters'!B14/1000000)</f>
        <v>1800000</v>
      </c>
      <c r="D46">
        <f>'Switching and Power Parameters'!B7</f>
        <v>0.67499999999999993</v>
      </c>
      <c r="E46" s="1">
        <f t="shared" si="6"/>
        <v>10</v>
      </c>
      <c r="F46" s="1">
        <f t="shared" si="3"/>
        <v>9.3333333333333339</v>
      </c>
      <c r="G46">
        <f t="shared" si="4"/>
        <v>3.9000000000000021</v>
      </c>
      <c r="H46">
        <f t="shared" si="0"/>
        <v>120000</v>
      </c>
      <c r="I46">
        <f t="shared" si="5"/>
        <v>3.9000000000000021</v>
      </c>
      <c r="J46">
        <f t="shared" si="1"/>
        <v>-9.1999999999999679E-2</v>
      </c>
      <c r="K46">
        <f t="shared" si="2"/>
        <v>0.5830000000000003</v>
      </c>
      <c r="L46">
        <f>'Switching and Power Parameters'!B16/2</f>
        <v>0.56000000000000005</v>
      </c>
    </row>
    <row r="47" spans="1:12" x14ac:dyDescent="0.25">
      <c r="A47">
        <f>'Switching and Power Parameters'!B9/100</f>
        <v>0.1</v>
      </c>
      <c r="B47">
        <f>'Switching and Power Parameters'!B3/('Switching and Power Parameters'!B14/1000000)</f>
        <v>120000</v>
      </c>
      <c r="C47">
        <f>'Switching and Power Parameters'!B4/('Switching and Power Parameters'!B14/1000000)</f>
        <v>1800000</v>
      </c>
      <c r="D47">
        <f>'Switching and Power Parameters'!B7</f>
        <v>0.67499999999999993</v>
      </c>
      <c r="E47" s="1">
        <f t="shared" si="6"/>
        <v>10</v>
      </c>
      <c r="F47" s="1">
        <f t="shared" si="3"/>
        <v>9.3333333333333339</v>
      </c>
      <c r="G47">
        <f t="shared" si="4"/>
        <v>4.0000000000000018</v>
      </c>
      <c r="H47">
        <f t="shared" si="0"/>
        <v>120000</v>
      </c>
      <c r="I47">
        <f t="shared" si="5"/>
        <v>4.0000000000000018</v>
      </c>
      <c r="J47">
        <f t="shared" si="1"/>
        <v>-7.9999999999999682E-2</v>
      </c>
      <c r="K47">
        <f t="shared" si="2"/>
        <v>0.5950000000000002</v>
      </c>
      <c r="L47">
        <f>'Switching and Power Parameters'!B16/2</f>
        <v>0.56000000000000005</v>
      </c>
    </row>
    <row r="48" spans="1:12" x14ac:dyDescent="0.25">
      <c r="A48">
        <f>'Switching and Power Parameters'!B9/100</f>
        <v>0.1</v>
      </c>
      <c r="B48">
        <f>'Switching and Power Parameters'!B3/('Switching and Power Parameters'!B14/1000000)</f>
        <v>120000</v>
      </c>
      <c r="C48">
        <f>'Switching and Power Parameters'!B4/('Switching and Power Parameters'!B14/1000000)</f>
        <v>1800000</v>
      </c>
      <c r="D48">
        <f>'Switching and Power Parameters'!B7</f>
        <v>0.67499999999999993</v>
      </c>
      <c r="E48" s="1">
        <f t="shared" si="6"/>
        <v>10</v>
      </c>
      <c r="F48" s="1">
        <f t="shared" si="3"/>
        <v>9.3333333333333339</v>
      </c>
      <c r="G48">
        <f t="shared" si="4"/>
        <v>4.1000000000000014</v>
      </c>
      <c r="H48">
        <f t="shared" si="0"/>
        <v>120000</v>
      </c>
      <c r="I48">
        <f t="shared" si="5"/>
        <v>4.1000000000000014</v>
      </c>
      <c r="J48">
        <f t="shared" si="1"/>
        <v>-6.7999999999999686E-2</v>
      </c>
      <c r="K48">
        <f t="shared" si="2"/>
        <v>0.60700000000000021</v>
      </c>
      <c r="L48">
        <f>'Switching and Power Parameters'!B16/2</f>
        <v>0.56000000000000005</v>
      </c>
    </row>
    <row r="49" spans="1:12" x14ac:dyDescent="0.25">
      <c r="A49">
        <f>'Switching and Power Parameters'!B9/100</f>
        <v>0.1</v>
      </c>
      <c r="B49">
        <f>'Switching and Power Parameters'!B3/('Switching and Power Parameters'!B14/1000000)</f>
        <v>120000</v>
      </c>
      <c r="C49">
        <f>'Switching and Power Parameters'!B4/('Switching and Power Parameters'!B14/1000000)</f>
        <v>1800000</v>
      </c>
      <c r="D49">
        <f>'Switching and Power Parameters'!B7</f>
        <v>0.67499999999999993</v>
      </c>
      <c r="E49" s="1">
        <f t="shared" si="6"/>
        <v>10</v>
      </c>
      <c r="F49" s="1">
        <f t="shared" si="3"/>
        <v>9.3333333333333339</v>
      </c>
      <c r="G49">
        <f t="shared" si="4"/>
        <v>4.2000000000000011</v>
      </c>
      <c r="H49">
        <f t="shared" si="0"/>
        <v>120000</v>
      </c>
      <c r="I49">
        <f t="shared" si="5"/>
        <v>4.2000000000000011</v>
      </c>
      <c r="J49">
        <f t="shared" si="1"/>
        <v>-5.5999999999999689E-2</v>
      </c>
      <c r="K49">
        <f t="shared" si="2"/>
        <v>0.61900000000000022</v>
      </c>
      <c r="L49">
        <f>'Switching and Power Parameters'!B16/2</f>
        <v>0.56000000000000005</v>
      </c>
    </row>
    <row r="50" spans="1:12" x14ac:dyDescent="0.25">
      <c r="A50">
        <f>'Switching and Power Parameters'!B9/100</f>
        <v>0.1</v>
      </c>
      <c r="B50">
        <f>'Switching and Power Parameters'!B3/('Switching and Power Parameters'!B14/1000000)</f>
        <v>120000</v>
      </c>
      <c r="C50">
        <f>'Switching and Power Parameters'!B4/('Switching and Power Parameters'!B14/1000000)</f>
        <v>1800000</v>
      </c>
      <c r="D50">
        <f>'Switching and Power Parameters'!B7</f>
        <v>0.67499999999999993</v>
      </c>
      <c r="E50" s="1">
        <f t="shared" si="6"/>
        <v>10</v>
      </c>
      <c r="F50" s="1">
        <f t="shared" si="3"/>
        <v>9.3333333333333339</v>
      </c>
      <c r="G50">
        <f t="shared" si="4"/>
        <v>4.3000000000000007</v>
      </c>
      <c r="H50">
        <f t="shared" si="0"/>
        <v>120000</v>
      </c>
      <c r="I50">
        <f t="shared" si="5"/>
        <v>4.3000000000000007</v>
      </c>
      <c r="J50">
        <f t="shared" si="1"/>
        <v>-4.3999999999999692E-2</v>
      </c>
      <c r="K50">
        <f t="shared" si="2"/>
        <v>0.63100000000000023</v>
      </c>
      <c r="L50">
        <f>'Switching and Power Parameters'!B16/2</f>
        <v>0.56000000000000005</v>
      </c>
    </row>
    <row r="51" spans="1:12" x14ac:dyDescent="0.25">
      <c r="A51">
        <f>'Switching and Power Parameters'!B9/100</f>
        <v>0.1</v>
      </c>
      <c r="B51">
        <f>'Switching and Power Parameters'!B3/('Switching and Power Parameters'!B14/1000000)</f>
        <v>120000</v>
      </c>
      <c r="C51">
        <f>'Switching and Power Parameters'!B4/('Switching and Power Parameters'!B14/1000000)</f>
        <v>1800000</v>
      </c>
      <c r="D51">
        <f>'Switching and Power Parameters'!B7</f>
        <v>0.67499999999999993</v>
      </c>
      <c r="E51" s="1">
        <f t="shared" si="6"/>
        <v>10</v>
      </c>
      <c r="F51" s="1">
        <f t="shared" si="3"/>
        <v>9.3333333333333339</v>
      </c>
      <c r="G51">
        <f t="shared" si="4"/>
        <v>4.4000000000000004</v>
      </c>
      <c r="H51">
        <f t="shared" si="0"/>
        <v>120000</v>
      </c>
      <c r="I51">
        <f t="shared" si="5"/>
        <v>4.4000000000000004</v>
      </c>
      <c r="J51">
        <f t="shared" si="1"/>
        <v>-3.1999999999999695E-2</v>
      </c>
      <c r="K51">
        <f t="shared" si="2"/>
        <v>0.64300000000000024</v>
      </c>
      <c r="L51">
        <f>'Switching and Power Parameters'!B16/2</f>
        <v>0.56000000000000005</v>
      </c>
    </row>
    <row r="52" spans="1:12" x14ac:dyDescent="0.25">
      <c r="A52">
        <f>'Switching and Power Parameters'!B9/100</f>
        <v>0.1</v>
      </c>
      <c r="B52">
        <f>'Switching and Power Parameters'!B3/('Switching and Power Parameters'!B14/1000000)</f>
        <v>120000</v>
      </c>
      <c r="C52">
        <f>'Switching and Power Parameters'!B4/('Switching and Power Parameters'!B14/1000000)</f>
        <v>1800000</v>
      </c>
      <c r="D52">
        <f>'Switching and Power Parameters'!B7</f>
        <v>0.67499999999999993</v>
      </c>
      <c r="E52" s="1">
        <f t="shared" si="6"/>
        <v>10</v>
      </c>
      <c r="F52" s="1">
        <f t="shared" si="3"/>
        <v>9.3333333333333339</v>
      </c>
      <c r="G52">
        <f t="shared" si="4"/>
        <v>4.5</v>
      </c>
      <c r="H52">
        <f t="shared" si="0"/>
        <v>120000</v>
      </c>
      <c r="I52">
        <f t="shared" si="5"/>
        <v>4.5</v>
      </c>
      <c r="J52">
        <f t="shared" si="1"/>
        <v>-1.9999999999999695E-2</v>
      </c>
      <c r="K52">
        <f t="shared" si="2"/>
        <v>0.65500000000000025</v>
      </c>
      <c r="L52">
        <f>'Switching and Power Parameters'!B16/2</f>
        <v>0.56000000000000005</v>
      </c>
    </row>
    <row r="53" spans="1:12" x14ac:dyDescent="0.25">
      <c r="A53">
        <f>'Switching and Power Parameters'!B9/100</f>
        <v>0.1</v>
      </c>
      <c r="B53">
        <f>'Switching and Power Parameters'!B3/('Switching and Power Parameters'!B14/1000000)</f>
        <v>120000</v>
      </c>
      <c r="C53">
        <f>'Switching and Power Parameters'!B4/('Switching and Power Parameters'!B14/1000000)</f>
        <v>1800000</v>
      </c>
      <c r="D53">
        <f>'Switching and Power Parameters'!B7</f>
        <v>0.67499999999999993</v>
      </c>
      <c r="E53" s="1">
        <f t="shared" si="6"/>
        <v>10</v>
      </c>
      <c r="F53" s="1">
        <f t="shared" si="3"/>
        <v>9.3333333333333339</v>
      </c>
      <c r="G53">
        <f t="shared" si="4"/>
        <v>4.5999999999999996</v>
      </c>
      <c r="H53">
        <f t="shared" si="0"/>
        <v>120000</v>
      </c>
      <c r="I53">
        <f t="shared" si="5"/>
        <v>4.5999999999999996</v>
      </c>
      <c r="J53">
        <f t="shared" si="1"/>
        <v>-7.9999999999996949E-3</v>
      </c>
      <c r="K53">
        <f t="shared" si="2"/>
        <v>0.66700000000000026</v>
      </c>
      <c r="L53">
        <f>'Switching and Power Parameters'!B16/2</f>
        <v>0.56000000000000005</v>
      </c>
    </row>
    <row r="54" spans="1:12" x14ac:dyDescent="0.25">
      <c r="A54">
        <f>'Switching and Power Parameters'!B9/100</f>
        <v>0.1</v>
      </c>
      <c r="B54">
        <f>'Switching and Power Parameters'!B3/('Switching and Power Parameters'!B14/1000000)</f>
        <v>120000</v>
      </c>
      <c r="C54">
        <f>'Switching and Power Parameters'!B4/('Switching and Power Parameters'!B14/1000000)</f>
        <v>1800000</v>
      </c>
      <c r="D54">
        <f>'Switching and Power Parameters'!B7</f>
        <v>0.67499999999999993</v>
      </c>
      <c r="E54" s="1">
        <f t="shared" si="6"/>
        <v>10</v>
      </c>
      <c r="F54" s="1">
        <f t="shared" si="3"/>
        <v>9.3333333333333339</v>
      </c>
      <c r="G54">
        <f t="shared" si="4"/>
        <v>4.6999999999999993</v>
      </c>
      <c r="H54">
        <f t="shared" si="0"/>
        <v>120000</v>
      </c>
      <c r="I54">
        <f t="shared" si="5"/>
        <v>4.6999999999999993</v>
      </c>
      <c r="J54">
        <f t="shared" si="1"/>
        <v>4.0000000000003054E-3</v>
      </c>
      <c r="K54">
        <f t="shared" si="2"/>
        <v>0.67900000000000027</v>
      </c>
      <c r="L54">
        <f>'Switching and Power Parameters'!B16/2</f>
        <v>0.56000000000000005</v>
      </c>
    </row>
    <row r="55" spans="1:12" x14ac:dyDescent="0.25">
      <c r="A55">
        <f>'Switching and Power Parameters'!B9/100</f>
        <v>0.1</v>
      </c>
      <c r="B55">
        <f>'Switching and Power Parameters'!B3/('Switching and Power Parameters'!B14/1000000)</f>
        <v>120000</v>
      </c>
      <c r="C55">
        <f>'Switching and Power Parameters'!B4/('Switching and Power Parameters'!B14/1000000)</f>
        <v>1800000</v>
      </c>
      <c r="D55">
        <f>'Switching and Power Parameters'!B7</f>
        <v>0.67499999999999993</v>
      </c>
      <c r="E55" s="1">
        <f t="shared" si="6"/>
        <v>10</v>
      </c>
      <c r="F55" s="1">
        <f t="shared" si="3"/>
        <v>9.3333333333333339</v>
      </c>
      <c r="G55">
        <f t="shared" si="4"/>
        <v>4.7999999999999989</v>
      </c>
      <c r="H55">
        <f t="shared" si="0"/>
        <v>120000</v>
      </c>
      <c r="I55">
        <f t="shared" si="5"/>
        <v>4.7999999999999989</v>
      </c>
      <c r="J55">
        <f t="shared" si="1"/>
        <v>1.6000000000000306E-2</v>
      </c>
      <c r="K55">
        <f t="shared" si="2"/>
        <v>0.69100000000000028</v>
      </c>
      <c r="L55">
        <f>'Switching and Power Parameters'!B16/2</f>
        <v>0.56000000000000005</v>
      </c>
    </row>
    <row r="56" spans="1:12" x14ac:dyDescent="0.25">
      <c r="A56">
        <f>'Switching and Power Parameters'!B9/100</f>
        <v>0.1</v>
      </c>
      <c r="B56">
        <f>'Switching and Power Parameters'!B3/('Switching and Power Parameters'!B14/1000000)</f>
        <v>120000</v>
      </c>
      <c r="C56">
        <f>'Switching and Power Parameters'!B4/('Switching and Power Parameters'!B14/1000000)</f>
        <v>1800000</v>
      </c>
      <c r="D56">
        <f>'Switching and Power Parameters'!B7</f>
        <v>0.67499999999999993</v>
      </c>
      <c r="E56" s="1">
        <f t="shared" si="6"/>
        <v>10</v>
      </c>
      <c r="F56" s="1">
        <f t="shared" si="3"/>
        <v>9.3333333333333339</v>
      </c>
      <c r="G56">
        <f t="shared" si="4"/>
        <v>4.8999999999999986</v>
      </c>
      <c r="H56">
        <f t="shared" si="0"/>
        <v>120000</v>
      </c>
      <c r="I56">
        <f t="shared" si="5"/>
        <v>4.8999999999999986</v>
      </c>
      <c r="J56">
        <f t="shared" si="1"/>
        <v>2.8000000000000306E-2</v>
      </c>
      <c r="K56">
        <f t="shared" si="2"/>
        <v>0.70300000000000029</v>
      </c>
      <c r="L56">
        <f>'Switching and Power Parameters'!B16/2</f>
        <v>0.56000000000000005</v>
      </c>
    </row>
    <row r="57" spans="1:12" x14ac:dyDescent="0.25">
      <c r="A57">
        <f>'Switching and Power Parameters'!B9/100</f>
        <v>0.1</v>
      </c>
      <c r="B57">
        <f>'Switching and Power Parameters'!B3/('Switching and Power Parameters'!B14/1000000)</f>
        <v>120000</v>
      </c>
      <c r="C57">
        <f>'Switching and Power Parameters'!B4/('Switching and Power Parameters'!B14/1000000)</f>
        <v>1800000</v>
      </c>
      <c r="D57">
        <f>'Switching and Power Parameters'!B7</f>
        <v>0.67499999999999993</v>
      </c>
      <c r="E57" s="1">
        <f t="shared" si="6"/>
        <v>10</v>
      </c>
      <c r="F57" s="1">
        <f t="shared" si="3"/>
        <v>9.3333333333333339</v>
      </c>
      <c r="G57">
        <f t="shared" si="4"/>
        <v>4.9999999999999982</v>
      </c>
      <c r="H57">
        <f t="shared" si="0"/>
        <v>120000</v>
      </c>
      <c r="I57">
        <f t="shared" si="5"/>
        <v>4.9999999999999982</v>
      </c>
      <c r="J57">
        <f t="shared" si="1"/>
        <v>4.0000000000000306E-2</v>
      </c>
      <c r="K57">
        <f t="shared" si="2"/>
        <v>0.71500000000000019</v>
      </c>
      <c r="L57">
        <f>'Switching and Power Parameters'!B16/2</f>
        <v>0.56000000000000005</v>
      </c>
    </row>
    <row r="58" spans="1:12" x14ac:dyDescent="0.25">
      <c r="A58">
        <f>'Switching and Power Parameters'!B9/100</f>
        <v>0.1</v>
      </c>
      <c r="B58">
        <f>'Switching and Power Parameters'!B3/('Switching and Power Parameters'!B14/1000000)</f>
        <v>120000</v>
      </c>
      <c r="C58">
        <f>'Switching and Power Parameters'!B4/('Switching and Power Parameters'!B14/1000000)</f>
        <v>1800000</v>
      </c>
      <c r="D58">
        <f>'Switching and Power Parameters'!B7</f>
        <v>0.67499999999999993</v>
      </c>
      <c r="E58" s="1">
        <f t="shared" si="6"/>
        <v>10</v>
      </c>
      <c r="F58" s="1">
        <f t="shared" si="3"/>
        <v>9.3333333333333339</v>
      </c>
      <c r="G58">
        <f t="shared" si="4"/>
        <v>5.0999999999999979</v>
      </c>
      <c r="H58">
        <f t="shared" si="0"/>
        <v>120000</v>
      </c>
      <c r="I58">
        <f t="shared" si="5"/>
        <v>5.0999999999999979</v>
      </c>
      <c r="J58">
        <f t="shared" si="1"/>
        <v>5.200000000000031E-2</v>
      </c>
      <c r="K58">
        <f t="shared" si="2"/>
        <v>0.7270000000000002</v>
      </c>
      <c r="L58">
        <f>'Switching and Power Parameters'!B16/2</f>
        <v>0.56000000000000005</v>
      </c>
    </row>
    <row r="59" spans="1:12" x14ac:dyDescent="0.25">
      <c r="A59">
        <f>'Switching and Power Parameters'!B9/100</f>
        <v>0.1</v>
      </c>
      <c r="B59">
        <f>'Switching and Power Parameters'!B3/('Switching and Power Parameters'!B14/1000000)</f>
        <v>120000</v>
      </c>
      <c r="C59">
        <f>'Switching and Power Parameters'!B4/('Switching and Power Parameters'!B14/1000000)</f>
        <v>1800000</v>
      </c>
      <c r="D59">
        <f>'Switching and Power Parameters'!B7</f>
        <v>0.67499999999999993</v>
      </c>
      <c r="E59" s="1">
        <f t="shared" si="6"/>
        <v>10</v>
      </c>
      <c r="F59" s="1">
        <f t="shared" si="3"/>
        <v>9.3333333333333339</v>
      </c>
      <c r="G59">
        <f t="shared" si="4"/>
        <v>5.1999999999999975</v>
      </c>
      <c r="H59">
        <f t="shared" si="0"/>
        <v>120000</v>
      </c>
      <c r="I59">
        <f t="shared" si="5"/>
        <v>5.1999999999999975</v>
      </c>
      <c r="J59">
        <f t="shared" si="1"/>
        <v>6.4000000000000307E-2</v>
      </c>
      <c r="K59">
        <f t="shared" si="2"/>
        <v>0.73900000000000021</v>
      </c>
      <c r="L59">
        <f>'Switching and Power Parameters'!B16/2</f>
        <v>0.56000000000000005</v>
      </c>
    </row>
    <row r="60" spans="1:12" x14ac:dyDescent="0.25">
      <c r="A60">
        <f>'Switching and Power Parameters'!B9/100</f>
        <v>0.1</v>
      </c>
      <c r="B60">
        <f>'Switching and Power Parameters'!B3/('Switching and Power Parameters'!B14/1000000)</f>
        <v>120000</v>
      </c>
      <c r="C60">
        <f>'Switching and Power Parameters'!B4/('Switching and Power Parameters'!B14/1000000)</f>
        <v>1800000</v>
      </c>
      <c r="D60">
        <f>'Switching and Power Parameters'!B7</f>
        <v>0.67499999999999993</v>
      </c>
      <c r="E60" s="1">
        <f t="shared" si="6"/>
        <v>10</v>
      </c>
      <c r="F60" s="1">
        <f t="shared" si="3"/>
        <v>9.3333333333333339</v>
      </c>
      <c r="G60">
        <f t="shared" si="4"/>
        <v>5.2999999999999972</v>
      </c>
      <c r="H60">
        <f t="shared" si="0"/>
        <v>120000</v>
      </c>
      <c r="I60">
        <f t="shared" si="5"/>
        <v>5.2999999999999972</v>
      </c>
      <c r="J60">
        <f t="shared" si="1"/>
        <v>7.6000000000000303E-2</v>
      </c>
      <c r="K60">
        <f t="shared" si="2"/>
        <v>0.75100000000000022</v>
      </c>
      <c r="L60">
        <f>'Switching and Power Parameters'!B16/2</f>
        <v>0.56000000000000005</v>
      </c>
    </row>
    <row r="61" spans="1:12" x14ac:dyDescent="0.25">
      <c r="A61">
        <f>'Switching and Power Parameters'!B9/100</f>
        <v>0.1</v>
      </c>
      <c r="B61">
        <f>'Switching and Power Parameters'!B3/('Switching and Power Parameters'!B14/1000000)</f>
        <v>120000</v>
      </c>
      <c r="C61">
        <f>'Switching and Power Parameters'!B4/('Switching and Power Parameters'!B14/1000000)</f>
        <v>1800000</v>
      </c>
      <c r="D61">
        <f>'Switching and Power Parameters'!B7</f>
        <v>0.67499999999999993</v>
      </c>
      <c r="E61" s="1">
        <f t="shared" si="6"/>
        <v>10</v>
      </c>
      <c r="F61" s="1">
        <f t="shared" si="3"/>
        <v>9.3333333333333339</v>
      </c>
      <c r="G61">
        <f t="shared" si="4"/>
        <v>5.3999999999999968</v>
      </c>
      <c r="H61">
        <f t="shared" si="0"/>
        <v>120000</v>
      </c>
      <c r="I61">
        <f t="shared" si="5"/>
        <v>5.3999999999999968</v>
      </c>
      <c r="J61">
        <f t="shared" si="1"/>
        <v>8.80000000000003E-2</v>
      </c>
      <c r="K61">
        <f t="shared" si="2"/>
        <v>0.76300000000000023</v>
      </c>
      <c r="L61">
        <f>'Switching and Power Parameters'!B16/2</f>
        <v>0.56000000000000005</v>
      </c>
    </row>
    <row r="62" spans="1:12" x14ac:dyDescent="0.25">
      <c r="A62">
        <f>'Switching and Power Parameters'!B9/100</f>
        <v>0.1</v>
      </c>
      <c r="B62">
        <f>'Switching and Power Parameters'!B3/('Switching and Power Parameters'!B14/1000000)</f>
        <v>120000</v>
      </c>
      <c r="C62">
        <f>'Switching and Power Parameters'!B4/('Switching and Power Parameters'!B14/1000000)</f>
        <v>1800000</v>
      </c>
      <c r="D62">
        <f>'Switching and Power Parameters'!B7</f>
        <v>0.67499999999999993</v>
      </c>
      <c r="E62" s="1">
        <f t="shared" si="6"/>
        <v>10</v>
      </c>
      <c r="F62" s="1">
        <f t="shared" si="3"/>
        <v>9.3333333333333339</v>
      </c>
      <c r="G62">
        <f t="shared" si="4"/>
        <v>5.4999999999999964</v>
      </c>
      <c r="H62">
        <f t="shared" si="0"/>
        <v>120000</v>
      </c>
      <c r="I62">
        <f t="shared" si="5"/>
        <v>5.4999999999999964</v>
      </c>
      <c r="J62">
        <f t="shared" si="1"/>
        <v>0.1000000000000003</v>
      </c>
      <c r="K62">
        <f t="shared" si="2"/>
        <v>0.77500000000000024</v>
      </c>
      <c r="L62">
        <f>'Switching and Power Parameters'!B16/2</f>
        <v>0.56000000000000005</v>
      </c>
    </row>
    <row r="63" spans="1:12" x14ac:dyDescent="0.25">
      <c r="A63">
        <f>'Switching and Power Parameters'!B9/100</f>
        <v>0.1</v>
      </c>
      <c r="B63">
        <f>'Switching and Power Parameters'!B3/('Switching and Power Parameters'!B14/1000000)</f>
        <v>120000</v>
      </c>
      <c r="C63">
        <f>'Switching and Power Parameters'!B4/('Switching and Power Parameters'!B14/1000000)</f>
        <v>1800000</v>
      </c>
      <c r="D63">
        <f>'Switching and Power Parameters'!B7</f>
        <v>0.67499999999999993</v>
      </c>
      <c r="E63" s="1">
        <f t="shared" si="6"/>
        <v>10</v>
      </c>
      <c r="F63" s="1">
        <f t="shared" si="3"/>
        <v>9.3333333333333339</v>
      </c>
      <c r="G63">
        <f t="shared" si="4"/>
        <v>5.5999999999999961</v>
      </c>
      <c r="H63">
        <f t="shared" si="0"/>
        <v>120000</v>
      </c>
      <c r="I63">
        <f t="shared" si="5"/>
        <v>5.5999999999999961</v>
      </c>
      <c r="J63">
        <f t="shared" si="1"/>
        <v>0.11200000000000029</v>
      </c>
      <c r="K63">
        <f t="shared" si="2"/>
        <v>0.78700000000000025</v>
      </c>
      <c r="L63">
        <f>'Switching and Power Parameters'!B16/2</f>
        <v>0.56000000000000005</v>
      </c>
    </row>
    <row r="64" spans="1:12" x14ac:dyDescent="0.25">
      <c r="A64">
        <f>'Switching and Power Parameters'!B9/100</f>
        <v>0.1</v>
      </c>
      <c r="B64">
        <f>'Switching and Power Parameters'!B3/('Switching and Power Parameters'!B14/1000000)</f>
        <v>120000</v>
      </c>
      <c r="C64">
        <f>'Switching and Power Parameters'!B4/('Switching and Power Parameters'!B14/1000000)</f>
        <v>1800000</v>
      </c>
      <c r="D64">
        <f>'Switching and Power Parameters'!B7</f>
        <v>0.67499999999999993</v>
      </c>
      <c r="E64" s="1">
        <f t="shared" si="6"/>
        <v>10</v>
      </c>
      <c r="F64" s="1">
        <f t="shared" si="3"/>
        <v>9.3333333333333339</v>
      </c>
      <c r="G64">
        <f t="shared" si="4"/>
        <v>5.6999999999999957</v>
      </c>
      <c r="H64">
        <f t="shared" si="0"/>
        <v>120000</v>
      </c>
      <c r="I64">
        <f t="shared" si="5"/>
        <v>5.6999999999999957</v>
      </c>
      <c r="J64">
        <f t="shared" si="1"/>
        <v>0.12400000000000029</v>
      </c>
      <c r="K64">
        <f t="shared" si="2"/>
        <v>0.79900000000000027</v>
      </c>
      <c r="L64">
        <f>'Switching and Power Parameters'!B16/2</f>
        <v>0.56000000000000005</v>
      </c>
    </row>
    <row r="65" spans="1:12" x14ac:dyDescent="0.25">
      <c r="A65">
        <f>'Switching and Power Parameters'!B9/100</f>
        <v>0.1</v>
      </c>
      <c r="B65">
        <f>'Switching and Power Parameters'!B3/('Switching and Power Parameters'!B14/1000000)</f>
        <v>120000</v>
      </c>
      <c r="C65">
        <f>'Switching and Power Parameters'!B4/('Switching and Power Parameters'!B14/1000000)</f>
        <v>1800000</v>
      </c>
      <c r="D65">
        <f>'Switching and Power Parameters'!B7</f>
        <v>0.67499999999999993</v>
      </c>
      <c r="E65" s="1">
        <f t="shared" si="6"/>
        <v>10</v>
      </c>
      <c r="F65" s="1">
        <f t="shared" si="3"/>
        <v>9.3333333333333339</v>
      </c>
      <c r="G65">
        <f t="shared" si="4"/>
        <v>5.7999999999999954</v>
      </c>
      <c r="H65">
        <f t="shared" si="0"/>
        <v>120000</v>
      </c>
      <c r="I65">
        <f t="shared" si="5"/>
        <v>5.7999999999999954</v>
      </c>
      <c r="J65">
        <f t="shared" si="1"/>
        <v>0.13600000000000029</v>
      </c>
      <c r="K65">
        <f t="shared" si="2"/>
        <v>0.81100000000000017</v>
      </c>
      <c r="L65">
        <f>'Switching and Power Parameters'!B16/2</f>
        <v>0.56000000000000005</v>
      </c>
    </row>
    <row r="66" spans="1:12" x14ac:dyDescent="0.25">
      <c r="A66">
        <f>'Switching and Power Parameters'!B9/100</f>
        <v>0.1</v>
      </c>
      <c r="B66">
        <f>'Switching and Power Parameters'!B3/('Switching and Power Parameters'!B14/1000000)</f>
        <v>120000</v>
      </c>
      <c r="C66">
        <f>'Switching and Power Parameters'!B4/('Switching and Power Parameters'!B14/1000000)</f>
        <v>1800000</v>
      </c>
      <c r="D66">
        <f>'Switching and Power Parameters'!B7</f>
        <v>0.67499999999999993</v>
      </c>
      <c r="E66" s="1">
        <f t="shared" si="6"/>
        <v>10</v>
      </c>
      <c r="F66" s="1">
        <f t="shared" si="3"/>
        <v>9.3333333333333339</v>
      </c>
      <c r="G66">
        <f t="shared" si="4"/>
        <v>5.899999999999995</v>
      </c>
      <c r="H66">
        <f t="shared" si="0"/>
        <v>120000</v>
      </c>
      <c r="I66">
        <f t="shared" si="5"/>
        <v>5.899999999999995</v>
      </c>
      <c r="J66">
        <f t="shared" si="1"/>
        <v>0.1480000000000003</v>
      </c>
      <c r="K66">
        <f t="shared" si="2"/>
        <v>0.82300000000000018</v>
      </c>
      <c r="L66">
        <f>'Switching and Power Parameters'!B16/2</f>
        <v>0.56000000000000005</v>
      </c>
    </row>
    <row r="67" spans="1:12" x14ac:dyDescent="0.25">
      <c r="A67">
        <f>'Switching and Power Parameters'!B9/100</f>
        <v>0.1</v>
      </c>
      <c r="B67">
        <f>'Switching and Power Parameters'!B3/('Switching and Power Parameters'!B14/1000000)</f>
        <v>120000</v>
      </c>
      <c r="C67">
        <f>'Switching and Power Parameters'!B4/('Switching and Power Parameters'!B14/1000000)</f>
        <v>1800000</v>
      </c>
      <c r="D67">
        <f>'Switching and Power Parameters'!B7</f>
        <v>0.67499999999999993</v>
      </c>
      <c r="E67" s="1">
        <f t="shared" si="6"/>
        <v>10</v>
      </c>
      <c r="F67" s="1">
        <f t="shared" si="3"/>
        <v>9.3333333333333339</v>
      </c>
      <c r="G67">
        <f t="shared" si="4"/>
        <v>5.9999999999999947</v>
      </c>
      <c r="H67">
        <f t="shared" si="0"/>
        <v>120000</v>
      </c>
      <c r="I67">
        <f t="shared" si="5"/>
        <v>5.9999999999999947</v>
      </c>
      <c r="J67">
        <f t="shared" si="1"/>
        <v>0.16000000000000031</v>
      </c>
      <c r="K67">
        <f t="shared" si="2"/>
        <v>0.83500000000000019</v>
      </c>
      <c r="L67">
        <f>'Switching and Power Parameters'!B16/2</f>
        <v>0.56000000000000005</v>
      </c>
    </row>
    <row r="68" spans="1:12" x14ac:dyDescent="0.25">
      <c r="A68">
        <f>'Switching and Power Parameters'!B9/100</f>
        <v>0.1</v>
      </c>
      <c r="B68">
        <f>'Switching and Power Parameters'!B3/('Switching and Power Parameters'!B14/1000000)</f>
        <v>120000</v>
      </c>
      <c r="C68">
        <f>'Switching and Power Parameters'!B4/('Switching and Power Parameters'!B14/1000000)</f>
        <v>1800000</v>
      </c>
      <c r="D68">
        <f>'Switching and Power Parameters'!B7</f>
        <v>0.67499999999999993</v>
      </c>
      <c r="E68" s="1">
        <f t="shared" si="6"/>
        <v>10</v>
      </c>
      <c r="F68" s="1">
        <f t="shared" si="3"/>
        <v>9.3333333333333339</v>
      </c>
      <c r="G68">
        <f t="shared" si="4"/>
        <v>6.0999999999999943</v>
      </c>
      <c r="H68">
        <f t="shared" si="0"/>
        <v>120000</v>
      </c>
      <c r="I68">
        <f t="shared" si="5"/>
        <v>6.0999999999999943</v>
      </c>
      <c r="J68">
        <f t="shared" si="1"/>
        <v>0.17200000000000032</v>
      </c>
      <c r="K68">
        <f t="shared" si="2"/>
        <v>0.8470000000000002</v>
      </c>
      <c r="L68">
        <f>'Switching and Power Parameters'!B16/2</f>
        <v>0.56000000000000005</v>
      </c>
    </row>
    <row r="69" spans="1:12" x14ac:dyDescent="0.25">
      <c r="A69">
        <f>'Switching and Power Parameters'!B9/100</f>
        <v>0.1</v>
      </c>
      <c r="B69">
        <f>'Switching and Power Parameters'!B3/('Switching and Power Parameters'!B14/1000000)</f>
        <v>120000</v>
      </c>
      <c r="C69">
        <f>'Switching and Power Parameters'!B4/('Switching and Power Parameters'!B14/1000000)</f>
        <v>1800000</v>
      </c>
      <c r="D69">
        <f>'Switching and Power Parameters'!B7</f>
        <v>0.67499999999999993</v>
      </c>
      <c r="E69" s="1">
        <f t="shared" si="6"/>
        <v>10</v>
      </c>
      <c r="F69" s="1">
        <f t="shared" si="3"/>
        <v>9.3333333333333339</v>
      </c>
      <c r="G69">
        <f t="shared" si="4"/>
        <v>6.199999999999994</v>
      </c>
      <c r="H69">
        <f t="shared" si="0"/>
        <v>120000</v>
      </c>
      <c r="I69">
        <f t="shared" si="5"/>
        <v>6.199999999999994</v>
      </c>
      <c r="J69">
        <f t="shared" si="1"/>
        <v>0.18400000000000033</v>
      </c>
      <c r="K69">
        <f t="shared" si="2"/>
        <v>0.85900000000000021</v>
      </c>
      <c r="L69">
        <f>'Switching and Power Parameters'!B16/2</f>
        <v>0.56000000000000005</v>
      </c>
    </row>
    <row r="70" spans="1:12" x14ac:dyDescent="0.25">
      <c r="A70">
        <f>'Switching and Power Parameters'!B9/100</f>
        <v>0.1</v>
      </c>
      <c r="B70">
        <f>'Switching and Power Parameters'!B3/('Switching and Power Parameters'!B14/1000000)</f>
        <v>120000</v>
      </c>
      <c r="C70">
        <f>'Switching and Power Parameters'!B4/('Switching and Power Parameters'!B14/1000000)</f>
        <v>1800000</v>
      </c>
      <c r="D70">
        <f>'Switching and Power Parameters'!B7</f>
        <v>0.67499999999999993</v>
      </c>
      <c r="E70" s="1">
        <f t="shared" si="6"/>
        <v>10</v>
      </c>
      <c r="F70" s="1">
        <f t="shared" si="3"/>
        <v>9.3333333333333339</v>
      </c>
      <c r="G70">
        <f t="shared" si="4"/>
        <v>6.2999999999999936</v>
      </c>
      <c r="H70">
        <f t="shared" si="0"/>
        <v>120000</v>
      </c>
      <c r="I70">
        <f t="shared" si="5"/>
        <v>6.2999999999999936</v>
      </c>
      <c r="J70">
        <f t="shared" si="1"/>
        <v>0.19600000000000034</v>
      </c>
      <c r="K70">
        <f t="shared" si="2"/>
        <v>0.87100000000000022</v>
      </c>
      <c r="L70">
        <f>'Switching and Power Parameters'!B16/2</f>
        <v>0.56000000000000005</v>
      </c>
    </row>
    <row r="71" spans="1:12" x14ac:dyDescent="0.25">
      <c r="A71">
        <f>'Switching and Power Parameters'!B9/100</f>
        <v>0.1</v>
      </c>
      <c r="B71">
        <f>'Switching and Power Parameters'!B3/('Switching and Power Parameters'!B14/1000000)</f>
        <v>120000</v>
      </c>
      <c r="C71">
        <f>'Switching and Power Parameters'!B4/('Switching and Power Parameters'!B14/1000000)</f>
        <v>1800000</v>
      </c>
      <c r="D71">
        <f>'Switching and Power Parameters'!B7</f>
        <v>0.67499999999999993</v>
      </c>
      <c r="E71" s="1">
        <f t="shared" si="6"/>
        <v>10</v>
      </c>
      <c r="F71" s="1">
        <f t="shared" si="3"/>
        <v>9.3333333333333339</v>
      </c>
      <c r="G71">
        <f t="shared" si="4"/>
        <v>6.3999999999999932</v>
      </c>
      <c r="H71">
        <f t="shared" si="0"/>
        <v>120000</v>
      </c>
      <c r="I71">
        <f t="shared" si="5"/>
        <v>6.3999999999999932</v>
      </c>
      <c r="J71">
        <f t="shared" si="1"/>
        <v>0.20800000000000035</v>
      </c>
      <c r="K71">
        <f t="shared" si="2"/>
        <v>0.88300000000000023</v>
      </c>
      <c r="L71">
        <f>'Switching and Power Parameters'!B16/2</f>
        <v>0.56000000000000005</v>
      </c>
    </row>
    <row r="72" spans="1:12" x14ac:dyDescent="0.25">
      <c r="A72">
        <f>'Switching and Power Parameters'!B9/100</f>
        <v>0.1</v>
      </c>
      <c r="B72">
        <f>'Switching and Power Parameters'!B3/('Switching and Power Parameters'!B14/1000000)</f>
        <v>120000</v>
      </c>
      <c r="C72">
        <f>'Switching and Power Parameters'!B4/('Switching and Power Parameters'!B14/1000000)</f>
        <v>1800000</v>
      </c>
      <c r="D72">
        <f>'Switching and Power Parameters'!B7</f>
        <v>0.67499999999999993</v>
      </c>
      <c r="E72" s="1">
        <f t="shared" si="6"/>
        <v>10</v>
      </c>
      <c r="F72" s="1">
        <f t="shared" si="3"/>
        <v>9.3333333333333339</v>
      </c>
      <c r="G72">
        <f t="shared" si="4"/>
        <v>6.4999999999999929</v>
      </c>
      <c r="H72">
        <f t="shared" ref="H72:H135" si="7">IF(G72&lt;F72,B72,-C72)</f>
        <v>120000</v>
      </c>
      <c r="I72">
        <f t="shared" si="5"/>
        <v>6.4999999999999929</v>
      </c>
      <c r="J72">
        <f t="shared" ref="J72:J135" si="8">IF(G72=0,0-L72,J71+H72*A72/1000000)</f>
        <v>0.22000000000000036</v>
      </c>
      <c r="K72">
        <f t="shared" ref="K72:K135" si="9">IF((D72+J72)&gt;0,D72+J72,0)</f>
        <v>0.89500000000000024</v>
      </c>
      <c r="L72">
        <f>'Switching and Power Parameters'!B16/2</f>
        <v>0.56000000000000005</v>
      </c>
    </row>
    <row r="73" spans="1:12" x14ac:dyDescent="0.25">
      <c r="A73">
        <f>'Switching and Power Parameters'!B9/100</f>
        <v>0.1</v>
      </c>
      <c r="B73">
        <f>'Switching and Power Parameters'!B3/('Switching and Power Parameters'!B14/1000000)</f>
        <v>120000</v>
      </c>
      <c r="C73">
        <f>'Switching and Power Parameters'!B4/('Switching and Power Parameters'!B14/1000000)</f>
        <v>1800000</v>
      </c>
      <c r="D73">
        <f>'Switching and Power Parameters'!B7</f>
        <v>0.67499999999999993</v>
      </c>
      <c r="E73" s="1">
        <f t="shared" si="6"/>
        <v>10</v>
      </c>
      <c r="F73" s="1">
        <f t="shared" ref="F73:F136" si="10">F72</f>
        <v>9.3333333333333339</v>
      </c>
      <c r="G73">
        <f t="shared" ref="G73:G136" si="11">IF(ROUND(G72,2)=(E72-A73),0,G72+A73)</f>
        <v>6.5999999999999925</v>
      </c>
      <c r="H73">
        <f t="shared" si="7"/>
        <v>120000</v>
      </c>
      <c r="I73">
        <f t="shared" ref="I73:I136" si="12">I72+A73</f>
        <v>6.5999999999999925</v>
      </c>
      <c r="J73">
        <f t="shared" si="8"/>
        <v>0.23200000000000037</v>
      </c>
      <c r="K73">
        <f t="shared" si="9"/>
        <v>0.90700000000000025</v>
      </c>
      <c r="L73">
        <f>'Switching and Power Parameters'!B16/2</f>
        <v>0.56000000000000005</v>
      </c>
    </row>
    <row r="74" spans="1:12" x14ac:dyDescent="0.25">
      <c r="A74">
        <f>'Switching and Power Parameters'!B9/100</f>
        <v>0.1</v>
      </c>
      <c r="B74">
        <f>'Switching and Power Parameters'!B3/('Switching and Power Parameters'!B14/1000000)</f>
        <v>120000</v>
      </c>
      <c r="C74">
        <f>'Switching and Power Parameters'!B4/('Switching and Power Parameters'!B14/1000000)</f>
        <v>1800000</v>
      </c>
      <c r="D74">
        <f>'Switching and Power Parameters'!B7</f>
        <v>0.67499999999999993</v>
      </c>
      <c r="E74" s="1">
        <f t="shared" ref="E74:E137" si="13">E73</f>
        <v>10</v>
      </c>
      <c r="F74" s="1">
        <f t="shared" si="10"/>
        <v>9.3333333333333339</v>
      </c>
      <c r="G74">
        <f t="shared" si="11"/>
        <v>6.6999999999999922</v>
      </c>
      <c r="H74">
        <f t="shared" si="7"/>
        <v>120000</v>
      </c>
      <c r="I74">
        <f t="shared" si="12"/>
        <v>6.6999999999999922</v>
      </c>
      <c r="J74">
        <f t="shared" si="8"/>
        <v>0.24400000000000038</v>
      </c>
      <c r="K74">
        <f t="shared" si="9"/>
        <v>0.91900000000000026</v>
      </c>
      <c r="L74">
        <f>'Switching and Power Parameters'!B16/2</f>
        <v>0.56000000000000005</v>
      </c>
    </row>
    <row r="75" spans="1:12" x14ac:dyDescent="0.25">
      <c r="A75">
        <f>'Switching and Power Parameters'!B9/100</f>
        <v>0.1</v>
      </c>
      <c r="B75">
        <f>'Switching and Power Parameters'!B3/('Switching and Power Parameters'!B14/1000000)</f>
        <v>120000</v>
      </c>
      <c r="C75">
        <f>'Switching and Power Parameters'!B4/('Switching and Power Parameters'!B14/1000000)</f>
        <v>1800000</v>
      </c>
      <c r="D75">
        <f>'Switching and Power Parameters'!B7</f>
        <v>0.67499999999999993</v>
      </c>
      <c r="E75" s="1">
        <f t="shared" si="13"/>
        <v>10</v>
      </c>
      <c r="F75" s="1">
        <f t="shared" si="10"/>
        <v>9.3333333333333339</v>
      </c>
      <c r="G75">
        <f t="shared" si="11"/>
        <v>6.7999999999999918</v>
      </c>
      <c r="H75">
        <f t="shared" si="7"/>
        <v>120000</v>
      </c>
      <c r="I75">
        <f t="shared" si="12"/>
        <v>6.7999999999999918</v>
      </c>
      <c r="J75">
        <f t="shared" si="8"/>
        <v>0.25600000000000039</v>
      </c>
      <c r="K75">
        <f t="shared" si="9"/>
        <v>0.93100000000000027</v>
      </c>
      <c r="L75">
        <f>'Switching and Power Parameters'!B16/2</f>
        <v>0.56000000000000005</v>
      </c>
    </row>
    <row r="76" spans="1:12" x14ac:dyDescent="0.25">
      <c r="A76">
        <f>'Switching and Power Parameters'!B9/100</f>
        <v>0.1</v>
      </c>
      <c r="B76">
        <f>'Switching and Power Parameters'!B3/('Switching and Power Parameters'!B14/1000000)</f>
        <v>120000</v>
      </c>
      <c r="C76">
        <f>'Switching and Power Parameters'!B4/('Switching and Power Parameters'!B14/1000000)</f>
        <v>1800000</v>
      </c>
      <c r="D76">
        <f>'Switching and Power Parameters'!B7</f>
        <v>0.67499999999999993</v>
      </c>
      <c r="E76" s="1">
        <f t="shared" si="13"/>
        <v>10</v>
      </c>
      <c r="F76" s="1">
        <f t="shared" si="10"/>
        <v>9.3333333333333339</v>
      </c>
      <c r="G76">
        <f t="shared" si="11"/>
        <v>6.8999999999999915</v>
      </c>
      <c r="H76">
        <f t="shared" si="7"/>
        <v>120000</v>
      </c>
      <c r="I76">
        <f t="shared" si="12"/>
        <v>6.8999999999999915</v>
      </c>
      <c r="J76">
        <f t="shared" si="8"/>
        <v>0.2680000000000004</v>
      </c>
      <c r="K76">
        <f t="shared" si="9"/>
        <v>0.94300000000000028</v>
      </c>
      <c r="L76">
        <f>'Switching and Power Parameters'!B16/2</f>
        <v>0.56000000000000005</v>
      </c>
    </row>
    <row r="77" spans="1:12" x14ac:dyDescent="0.25">
      <c r="A77">
        <f>'Switching and Power Parameters'!B9/100</f>
        <v>0.1</v>
      </c>
      <c r="B77">
        <f>'Switching and Power Parameters'!B3/('Switching and Power Parameters'!B14/1000000)</f>
        <v>120000</v>
      </c>
      <c r="C77">
        <f>'Switching and Power Parameters'!B4/('Switching and Power Parameters'!B14/1000000)</f>
        <v>1800000</v>
      </c>
      <c r="D77">
        <f>'Switching and Power Parameters'!B7</f>
        <v>0.67499999999999993</v>
      </c>
      <c r="E77" s="1">
        <f t="shared" si="13"/>
        <v>10</v>
      </c>
      <c r="F77" s="1">
        <f t="shared" si="10"/>
        <v>9.3333333333333339</v>
      </c>
      <c r="G77">
        <f t="shared" si="11"/>
        <v>6.9999999999999911</v>
      </c>
      <c r="H77">
        <f t="shared" si="7"/>
        <v>120000</v>
      </c>
      <c r="I77">
        <f t="shared" si="12"/>
        <v>6.9999999999999911</v>
      </c>
      <c r="J77">
        <f t="shared" si="8"/>
        <v>0.28000000000000042</v>
      </c>
      <c r="K77">
        <f t="shared" si="9"/>
        <v>0.95500000000000029</v>
      </c>
      <c r="L77">
        <f>'Switching and Power Parameters'!B16/2</f>
        <v>0.56000000000000005</v>
      </c>
    </row>
    <row r="78" spans="1:12" x14ac:dyDescent="0.25">
      <c r="A78">
        <f>'Switching and Power Parameters'!B9/100</f>
        <v>0.1</v>
      </c>
      <c r="B78">
        <f>'Switching and Power Parameters'!B3/('Switching and Power Parameters'!B14/1000000)</f>
        <v>120000</v>
      </c>
      <c r="C78">
        <f>'Switching and Power Parameters'!B4/('Switching and Power Parameters'!B14/1000000)</f>
        <v>1800000</v>
      </c>
      <c r="D78">
        <f>'Switching and Power Parameters'!B7</f>
        <v>0.67499999999999993</v>
      </c>
      <c r="E78" s="1">
        <f t="shared" si="13"/>
        <v>10</v>
      </c>
      <c r="F78" s="1">
        <f t="shared" si="10"/>
        <v>9.3333333333333339</v>
      </c>
      <c r="G78">
        <f t="shared" si="11"/>
        <v>7.0999999999999908</v>
      </c>
      <c r="H78">
        <f t="shared" si="7"/>
        <v>120000</v>
      </c>
      <c r="I78">
        <f t="shared" si="12"/>
        <v>7.0999999999999908</v>
      </c>
      <c r="J78">
        <f t="shared" si="8"/>
        <v>0.29200000000000043</v>
      </c>
      <c r="K78">
        <f t="shared" si="9"/>
        <v>0.9670000000000003</v>
      </c>
      <c r="L78">
        <f>'Switching and Power Parameters'!B16/2</f>
        <v>0.56000000000000005</v>
      </c>
    </row>
    <row r="79" spans="1:12" x14ac:dyDescent="0.25">
      <c r="A79">
        <f>'Switching and Power Parameters'!B9/100</f>
        <v>0.1</v>
      </c>
      <c r="B79">
        <f>'Switching and Power Parameters'!B3/('Switching and Power Parameters'!B14/1000000)</f>
        <v>120000</v>
      </c>
      <c r="C79">
        <f>'Switching and Power Parameters'!B4/('Switching and Power Parameters'!B14/1000000)</f>
        <v>1800000</v>
      </c>
      <c r="D79">
        <f>'Switching and Power Parameters'!B7</f>
        <v>0.67499999999999993</v>
      </c>
      <c r="E79" s="1">
        <f t="shared" si="13"/>
        <v>10</v>
      </c>
      <c r="F79" s="1">
        <f t="shared" si="10"/>
        <v>9.3333333333333339</v>
      </c>
      <c r="G79">
        <f t="shared" si="11"/>
        <v>7.1999999999999904</v>
      </c>
      <c r="H79">
        <f t="shared" si="7"/>
        <v>120000</v>
      </c>
      <c r="I79">
        <f t="shared" si="12"/>
        <v>7.1999999999999904</v>
      </c>
      <c r="J79">
        <f t="shared" si="8"/>
        <v>0.30400000000000044</v>
      </c>
      <c r="K79">
        <f t="shared" si="9"/>
        <v>0.97900000000000031</v>
      </c>
      <c r="L79">
        <f>'Switching and Power Parameters'!B16/2</f>
        <v>0.56000000000000005</v>
      </c>
    </row>
    <row r="80" spans="1:12" x14ac:dyDescent="0.25">
      <c r="A80">
        <f>'Switching and Power Parameters'!B9/100</f>
        <v>0.1</v>
      </c>
      <c r="B80">
        <f>'Switching and Power Parameters'!B3/('Switching and Power Parameters'!B14/1000000)</f>
        <v>120000</v>
      </c>
      <c r="C80">
        <f>'Switching and Power Parameters'!B4/('Switching and Power Parameters'!B14/1000000)</f>
        <v>1800000</v>
      </c>
      <c r="D80">
        <f>'Switching and Power Parameters'!B7</f>
        <v>0.67499999999999993</v>
      </c>
      <c r="E80" s="1">
        <f t="shared" si="13"/>
        <v>10</v>
      </c>
      <c r="F80" s="1">
        <f t="shared" si="10"/>
        <v>9.3333333333333339</v>
      </c>
      <c r="G80">
        <f t="shared" si="11"/>
        <v>7.2999999999999901</v>
      </c>
      <c r="H80">
        <f t="shared" si="7"/>
        <v>120000</v>
      </c>
      <c r="I80">
        <f t="shared" si="12"/>
        <v>7.2999999999999901</v>
      </c>
      <c r="J80">
        <f t="shared" si="8"/>
        <v>0.31600000000000045</v>
      </c>
      <c r="K80">
        <f t="shared" si="9"/>
        <v>0.99100000000000033</v>
      </c>
      <c r="L80">
        <f>'Switching and Power Parameters'!B16/2</f>
        <v>0.56000000000000005</v>
      </c>
    </row>
    <row r="81" spans="1:12" x14ac:dyDescent="0.25">
      <c r="A81">
        <f>'Switching and Power Parameters'!B9/100</f>
        <v>0.1</v>
      </c>
      <c r="B81">
        <f>'Switching and Power Parameters'!B3/('Switching and Power Parameters'!B14/1000000)</f>
        <v>120000</v>
      </c>
      <c r="C81">
        <f>'Switching and Power Parameters'!B4/('Switching and Power Parameters'!B14/1000000)</f>
        <v>1800000</v>
      </c>
      <c r="D81">
        <f>'Switching and Power Parameters'!B7</f>
        <v>0.67499999999999993</v>
      </c>
      <c r="E81" s="1">
        <f t="shared" si="13"/>
        <v>10</v>
      </c>
      <c r="F81" s="1">
        <f t="shared" si="10"/>
        <v>9.3333333333333339</v>
      </c>
      <c r="G81">
        <f t="shared" si="11"/>
        <v>7.3999999999999897</v>
      </c>
      <c r="H81">
        <f t="shared" si="7"/>
        <v>120000</v>
      </c>
      <c r="I81">
        <f t="shared" si="12"/>
        <v>7.3999999999999897</v>
      </c>
      <c r="J81">
        <f t="shared" si="8"/>
        <v>0.32800000000000046</v>
      </c>
      <c r="K81">
        <f t="shared" si="9"/>
        <v>1.0030000000000003</v>
      </c>
      <c r="L81">
        <f>'Switching and Power Parameters'!B16/2</f>
        <v>0.56000000000000005</v>
      </c>
    </row>
    <row r="82" spans="1:12" x14ac:dyDescent="0.25">
      <c r="A82">
        <f>'Switching and Power Parameters'!B9/100</f>
        <v>0.1</v>
      </c>
      <c r="B82">
        <f>'Switching and Power Parameters'!B3/('Switching and Power Parameters'!B14/1000000)</f>
        <v>120000</v>
      </c>
      <c r="C82">
        <f>'Switching and Power Parameters'!B4/('Switching and Power Parameters'!B14/1000000)</f>
        <v>1800000</v>
      </c>
      <c r="D82">
        <f>'Switching and Power Parameters'!B7</f>
        <v>0.67499999999999993</v>
      </c>
      <c r="E82" s="1">
        <f t="shared" si="13"/>
        <v>10</v>
      </c>
      <c r="F82" s="1">
        <f t="shared" si="10"/>
        <v>9.3333333333333339</v>
      </c>
      <c r="G82">
        <f t="shared" si="11"/>
        <v>7.4999999999999893</v>
      </c>
      <c r="H82">
        <f t="shared" si="7"/>
        <v>120000</v>
      </c>
      <c r="I82">
        <f t="shared" si="12"/>
        <v>7.4999999999999893</v>
      </c>
      <c r="J82">
        <f t="shared" si="8"/>
        <v>0.34000000000000047</v>
      </c>
      <c r="K82">
        <f t="shared" si="9"/>
        <v>1.0150000000000003</v>
      </c>
      <c r="L82">
        <f>'Switching and Power Parameters'!B16/2</f>
        <v>0.56000000000000005</v>
      </c>
    </row>
    <row r="83" spans="1:12" x14ac:dyDescent="0.25">
      <c r="A83">
        <f>'Switching and Power Parameters'!B9/100</f>
        <v>0.1</v>
      </c>
      <c r="B83">
        <f>'Switching and Power Parameters'!B3/('Switching and Power Parameters'!B14/1000000)</f>
        <v>120000</v>
      </c>
      <c r="C83">
        <f>'Switching and Power Parameters'!B4/('Switching and Power Parameters'!B14/1000000)</f>
        <v>1800000</v>
      </c>
      <c r="D83">
        <f>'Switching and Power Parameters'!B7</f>
        <v>0.67499999999999993</v>
      </c>
      <c r="E83" s="1">
        <f t="shared" si="13"/>
        <v>10</v>
      </c>
      <c r="F83" s="1">
        <f t="shared" si="10"/>
        <v>9.3333333333333339</v>
      </c>
      <c r="G83">
        <f t="shared" si="11"/>
        <v>7.599999999999989</v>
      </c>
      <c r="H83">
        <f t="shared" si="7"/>
        <v>120000</v>
      </c>
      <c r="I83">
        <f t="shared" si="12"/>
        <v>7.599999999999989</v>
      </c>
      <c r="J83">
        <f t="shared" si="8"/>
        <v>0.35200000000000048</v>
      </c>
      <c r="K83">
        <f t="shared" si="9"/>
        <v>1.0270000000000004</v>
      </c>
      <c r="L83">
        <f>'Switching and Power Parameters'!B16/2</f>
        <v>0.56000000000000005</v>
      </c>
    </row>
    <row r="84" spans="1:12" x14ac:dyDescent="0.25">
      <c r="A84">
        <f>'Switching and Power Parameters'!B9/100</f>
        <v>0.1</v>
      </c>
      <c r="B84">
        <f>'Switching and Power Parameters'!B3/('Switching and Power Parameters'!B14/1000000)</f>
        <v>120000</v>
      </c>
      <c r="C84">
        <f>'Switching and Power Parameters'!B4/('Switching and Power Parameters'!B14/1000000)</f>
        <v>1800000</v>
      </c>
      <c r="D84">
        <f>'Switching and Power Parameters'!B7</f>
        <v>0.67499999999999993</v>
      </c>
      <c r="E84" s="1">
        <f t="shared" si="13"/>
        <v>10</v>
      </c>
      <c r="F84" s="1">
        <f t="shared" si="10"/>
        <v>9.3333333333333339</v>
      </c>
      <c r="G84">
        <f t="shared" si="11"/>
        <v>7.6999999999999886</v>
      </c>
      <c r="H84">
        <f t="shared" si="7"/>
        <v>120000</v>
      </c>
      <c r="I84">
        <f t="shared" si="12"/>
        <v>7.6999999999999886</v>
      </c>
      <c r="J84">
        <f t="shared" si="8"/>
        <v>0.36400000000000049</v>
      </c>
      <c r="K84">
        <f t="shared" si="9"/>
        <v>1.0390000000000004</v>
      </c>
      <c r="L84">
        <f>'Switching and Power Parameters'!B16/2</f>
        <v>0.56000000000000005</v>
      </c>
    </row>
    <row r="85" spans="1:12" x14ac:dyDescent="0.25">
      <c r="A85">
        <f>'Switching and Power Parameters'!B9/100</f>
        <v>0.1</v>
      </c>
      <c r="B85">
        <f>'Switching and Power Parameters'!B3/('Switching and Power Parameters'!B14/1000000)</f>
        <v>120000</v>
      </c>
      <c r="C85">
        <f>'Switching and Power Parameters'!B4/('Switching and Power Parameters'!B14/1000000)</f>
        <v>1800000</v>
      </c>
      <c r="D85">
        <f>'Switching and Power Parameters'!B7</f>
        <v>0.67499999999999993</v>
      </c>
      <c r="E85" s="1">
        <f t="shared" si="13"/>
        <v>10</v>
      </c>
      <c r="F85" s="1">
        <f t="shared" si="10"/>
        <v>9.3333333333333339</v>
      </c>
      <c r="G85">
        <f t="shared" si="11"/>
        <v>7.7999999999999883</v>
      </c>
      <c r="H85">
        <f t="shared" si="7"/>
        <v>120000</v>
      </c>
      <c r="I85">
        <f t="shared" si="12"/>
        <v>7.7999999999999883</v>
      </c>
      <c r="J85">
        <f t="shared" si="8"/>
        <v>0.3760000000000005</v>
      </c>
      <c r="K85">
        <f t="shared" si="9"/>
        <v>1.0510000000000004</v>
      </c>
      <c r="L85">
        <f>'Switching and Power Parameters'!B16/2</f>
        <v>0.56000000000000005</v>
      </c>
    </row>
    <row r="86" spans="1:12" x14ac:dyDescent="0.25">
      <c r="A86">
        <f>'Switching and Power Parameters'!B9/100</f>
        <v>0.1</v>
      </c>
      <c r="B86">
        <f>'Switching and Power Parameters'!B3/('Switching and Power Parameters'!B14/1000000)</f>
        <v>120000</v>
      </c>
      <c r="C86">
        <f>'Switching and Power Parameters'!B4/('Switching and Power Parameters'!B14/1000000)</f>
        <v>1800000</v>
      </c>
      <c r="D86">
        <f>'Switching and Power Parameters'!B7</f>
        <v>0.67499999999999993</v>
      </c>
      <c r="E86" s="1">
        <f t="shared" si="13"/>
        <v>10</v>
      </c>
      <c r="F86" s="1">
        <f t="shared" si="10"/>
        <v>9.3333333333333339</v>
      </c>
      <c r="G86">
        <f t="shared" si="11"/>
        <v>7.8999999999999879</v>
      </c>
      <c r="H86">
        <f t="shared" si="7"/>
        <v>120000</v>
      </c>
      <c r="I86">
        <f t="shared" si="12"/>
        <v>7.8999999999999879</v>
      </c>
      <c r="J86">
        <f t="shared" si="8"/>
        <v>0.38800000000000051</v>
      </c>
      <c r="K86">
        <f t="shared" si="9"/>
        <v>1.0630000000000004</v>
      </c>
      <c r="L86">
        <f>'Switching and Power Parameters'!B16/2</f>
        <v>0.56000000000000005</v>
      </c>
    </row>
    <row r="87" spans="1:12" x14ac:dyDescent="0.25">
      <c r="A87">
        <f>'Switching and Power Parameters'!B9/100</f>
        <v>0.1</v>
      </c>
      <c r="B87">
        <f>'Switching and Power Parameters'!B3/('Switching and Power Parameters'!B14/1000000)</f>
        <v>120000</v>
      </c>
      <c r="C87">
        <f>'Switching and Power Parameters'!B4/('Switching and Power Parameters'!B14/1000000)</f>
        <v>1800000</v>
      </c>
      <c r="D87">
        <f>'Switching and Power Parameters'!B7</f>
        <v>0.67499999999999993</v>
      </c>
      <c r="E87" s="1">
        <f t="shared" si="13"/>
        <v>10</v>
      </c>
      <c r="F87" s="1">
        <f t="shared" si="10"/>
        <v>9.3333333333333339</v>
      </c>
      <c r="G87">
        <f t="shared" si="11"/>
        <v>7.9999999999999876</v>
      </c>
      <c r="H87">
        <f t="shared" si="7"/>
        <v>120000</v>
      </c>
      <c r="I87">
        <f t="shared" si="12"/>
        <v>7.9999999999999876</v>
      </c>
      <c r="J87">
        <f t="shared" si="8"/>
        <v>0.40000000000000052</v>
      </c>
      <c r="K87">
        <f t="shared" si="9"/>
        <v>1.0750000000000004</v>
      </c>
      <c r="L87">
        <f>'Switching and Power Parameters'!B16/2</f>
        <v>0.56000000000000005</v>
      </c>
    </row>
    <row r="88" spans="1:12" x14ac:dyDescent="0.25">
      <c r="A88">
        <f>'Switching and Power Parameters'!B9/100</f>
        <v>0.1</v>
      </c>
      <c r="B88">
        <f>'Switching and Power Parameters'!B3/('Switching and Power Parameters'!B14/1000000)</f>
        <v>120000</v>
      </c>
      <c r="C88">
        <f>'Switching and Power Parameters'!B4/('Switching and Power Parameters'!B14/1000000)</f>
        <v>1800000</v>
      </c>
      <c r="D88">
        <f>'Switching and Power Parameters'!B7</f>
        <v>0.67499999999999993</v>
      </c>
      <c r="E88" s="1">
        <f t="shared" si="13"/>
        <v>10</v>
      </c>
      <c r="F88" s="1">
        <f t="shared" si="10"/>
        <v>9.3333333333333339</v>
      </c>
      <c r="G88">
        <f t="shared" si="11"/>
        <v>8.0999999999999872</v>
      </c>
      <c r="H88">
        <f t="shared" si="7"/>
        <v>120000</v>
      </c>
      <c r="I88">
        <f t="shared" si="12"/>
        <v>8.0999999999999872</v>
      </c>
      <c r="J88">
        <f t="shared" si="8"/>
        <v>0.41200000000000053</v>
      </c>
      <c r="K88">
        <f t="shared" si="9"/>
        <v>1.0870000000000004</v>
      </c>
      <c r="L88">
        <f>'Switching and Power Parameters'!B16/2</f>
        <v>0.56000000000000005</v>
      </c>
    </row>
    <row r="89" spans="1:12" x14ac:dyDescent="0.25">
      <c r="A89">
        <f>'Switching and Power Parameters'!B9/100</f>
        <v>0.1</v>
      </c>
      <c r="B89">
        <f>'Switching and Power Parameters'!B3/('Switching and Power Parameters'!B14/1000000)</f>
        <v>120000</v>
      </c>
      <c r="C89">
        <f>'Switching and Power Parameters'!B4/('Switching and Power Parameters'!B14/1000000)</f>
        <v>1800000</v>
      </c>
      <c r="D89">
        <f>'Switching and Power Parameters'!B7</f>
        <v>0.67499999999999993</v>
      </c>
      <c r="E89" s="1">
        <f t="shared" si="13"/>
        <v>10</v>
      </c>
      <c r="F89" s="1">
        <f t="shared" si="10"/>
        <v>9.3333333333333339</v>
      </c>
      <c r="G89">
        <f t="shared" si="11"/>
        <v>8.1999999999999869</v>
      </c>
      <c r="H89">
        <f t="shared" si="7"/>
        <v>120000</v>
      </c>
      <c r="I89">
        <f t="shared" si="12"/>
        <v>8.1999999999999869</v>
      </c>
      <c r="J89">
        <f t="shared" si="8"/>
        <v>0.42400000000000054</v>
      </c>
      <c r="K89">
        <f t="shared" si="9"/>
        <v>1.0990000000000004</v>
      </c>
      <c r="L89">
        <f>'Switching and Power Parameters'!B16/2</f>
        <v>0.56000000000000005</v>
      </c>
    </row>
    <row r="90" spans="1:12" x14ac:dyDescent="0.25">
      <c r="A90">
        <f>'Switching and Power Parameters'!B9/100</f>
        <v>0.1</v>
      </c>
      <c r="B90">
        <f>'Switching and Power Parameters'!B3/('Switching and Power Parameters'!B14/1000000)</f>
        <v>120000</v>
      </c>
      <c r="C90">
        <f>'Switching and Power Parameters'!B4/('Switching and Power Parameters'!B14/1000000)</f>
        <v>1800000</v>
      </c>
      <c r="D90">
        <f>'Switching and Power Parameters'!B7</f>
        <v>0.67499999999999993</v>
      </c>
      <c r="E90" s="1">
        <f t="shared" si="13"/>
        <v>10</v>
      </c>
      <c r="F90" s="1">
        <f t="shared" si="10"/>
        <v>9.3333333333333339</v>
      </c>
      <c r="G90">
        <f t="shared" si="11"/>
        <v>8.2999999999999865</v>
      </c>
      <c r="H90">
        <f t="shared" si="7"/>
        <v>120000</v>
      </c>
      <c r="I90">
        <f t="shared" si="12"/>
        <v>8.2999999999999865</v>
      </c>
      <c r="J90">
        <f t="shared" si="8"/>
        <v>0.43600000000000055</v>
      </c>
      <c r="K90">
        <f t="shared" si="9"/>
        <v>1.1110000000000004</v>
      </c>
      <c r="L90">
        <f>'Switching and Power Parameters'!B16/2</f>
        <v>0.56000000000000005</v>
      </c>
    </row>
    <row r="91" spans="1:12" x14ac:dyDescent="0.25">
      <c r="A91">
        <f>'Switching and Power Parameters'!B9/100</f>
        <v>0.1</v>
      </c>
      <c r="B91">
        <f>'Switching and Power Parameters'!B3/('Switching and Power Parameters'!B14/1000000)</f>
        <v>120000</v>
      </c>
      <c r="C91">
        <f>'Switching and Power Parameters'!B4/('Switching and Power Parameters'!B14/1000000)</f>
        <v>1800000</v>
      </c>
      <c r="D91">
        <f>'Switching and Power Parameters'!B7</f>
        <v>0.67499999999999993</v>
      </c>
      <c r="E91" s="1">
        <f t="shared" si="13"/>
        <v>10</v>
      </c>
      <c r="F91" s="1">
        <f t="shared" si="10"/>
        <v>9.3333333333333339</v>
      </c>
      <c r="G91">
        <f t="shared" si="11"/>
        <v>8.3999999999999861</v>
      </c>
      <c r="H91">
        <f t="shared" si="7"/>
        <v>120000</v>
      </c>
      <c r="I91">
        <f t="shared" si="12"/>
        <v>8.3999999999999861</v>
      </c>
      <c r="J91">
        <f t="shared" si="8"/>
        <v>0.44800000000000056</v>
      </c>
      <c r="K91">
        <f t="shared" si="9"/>
        <v>1.1230000000000004</v>
      </c>
      <c r="L91">
        <f>'Switching and Power Parameters'!B16/2</f>
        <v>0.56000000000000005</v>
      </c>
    </row>
    <row r="92" spans="1:12" x14ac:dyDescent="0.25">
      <c r="A92">
        <f>'Switching and Power Parameters'!B9/100</f>
        <v>0.1</v>
      </c>
      <c r="B92">
        <f>'Switching and Power Parameters'!B3/('Switching and Power Parameters'!B14/1000000)</f>
        <v>120000</v>
      </c>
      <c r="C92">
        <f>'Switching and Power Parameters'!B4/('Switching and Power Parameters'!B14/1000000)</f>
        <v>1800000</v>
      </c>
      <c r="D92">
        <f>'Switching and Power Parameters'!B7</f>
        <v>0.67499999999999993</v>
      </c>
      <c r="E92" s="1">
        <f t="shared" si="13"/>
        <v>10</v>
      </c>
      <c r="F92" s="1">
        <f t="shared" si="10"/>
        <v>9.3333333333333339</v>
      </c>
      <c r="G92">
        <f t="shared" si="11"/>
        <v>8.4999999999999858</v>
      </c>
      <c r="H92">
        <f t="shared" si="7"/>
        <v>120000</v>
      </c>
      <c r="I92">
        <f t="shared" si="12"/>
        <v>8.4999999999999858</v>
      </c>
      <c r="J92">
        <f t="shared" si="8"/>
        <v>0.46000000000000058</v>
      </c>
      <c r="K92">
        <f t="shared" si="9"/>
        <v>1.1350000000000005</v>
      </c>
      <c r="L92">
        <f>'Switching and Power Parameters'!B16/2</f>
        <v>0.56000000000000005</v>
      </c>
    </row>
    <row r="93" spans="1:12" x14ac:dyDescent="0.25">
      <c r="A93">
        <f>'Switching and Power Parameters'!B9/100</f>
        <v>0.1</v>
      </c>
      <c r="B93">
        <f>'Switching and Power Parameters'!B3/('Switching and Power Parameters'!B14/1000000)</f>
        <v>120000</v>
      </c>
      <c r="C93">
        <f>'Switching and Power Parameters'!B4/('Switching and Power Parameters'!B14/1000000)</f>
        <v>1800000</v>
      </c>
      <c r="D93">
        <f>'Switching and Power Parameters'!B7</f>
        <v>0.67499999999999993</v>
      </c>
      <c r="E93" s="1">
        <f t="shared" si="13"/>
        <v>10</v>
      </c>
      <c r="F93" s="1">
        <f t="shared" si="10"/>
        <v>9.3333333333333339</v>
      </c>
      <c r="G93">
        <f t="shared" si="11"/>
        <v>8.5999999999999854</v>
      </c>
      <c r="H93">
        <f t="shared" si="7"/>
        <v>120000</v>
      </c>
      <c r="I93">
        <f t="shared" si="12"/>
        <v>8.5999999999999854</v>
      </c>
      <c r="J93">
        <f t="shared" si="8"/>
        <v>0.47200000000000059</v>
      </c>
      <c r="K93">
        <f t="shared" si="9"/>
        <v>1.1470000000000005</v>
      </c>
      <c r="L93">
        <f>'Switching and Power Parameters'!B16/2</f>
        <v>0.56000000000000005</v>
      </c>
    </row>
    <row r="94" spans="1:12" x14ac:dyDescent="0.25">
      <c r="A94">
        <f>'Switching and Power Parameters'!B9/100</f>
        <v>0.1</v>
      </c>
      <c r="B94">
        <f>'Switching and Power Parameters'!B3/('Switching and Power Parameters'!B14/1000000)</f>
        <v>120000</v>
      </c>
      <c r="C94">
        <f>'Switching and Power Parameters'!B4/('Switching and Power Parameters'!B14/1000000)</f>
        <v>1800000</v>
      </c>
      <c r="D94">
        <f>'Switching and Power Parameters'!B7</f>
        <v>0.67499999999999993</v>
      </c>
      <c r="E94" s="1">
        <f t="shared" si="13"/>
        <v>10</v>
      </c>
      <c r="F94" s="1">
        <f t="shared" si="10"/>
        <v>9.3333333333333339</v>
      </c>
      <c r="G94">
        <f t="shared" si="11"/>
        <v>8.6999999999999851</v>
      </c>
      <c r="H94">
        <f t="shared" si="7"/>
        <v>120000</v>
      </c>
      <c r="I94">
        <f t="shared" si="12"/>
        <v>8.6999999999999851</v>
      </c>
      <c r="J94">
        <f t="shared" si="8"/>
        <v>0.4840000000000006</v>
      </c>
      <c r="K94">
        <f t="shared" si="9"/>
        <v>1.1590000000000005</v>
      </c>
      <c r="L94">
        <f>'Switching and Power Parameters'!B16/2</f>
        <v>0.56000000000000005</v>
      </c>
    </row>
    <row r="95" spans="1:12" x14ac:dyDescent="0.25">
      <c r="A95">
        <f>'Switching and Power Parameters'!B9/100</f>
        <v>0.1</v>
      </c>
      <c r="B95">
        <f>'Switching and Power Parameters'!B3/('Switching and Power Parameters'!B14/1000000)</f>
        <v>120000</v>
      </c>
      <c r="C95">
        <f>'Switching and Power Parameters'!B4/('Switching and Power Parameters'!B14/1000000)</f>
        <v>1800000</v>
      </c>
      <c r="D95">
        <f>'Switching and Power Parameters'!B7</f>
        <v>0.67499999999999993</v>
      </c>
      <c r="E95" s="1">
        <f t="shared" si="13"/>
        <v>10</v>
      </c>
      <c r="F95" s="1">
        <f t="shared" si="10"/>
        <v>9.3333333333333339</v>
      </c>
      <c r="G95">
        <f t="shared" si="11"/>
        <v>8.7999999999999847</v>
      </c>
      <c r="H95">
        <f t="shared" si="7"/>
        <v>120000</v>
      </c>
      <c r="I95">
        <f t="shared" si="12"/>
        <v>8.7999999999999847</v>
      </c>
      <c r="J95">
        <f t="shared" si="8"/>
        <v>0.49600000000000061</v>
      </c>
      <c r="K95">
        <f t="shared" si="9"/>
        <v>1.1710000000000005</v>
      </c>
      <c r="L95">
        <f>'Switching and Power Parameters'!B16/2</f>
        <v>0.56000000000000005</v>
      </c>
    </row>
    <row r="96" spans="1:12" x14ac:dyDescent="0.25">
      <c r="A96">
        <f>'Switching and Power Parameters'!B9/100</f>
        <v>0.1</v>
      </c>
      <c r="B96">
        <f>'Switching and Power Parameters'!B3/('Switching and Power Parameters'!B14/1000000)</f>
        <v>120000</v>
      </c>
      <c r="C96">
        <f>'Switching and Power Parameters'!B4/('Switching and Power Parameters'!B14/1000000)</f>
        <v>1800000</v>
      </c>
      <c r="D96">
        <f>'Switching and Power Parameters'!B7</f>
        <v>0.67499999999999993</v>
      </c>
      <c r="E96" s="1">
        <f t="shared" si="13"/>
        <v>10</v>
      </c>
      <c r="F96" s="1">
        <f t="shared" si="10"/>
        <v>9.3333333333333339</v>
      </c>
      <c r="G96">
        <f t="shared" si="11"/>
        <v>8.8999999999999844</v>
      </c>
      <c r="H96">
        <f t="shared" si="7"/>
        <v>120000</v>
      </c>
      <c r="I96">
        <f t="shared" si="12"/>
        <v>8.8999999999999844</v>
      </c>
      <c r="J96">
        <f t="shared" si="8"/>
        <v>0.50800000000000056</v>
      </c>
      <c r="K96">
        <f t="shared" si="9"/>
        <v>1.1830000000000005</v>
      </c>
      <c r="L96">
        <f>'Switching and Power Parameters'!B16/2</f>
        <v>0.56000000000000005</v>
      </c>
    </row>
    <row r="97" spans="1:12" x14ac:dyDescent="0.25">
      <c r="A97">
        <f>'Switching and Power Parameters'!B9/100</f>
        <v>0.1</v>
      </c>
      <c r="B97">
        <f>'Switching and Power Parameters'!B3/('Switching and Power Parameters'!B14/1000000)</f>
        <v>120000</v>
      </c>
      <c r="C97">
        <f>'Switching and Power Parameters'!B4/('Switching and Power Parameters'!B14/1000000)</f>
        <v>1800000</v>
      </c>
      <c r="D97">
        <f>'Switching and Power Parameters'!B7</f>
        <v>0.67499999999999993</v>
      </c>
      <c r="E97" s="1">
        <f t="shared" si="13"/>
        <v>10</v>
      </c>
      <c r="F97" s="1">
        <f t="shared" si="10"/>
        <v>9.3333333333333339</v>
      </c>
      <c r="G97">
        <f t="shared" si="11"/>
        <v>8.999999999999984</v>
      </c>
      <c r="H97">
        <f t="shared" si="7"/>
        <v>120000</v>
      </c>
      <c r="I97">
        <f t="shared" si="12"/>
        <v>8.999999999999984</v>
      </c>
      <c r="J97">
        <f t="shared" si="8"/>
        <v>0.52000000000000057</v>
      </c>
      <c r="K97">
        <f t="shared" si="9"/>
        <v>1.1950000000000005</v>
      </c>
      <c r="L97">
        <f>'Switching and Power Parameters'!B16/2</f>
        <v>0.56000000000000005</v>
      </c>
    </row>
    <row r="98" spans="1:12" x14ac:dyDescent="0.25">
      <c r="A98">
        <f>'Switching and Power Parameters'!B9/100</f>
        <v>0.1</v>
      </c>
      <c r="B98">
        <f>'Switching and Power Parameters'!B3/('Switching and Power Parameters'!B14/1000000)</f>
        <v>120000</v>
      </c>
      <c r="C98">
        <f>'Switching and Power Parameters'!B4/('Switching and Power Parameters'!B14/1000000)</f>
        <v>1800000</v>
      </c>
      <c r="D98">
        <f>'Switching and Power Parameters'!B7</f>
        <v>0.67499999999999993</v>
      </c>
      <c r="E98" s="1">
        <f t="shared" si="13"/>
        <v>10</v>
      </c>
      <c r="F98" s="1">
        <f t="shared" si="10"/>
        <v>9.3333333333333339</v>
      </c>
      <c r="G98">
        <f t="shared" si="11"/>
        <v>9.0999999999999837</v>
      </c>
      <c r="H98">
        <f t="shared" si="7"/>
        <v>120000</v>
      </c>
      <c r="I98">
        <f t="shared" si="12"/>
        <v>9.0999999999999837</v>
      </c>
      <c r="J98">
        <f t="shared" si="8"/>
        <v>0.53200000000000058</v>
      </c>
      <c r="K98">
        <f t="shared" si="9"/>
        <v>1.2070000000000005</v>
      </c>
      <c r="L98">
        <f>'Switching and Power Parameters'!B16/2</f>
        <v>0.56000000000000005</v>
      </c>
    </row>
    <row r="99" spans="1:12" x14ac:dyDescent="0.25">
      <c r="A99">
        <f>'Switching and Power Parameters'!B9/100</f>
        <v>0.1</v>
      </c>
      <c r="B99">
        <f>'Switching and Power Parameters'!B3/('Switching and Power Parameters'!B14/1000000)</f>
        <v>120000</v>
      </c>
      <c r="C99">
        <f>'Switching and Power Parameters'!B4/('Switching and Power Parameters'!B14/1000000)</f>
        <v>1800000</v>
      </c>
      <c r="D99">
        <f>'Switching and Power Parameters'!B7</f>
        <v>0.67499999999999993</v>
      </c>
      <c r="E99" s="1">
        <f t="shared" si="13"/>
        <v>10</v>
      </c>
      <c r="F99" s="1">
        <f t="shared" si="10"/>
        <v>9.3333333333333339</v>
      </c>
      <c r="G99">
        <f t="shared" si="11"/>
        <v>9.1999999999999833</v>
      </c>
      <c r="H99">
        <f t="shared" si="7"/>
        <v>120000</v>
      </c>
      <c r="I99">
        <f t="shared" si="12"/>
        <v>9.1999999999999833</v>
      </c>
      <c r="J99">
        <f t="shared" si="8"/>
        <v>0.54400000000000059</v>
      </c>
      <c r="K99">
        <f t="shared" si="9"/>
        <v>1.2190000000000005</v>
      </c>
      <c r="L99">
        <f>'Switching and Power Parameters'!B16/2</f>
        <v>0.56000000000000005</v>
      </c>
    </row>
    <row r="100" spans="1:12" x14ac:dyDescent="0.25">
      <c r="A100">
        <f>'Switching and Power Parameters'!B9/100</f>
        <v>0.1</v>
      </c>
      <c r="B100">
        <f>'Switching and Power Parameters'!B3/('Switching and Power Parameters'!B14/1000000)</f>
        <v>120000</v>
      </c>
      <c r="C100">
        <f>'Switching and Power Parameters'!B4/('Switching and Power Parameters'!B14/1000000)</f>
        <v>1800000</v>
      </c>
      <c r="D100">
        <f>'Switching and Power Parameters'!B7</f>
        <v>0.67499999999999993</v>
      </c>
      <c r="E100" s="1">
        <f t="shared" si="13"/>
        <v>10</v>
      </c>
      <c r="F100" s="1">
        <f t="shared" si="10"/>
        <v>9.3333333333333339</v>
      </c>
      <c r="G100">
        <f t="shared" si="11"/>
        <v>9.2999999999999829</v>
      </c>
      <c r="H100">
        <f t="shared" si="7"/>
        <v>120000</v>
      </c>
      <c r="I100">
        <f t="shared" si="12"/>
        <v>9.2999999999999829</v>
      </c>
      <c r="J100">
        <f t="shared" si="8"/>
        <v>0.5560000000000006</v>
      </c>
      <c r="K100">
        <f t="shared" si="9"/>
        <v>1.2310000000000005</v>
      </c>
      <c r="L100">
        <f>'Switching and Power Parameters'!B16/2</f>
        <v>0.56000000000000005</v>
      </c>
    </row>
    <row r="101" spans="1:12" x14ac:dyDescent="0.25">
      <c r="A101">
        <f>'Switching and Power Parameters'!B9/100</f>
        <v>0.1</v>
      </c>
      <c r="B101">
        <f>'Switching and Power Parameters'!B3/('Switching and Power Parameters'!B14/1000000)</f>
        <v>120000</v>
      </c>
      <c r="C101">
        <f>'Switching and Power Parameters'!B4/('Switching and Power Parameters'!B14/1000000)</f>
        <v>1800000</v>
      </c>
      <c r="D101">
        <f>'Switching and Power Parameters'!B7</f>
        <v>0.67499999999999993</v>
      </c>
      <c r="E101" s="1">
        <f t="shared" si="13"/>
        <v>10</v>
      </c>
      <c r="F101" s="1">
        <f t="shared" si="10"/>
        <v>9.3333333333333339</v>
      </c>
      <c r="G101">
        <f t="shared" si="11"/>
        <v>9.3999999999999826</v>
      </c>
      <c r="H101">
        <f t="shared" si="7"/>
        <v>-1800000</v>
      </c>
      <c r="I101">
        <f t="shared" si="12"/>
        <v>9.3999999999999826</v>
      </c>
      <c r="J101">
        <f t="shared" si="8"/>
        <v>0.37600000000000061</v>
      </c>
      <c r="K101">
        <f t="shared" si="9"/>
        <v>1.0510000000000006</v>
      </c>
      <c r="L101">
        <f>'Switching and Power Parameters'!B16/2</f>
        <v>0.56000000000000005</v>
      </c>
    </row>
    <row r="102" spans="1:12" x14ac:dyDescent="0.25">
      <c r="A102">
        <f>'Switching and Power Parameters'!B9/100</f>
        <v>0.1</v>
      </c>
      <c r="B102">
        <f>'Switching and Power Parameters'!B3/('Switching and Power Parameters'!B14/1000000)</f>
        <v>120000</v>
      </c>
      <c r="C102">
        <f>'Switching and Power Parameters'!B4/('Switching and Power Parameters'!B14/1000000)</f>
        <v>1800000</v>
      </c>
      <c r="D102">
        <f>'Switching and Power Parameters'!B7</f>
        <v>0.67499999999999993</v>
      </c>
      <c r="E102" s="1">
        <f t="shared" si="13"/>
        <v>10</v>
      </c>
      <c r="F102" s="1">
        <f t="shared" si="10"/>
        <v>9.3333333333333339</v>
      </c>
      <c r="G102">
        <f t="shared" si="11"/>
        <v>9.4999999999999822</v>
      </c>
      <c r="H102">
        <f t="shared" si="7"/>
        <v>-1800000</v>
      </c>
      <c r="I102">
        <f t="shared" si="12"/>
        <v>9.4999999999999822</v>
      </c>
      <c r="J102">
        <f t="shared" si="8"/>
        <v>0.19600000000000062</v>
      </c>
      <c r="K102">
        <f t="shared" si="9"/>
        <v>0.87100000000000055</v>
      </c>
      <c r="L102">
        <f>'Switching and Power Parameters'!B16/2</f>
        <v>0.56000000000000005</v>
      </c>
    </row>
    <row r="103" spans="1:12" x14ac:dyDescent="0.25">
      <c r="A103">
        <f>'Switching and Power Parameters'!B9/100</f>
        <v>0.1</v>
      </c>
      <c r="B103">
        <f>'Switching and Power Parameters'!B3/('Switching and Power Parameters'!B14/1000000)</f>
        <v>120000</v>
      </c>
      <c r="C103">
        <f>'Switching and Power Parameters'!B4/('Switching and Power Parameters'!B14/1000000)</f>
        <v>1800000</v>
      </c>
      <c r="D103">
        <f>'Switching and Power Parameters'!B7</f>
        <v>0.67499999999999993</v>
      </c>
      <c r="E103" s="1">
        <f t="shared" si="13"/>
        <v>10</v>
      </c>
      <c r="F103" s="1">
        <f t="shared" si="10"/>
        <v>9.3333333333333339</v>
      </c>
      <c r="G103">
        <f t="shared" si="11"/>
        <v>9.5999999999999819</v>
      </c>
      <c r="H103">
        <f t="shared" si="7"/>
        <v>-1800000</v>
      </c>
      <c r="I103">
        <f t="shared" si="12"/>
        <v>9.5999999999999819</v>
      </c>
      <c r="J103">
        <f t="shared" si="8"/>
        <v>1.6000000000000625E-2</v>
      </c>
      <c r="K103">
        <f t="shared" si="9"/>
        <v>0.6910000000000005</v>
      </c>
      <c r="L103">
        <f>'Switching and Power Parameters'!B16/2</f>
        <v>0.56000000000000005</v>
      </c>
    </row>
    <row r="104" spans="1:12" x14ac:dyDescent="0.25">
      <c r="A104">
        <f>'Switching and Power Parameters'!B9/100</f>
        <v>0.1</v>
      </c>
      <c r="B104">
        <f>'Switching and Power Parameters'!B3/('Switching and Power Parameters'!B14/1000000)</f>
        <v>120000</v>
      </c>
      <c r="C104">
        <f>'Switching and Power Parameters'!B4/('Switching and Power Parameters'!B14/1000000)</f>
        <v>1800000</v>
      </c>
      <c r="D104">
        <f>'Switching and Power Parameters'!B7</f>
        <v>0.67499999999999993</v>
      </c>
      <c r="E104" s="1">
        <f t="shared" si="13"/>
        <v>10</v>
      </c>
      <c r="F104" s="1">
        <f t="shared" si="10"/>
        <v>9.3333333333333339</v>
      </c>
      <c r="G104">
        <f t="shared" si="11"/>
        <v>9.6999999999999815</v>
      </c>
      <c r="H104">
        <f t="shared" si="7"/>
        <v>-1800000</v>
      </c>
      <c r="I104">
        <f t="shared" si="12"/>
        <v>9.6999999999999815</v>
      </c>
      <c r="J104">
        <f t="shared" si="8"/>
        <v>-0.16399999999999937</v>
      </c>
      <c r="K104">
        <f t="shared" si="9"/>
        <v>0.51100000000000056</v>
      </c>
      <c r="L104">
        <f>'Switching and Power Parameters'!B16/2</f>
        <v>0.56000000000000005</v>
      </c>
    </row>
    <row r="105" spans="1:12" x14ac:dyDescent="0.25">
      <c r="A105">
        <f>'Switching and Power Parameters'!B9/100</f>
        <v>0.1</v>
      </c>
      <c r="B105">
        <f>'Switching and Power Parameters'!B3/('Switching and Power Parameters'!B14/1000000)</f>
        <v>120000</v>
      </c>
      <c r="C105">
        <f>'Switching and Power Parameters'!B4/('Switching and Power Parameters'!B14/1000000)</f>
        <v>1800000</v>
      </c>
      <c r="D105">
        <f>'Switching and Power Parameters'!B7</f>
        <v>0.67499999999999993</v>
      </c>
      <c r="E105" s="1">
        <f t="shared" si="13"/>
        <v>10</v>
      </c>
      <c r="F105" s="1">
        <f t="shared" si="10"/>
        <v>9.3333333333333339</v>
      </c>
      <c r="G105">
        <f t="shared" si="11"/>
        <v>9.7999999999999812</v>
      </c>
      <c r="H105">
        <f t="shared" si="7"/>
        <v>-1800000</v>
      </c>
      <c r="I105">
        <f t="shared" si="12"/>
        <v>9.7999999999999812</v>
      </c>
      <c r="J105">
        <f t="shared" si="8"/>
        <v>-0.34399999999999936</v>
      </c>
      <c r="K105">
        <f t="shared" si="9"/>
        <v>0.33100000000000057</v>
      </c>
      <c r="L105">
        <f>'Switching and Power Parameters'!B16/2</f>
        <v>0.56000000000000005</v>
      </c>
    </row>
    <row r="106" spans="1:12" x14ac:dyDescent="0.25">
      <c r="A106">
        <f>'Switching and Power Parameters'!B9/100</f>
        <v>0.1</v>
      </c>
      <c r="B106">
        <f>'Switching and Power Parameters'!B3/('Switching and Power Parameters'!B14/1000000)</f>
        <v>120000</v>
      </c>
      <c r="C106">
        <f>'Switching and Power Parameters'!B4/('Switching and Power Parameters'!B14/1000000)</f>
        <v>1800000</v>
      </c>
      <c r="D106">
        <f>'Switching and Power Parameters'!B7</f>
        <v>0.67499999999999993</v>
      </c>
      <c r="E106" s="1">
        <f t="shared" si="13"/>
        <v>10</v>
      </c>
      <c r="F106" s="1">
        <f t="shared" si="10"/>
        <v>9.3333333333333339</v>
      </c>
      <c r="G106">
        <f t="shared" si="11"/>
        <v>9.8999999999999808</v>
      </c>
      <c r="H106">
        <f t="shared" si="7"/>
        <v>-1800000</v>
      </c>
      <c r="I106">
        <f t="shared" si="12"/>
        <v>9.8999999999999808</v>
      </c>
      <c r="J106">
        <f t="shared" si="8"/>
        <v>-0.52399999999999936</v>
      </c>
      <c r="K106">
        <f t="shared" si="9"/>
        <v>0.15100000000000058</v>
      </c>
      <c r="L106">
        <f>'Switching and Power Parameters'!B16/2</f>
        <v>0.56000000000000005</v>
      </c>
    </row>
    <row r="107" spans="1:12" x14ac:dyDescent="0.25">
      <c r="A107">
        <f>'Switching and Power Parameters'!B9/100</f>
        <v>0.1</v>
      </c>
      <c r="B107">
        <f>'Switching and Power Parameters'!B3/('Switching and Power Parameters'!B14/1000000)</f>
        <v>120000</v>
      </c>
      <c r="C107">
        <f>'Switching and Power Parameters'!B4/('Switching and Power Parameters'!B14/1000000)</f>
        <v>1800000</v>
      </c>
      <c r="D107">
        <f>'Switching and Power Parameters'!B7</f>
        <v>0.67499999999999993</v>
      </c>
      <c r="E107" s="1">
        <f t="shared" si="13"/>
        <v>10</v>
      </c>
      <c r="F107" s="1">
        <f t="shared" si="10"/>
        <v>9.3333333333333339</v>
      </c>
      <c r="G107">
        <f t="shared" si="11"/>
        <v>0</v>
      </c>
      <c r="H107">
        <f t="shared" si="7"/>
        <v>120000</v>
      </c>
      <c r="I107">
        <f t="shared" si="12"/>
        <v>9.9999999999999805</v>
      </c>
      <c r="J107">
        <f t="shared" si="8"/>
        <v>-0.56000000000000005</v>
      </c>
      <c r="K107">
        <f t="shared" si="9"/>
        <v>0.11499999999999988</v>
      </c>
      <c r="L107">
        <f>'Switching and Power Parameters'!B16/2</f>
        <v>0.56000000000000005</v>
      </c>
    </row>
    <row r="108" spans="1:12" x14ac:dyDescent="0.25">
      <c r="A108">
        <f>'Switching and Power Parameters'!B9/100</f>
        <v>0.1</v>
      </c>
      <c r="B108">
        <f>'Switching and Power Parameters'!B3/('Switching and Power Parameters'!B14/1000000)</f>
        <v>120000</v>
      </c>
      <c r="C108">
        <f>'Switching and Power Parameters'!B4/('Switching and Power Parameters'!B14/1000000)</f>
        <v>1800000</v>
      </c>
      <c r="D108">
        <f>'Switching and Power Parameters'!B7</f>
        <v>0.67499999999999993</v>
      </c>
      <c r="E108" s="1">
        <f t="shared" si="13"/>
        <v>10</v>
      </c>
      <c r="F108" s="1">
        <f t="shared" si="10"/>
        <v>9.3333333333333339</v>
      </c>
      <c r="G108">
        <f t="shared" si="11"/>
        <v>0.1</v>
      </c>
      <c r="H108">
        <f t="shared" si="7"/>
        <v>120000</v>
      </c>
      <c r="I108">
        <f t="shared" si="12"/>
        <v>10.09999999999998</v>
      </c>
      <c r="J108">
        <f t="shared" si="8"/>
        <v>-0.54800000000000004</v>
      </c>
      <c r="K108">
        <f t="shared" si="9"/>
        <v>0.12699999999999989</v>
      </c>
      <c r="L108">
        <f>'Switching and Power Parameters'!B16/2</f>
        <v>0.56000000000000005</v>
      </c>
    </row>
    <row r="109" spans="1:12" x14ac:dyDescent="0.25">
      <c r="A109">
        <f>'Switching and Power Parameters'!B9/100</f>
        <v>0.1</v>
      </c>
      <c r="B109">
        <f>'Switching and Power Parameters'!B3/('Switching and Power Parameters'!B14/1000000)</f>
        <v>120000</v>
      </c>
      <c r="C109">
        <f>'Switching and Power Parameters'!B4/('Switching and Power Parameters'!B14/1000000)</f>
        <v>1800000</v>
      </c>
      <c r="D109">
        <f>'Switching and Power Parameters'!B7</f>
        <v>0.67499999999999993</v>
      </c>
      <c r="E109" s="1">
        <f t="shared" si="13"/>
        <v>10</v>
      </c>
      <c r="F109" s="1">
        <f t="shared" si="10"/>
        <v>9.3333333333333339</v>
      </c>
      <c r="G109">
        <f t="shared" si="11"/>
        <v>0.2</v>
      </c>
      <c r="H109">
        <f t="shared" si="7"/>
        <v>120000</v>
      </c>
      <c r="I109">
        <f t="shared" si="12"/>
        <v>10.19999999999998</v>
      </c>
      <c r="J109">
        <f t="shared" si="8"/>
        <v>-0.53600000000000003</v>
      </c>
      <c r="K109">
        <f t="shared" si="9"/>
        <v>0.1389999999999999</v>
      </c>
      <c r="L109">
        <f>'Switching and Power Parameters'!B16/2</f>
        <v>0.56000000000000005</v>
      </c>
    </row>
    <row r="110" spans="1:12" x14ac:dyDescent="0.25">
      <c r="A110">
        <f>'Switching and Power Parameters'!B9/100</f>
        <v>0.1</v>
      </c>
      <c r="B110">
        <f>'Switching and Power Parameters'!B3/('Switching and Power Parameters'!B14/1000000)</f>
        <v>120000</v>
      </c>
      <c r="C110">
        <f>'Switching and Power Parameters'!B4/('Switching and Power Parameters'!B14/1000000)</f>
        <v>1800000</v>
      </c>
      <c r="D110">
        <f>'Switching and Power Parameters'!B7</f>
        <v>0.67499999999999993</v>
      </c>
      <c r="E110" s="1">
        <f t="shared" si="13"/>
        <v>10</v>
      </c>
      <c r="F110" s="1">
        <f t="shared" si="10"/>
        <v>9.3333333333333339</v>
      </c>
      <c r="G110">
        <f t="shared" si="11"/>
        <v>0.30000000000000004</v>
      </c>
      <c r="H110">
        <f t="shared" si="7"/>
        <v>120000</v>
      </c>
      <c r="I110">
        <f t="shared" si="12"/>
        <v>10.299999999999979</v>
      </c>
      <c r="J110">
        <f t="shared" si="8"/>
        <v>-0.52400000000000002</v>
      </c>
      <c r="K110">
        <f t="shared" si="9"/>
        <v>0.15099999999999991</v>
      </c>
      <c r="L110">
        <f>'Switching and Power Parameters'!B16/2</f>
        <v>0.56000000000000005</v>
      </c>
    </row>
    <row r="111" spans="1:12" x14ac:dyDescent="0.25">
      <c r="A111">
        <f>'Switching and Power Parameters'!B9/100</f>
        <v>0.1</v>
      </c>
      <c r="B111">
        <f>'Switching and Power Parameters'!B3/('Switching and Power Parameters'!B14/1000000)</f>
        <v>120000</v>
      </c>
      <c r="C111">
        <f>'Switching and Power Parameters'!B4/('Switching and Power Parameters'!B14/1000000)</f>
        <v>1800000</v>
      </c>
      <c r="D111">
        <f>'Switching and Power Parameters'!B7</f>
        <v>0.67499999999999993</v>
      </c>
      <c r="E111" s="1">
        <f t="shared" si="13"/>
        <v>10</v>
      </c>
      <c r="F111" s="1">
        <f t="shared" si="10"/>
        <v>9.3333333333333339</v>
      </c>
      <c r="G111">
        <f t="shared" si="11"/>
        <v>0.4</v>
      </c>
      <c r="H111">
        <f t="shared" si="7"/>
        <v>120000</v>
      </c>
      <c r="I111">
        <f t="shared" si="12"/>
        <v>10.399999999999979</v>
      </c>
      <c r="J111">
        <f t="shared" si="8"/>
        <v>-0.51200000000000001</v>
      </c>
      <c r="K111">
        <f t="shared" si="9"/>
        <v>0.16299999999999992</v>
      </c>
      <c r="L111">
        <f>'Switching and Power Parameters'!B16/2</f>
        <v>0.56000000000000005</v>
      </c>
    </row>
    <row r="112" spans="1:12" x14ac:dyDescent="0.25">
      <c r="A112">
        <f>'Switching and Power Parameters'!B9/100</f>
        <v>0.1</v>
      </c>
      <c r="B112">
        <f>'Switching and Power Parameters'!B3/('Switching and Power Parameters'!B14/1000000)</f>
        <v>120000</v>
      </c>
      <c r="C112">
        <f>'Switching and Power Parameters'!B4/('Switching and Power Parameters'!B14/1000000)</f>
        <v>1800000</v>
      </c>
      <c r="D112">
        <f>'Switching and Power Parameters'!B7</f>
        <v>0.67499999999999993</v>
      </c>
      <c r="E112" s="1">
        <f t="shared" si="13"/>
        <v>10</v>
      </c>
      <c r="F112" s="1">
        <f t="shared" si="10"/>
        <v>9.3333333333333339</v>
      </c>
      <c r="G112">
        <f t="shared" si="11"/>
        <v>0.5</v>
      </c>
      <c r="H112">
        <f t="shared" si="7"/>
        <v>120000</v>
      </c>
      <c r="I112">
        <f t="shared" si="12"/>
        <v>10.499999999999979</v>
      </c>
      <c r="J112">
        <f t="shared" si="8"/>
        <v>-0.5</v>
      </c>
      <c r="K112">
        <f t="shared" si="9"/>
        <v>0.17499999999999993</v>
      </c>
      <c r="L112">
        <f>'Switching and Power Parameters'!B16/2</f>
        <v>0.56000000000000005</v>
      </c>
    </row>
    <row r="113" spans="1:12" x14ac:dyDescent="0.25">
      <c r="A113">
        <f>'Switching and Power Parameters'!B9/100</f>
        <v>0.1</v>
      </c>
      <c r="B113">
        <f>'Switching and Power Parameters'!B3/('Switching and Power Parameters'!B14/1000000)</f>
        <v>120000</v>
      </c>
      <c r="C113">
        <f>'Switching and Power Parameters'!B4/('Switching and Power Parameters'!B14/1000000)</f>
        <v>1800000</v>
      </c>
      <c r="D113">
        <f>'Switching and Power Parameters'!B7</f>
        <v>0.67499999999999993</v>
      </c>
      <c r="E113" s="1">
        <f t="shared" si="13"/>
        <v>10</v>
      </c>
      <c r="F113" s="1">
        <f t="shared" si="10"/>
        <v>9.3333333333333339</v>
      </c>
      <c r="G113">
        <f t="shared" si="11"/>
        <v>0.6</v>
      </c>
      <c r="H113">
        <f t="shared" si="7"/>
        <v>120000</v>
      </c>
      <c r="I113">
        <f t="shared" si="12"/>
        <v>10.599999999999978</v>
      </c>
      <c r="J113">
        <f t="shared" si="8"/>
        <v>-0.48799999999999999</v>
      </c>
      <c r="K113">
        <f t="shared" si="9"/>
        <v>0.18699999999999994</v>
      </c>
      <c r="L113">
        <f>'Switching and Power Parameters'!B16/2</f>
        <v>0.56000000000000005</v>
      </c>
    </row>
    <row r="114" spans="1:12" x14ac:dyDescent="0.25">
      <c r="A114">
        <f>'Switching and Power Parameters'!B9/100</f>
        <v>0.1</v>
      </c>
      <c r="B114">
        <f>'Switching and Power Parameters'!B3/('Switching and Power Parameters'!B14/1000000)</f>
        <v>120000</v>
      </c>
      <c r="C114">
        <f>'Switching and Power Parameters'!B4/('Switching and Power Parameters'!B14/1000000)</f>
        <v>1800000</v>
      </c>
      <c r="D114">
        <f>'Switching and Power Parameters'!B7</f>
        <v>0.67499999999999993</v>
      </c>
      <c r="E114" s="1">
        <f t="shared" si="13"/>
        <v>10</v>
      </c>
      <c r="F114" s="1">
        <f t="shared" si="10"/>
        <v>9.3333333333333339</v>
      </c>
      <c r="G114">
        <f t="shared" si="11"/>
        <v>0.7</v>
      </c>
      <c r="H114">
        <f t="shared" si="7"/>
        <v>120000</v>
      </c>
      <c r="I114">
        <f t="shared" si="12"/>
        <v>10.699999999999978</v>
      </c>
      <c r="J114">
        <f t="shared" si="8"/>
        <v>-0.47599999999999998</v>
      </c>
      <c r="K114">
        <f t="shared" si="9"/>
        <v>0.19899999999999995</v>
      </c>
      <c r="L114">
        <f>'Switching and Power Parameters'!B16/2</f>
        <v>0.56000000000000005</v>
      </c>
    </row>
    <row r="115" spans="1:12" x14ac:dyDescent="0.25">
      <c r="A115">
        <f>'Switching and Power Parameters'!B9/100</f>
        <v>0.1</v>
      </c>
      <c r="B115">
        <f>'Switching and Power Parameters'!B3/('Switching and Power Parameters'!B14/1000000)</f>
        <v>120000</v>
      </c>
      <c r="C115">
        <f>'Switching and Power Parameters'!B4/('Switching and Power Parameters'!B14/1000000)</f>
        <v>1800000</v>
      </c>
      <c r="D115">
        <f>'Switching and Power Parameters'!B7</f>
        <v>0.67499999999999993</v>
      </c>
      <c r="E115" s="1">
        <f t="shared" si="13"/>
        <v>10</v>
      </c>
      <c r="F115" s="1">
        <f t="shared" si="10"/>
        <v>9.3333333333333339</v>
      </c>
      <c r="G115">
        <f t="shared" si="11"/>
        <v>0.79999999999999993</v>
      </c>
      <c r="H115">
        <f t="shared" si="7"/>
        <v>120000</v>
      </c>
      <c r="I115">
        <f t="shared" si="12"/>
        <v>10.799999999999978</v>
      </c>
      <c r="J115">
        <f t="shared" si="8"/>
        <v>-0.46399999999999997</v>
      </c>
      <c r="K115">
        <f t="shared" si="9"/>
        <v>0.21099999999999997</v>
      </c>
      <c r="L115">
        <f>'Switching and Power Parameters'!B16/2</f>
        <v>0.56000000000000005</v>
      </c>
    </row>
    <row r="116" spans="1:12" x14ac:dyDescent="0.25">
      <c r="A116">
        <f>'Switching and Power Parameters'!B9/100</f>
        <v>0.1</v>
      </c>
      <c r="B116">
        <f>'Switching and Power Parameters'!B3/('Switching and Power Parameters'!B14/1000000)</f>
        <v>120000</v>
      </c>
      <c r="C116">
        <f>'Switching and Power Parameters'!B4/('Switching and Power Parameters'!B14/1000000)</f>
        <v>1800000</v>
      </c>
      <c r="D116">
        <f>'Switching and Power Parameters'!B7</f>
        <v>0.67499999999999993</v>
      </c>
      <c r="E116" s="1">
        <f t="shared" si="13"/>
        <v>10</v>
      </c>
      <c r="F116" s="1">
        <f t="shared" si="10"/>
        <v>9.3333333333333339</v>
      </c>
      <c r="G116">
        <f t="shared" si="11"/>
        <v>0.89999999999999991</v>
      </c>
      <c r="H116">
        <f t="shared" si="7"/>
        <v>120000</v>
      </c>
      <c r="I116">
        <f t="shared" si="12"/>
        <v>10.899999999999977</v>
      </c>
      <c r="J116">
        <f t="shared" si="8"/>
        <v>-0.45199999999999996</v>
      </c>
      <c r="K116">
        <f t="shared" si="9"/>
        <v>0.22299999999999998</v>
      </c>
      <c r="L116">
        <f>'Switching and Power Parameters'!B16/2</f>
        <v>0.56000000000000005</v>
      </c>
    </row>
    <row r="117" spans="1:12" x14ac:dyDescent="0.25">
      <c r="A117">
        <f>'Switching and Power Parameters'!B9/100</f>
        <v>0.1</v>
      </c>
      <c r="B117">
        <f>'Switching and Power Parameters'!B3/('Switching and Power Parameters'!B14/1000000)</f>
        <v>120000</v>
      </c>
      <c r="C117">
        <f>'Switching and Power Parameters'!B4/('Switching and Power Parameters'!B14/1000000)</f>
        <v>1800000</v>
      </c>
      <c r="D117">
        <f>'Switching and Power Parameters'!B7</f>
        <v>0.67499999999999993</v>
      </c>
      <c r="E117" s="1">
        <f t="shared" si="13"/>
        <v>10</v>
      </c>
      <c r="F117" s="1">
        <f t="shared" si="10"/>
        <v>9.3333333333333339</v>
      </c>
      <c r="G117">
        <f t="shared" si="11"/>
        <v>0.99999999999999989</v>
      </c>
      <c r="H117">
        <f t="shared" si="7"/>
        <v>120000</v>
      </c>
      <c r="I117">
        <f t="shared" si="12"/>
        <v>10.999999999999977</v>
      </c>
      <c r="J117">
        <f t="shared" si="8"/>
        <v>-0.43999999999999995</v>
      </c>
      <c r="K117">
        <f t="shared" si="9"/>
        <v>0.23499999999999999</v>
      </c>
      <c r="L117">
        <f>'Switching and Power Parameters'!B16/2</f>
        <v>0.56000000000000005</v>
      </c>
    </row>
    <row r="118" spans="1:12" x14ac:dyDescent="0.25">
      <c r="A118">
        <f>'Switching and Power Parameters'!B9/100</f>
        <v>0.1</v>
      </c>
      <c r="B118">
        <f>'Switching and Power Parameters'!B3/('Switching and Power Parameters'!B14/1000000)</f>
        <v>120000</v>
      </c>
      <c r="C118">
        <f>'Switching and Power Parameters'!B4/('Switching and Power Parameters'!B14/1000000)</f>
        <v>1800000</v>
      </c>
      <c r="D118">
        <f>'Switching and Power Parameters'!B7</f>
        <v>0.67499999999999993</v>
      </c>
      <c r="E118" s="1">
        <f t="shared" si="13"/>
        <v>10</v>
      </c>
      <c r="F118" s="1">
        <f t="shared" si="10"/>
        <v>9.3333333333333339</v>
      </c>
      <c r="G118">
        <f t="shared" si="11"/>
        <v>1.0999999999999999</v>
      </c>
      <c r="H118">
        <f t="shared" si="7"/>
        <v>120000</v>
      </c>
      <c r="I118">
        <f t="shared" si="12"/>
        <v>11.099999999999977</v>
      </c>
      <c r="J118">
        <f t="shared" si="8"/>
        <v>-0.42799999999999994</v>
      </c>
      <c r="K118">
        <f t="shared" si="9"/>
        <v>0.247</v>
      </c>
      <c r="L118">
        <f>'Switching and Power Parameters'!B16/2</f>
        <v>0.56000000000000005</v>
      </c>
    </row>
    <row r="119" spans="1:12" x14ac:dyDescent="0.25">
      <c r="A119">
        <f>'Switching and Power Parameters'!B9/100</f>
        <v>0.1</v>
      </c>
      <c r="B119">
        <f>'Switching and Power Parameters'!B3/('Switching and Power Parameters'!B14/1000000)</f>
        <v>120000</v>
      </c>
      <c r="C119">
        <f>'Switching and Power Parameters'!B4/('Switching and Power Parameters'!B14/1000000)</f>
        <v>1800000</v>
      </c>
      <c r="D119">
        <f>'Switching and Power Parameters'!B7</f>
        <v>0.67499999999999993</v>
      </c>
      <c r="E119" s="1">
        <f t="shared" si="13"/>
        <v>10</v>
      </c>
      <c r="F119" s="1">
        <f t="shared" si="10"/>
        <v>9.3333333333333339</v>
      </c>
      <c r="G119">
        <f t="shared" si="11"/>
        <v>1.2</v>
      </c>
      <c r="H119">
        <f t="shared" si="7"/>
        <v>120000</v>
      </c>
      <c r="I119">
        <f t="shared" si="12"/>
        <v>11.199999999999976</v>
      </c>
      <c r="J119">
        <f t="shared" si="8"/>
        <v>-0.41599999999999993</v>
      </c>
      <c r="K119">
        <f t="shared" si="9"/>
        <v>0.25900000000000001</v>
      </c>
      <c r="L119">
        <f>'Switching and Power Parameters'!B16/2</f>
        <v>0.56000000000000005</v>
      </c>
    </row>
    <row r="120" spans="1:12" x14ac:dyDescent="0.25">
      <c r="A120">
        <f>'Switching and Power Parameters'!B9/100</f>
        <v>0.1</v>
      </c>
      <c r="B120">
        <f>'Switching and Power Parameters'!B3/('Switching and Power Parameters'!B14/1000000)</f>
        <v>120000</v>
      </c>
      <c r="C120">
        <f>'Switching and Power Parameters'!B4/('Switching and Power Parameters'!B14/1000000)</f>
        <v>1800000</v>
      </c>
      <c r="D120">
        <f>'Switching and Power Parameters'!B7</f>
        <v>0.67499999999999993</v>
      </c>
      <c r="E120" s="1">
        <f t="shared" si="13"/>
        <v>10</v>
      </c>
      <c r="F120" s="1">
        <f t="shared" si="10"/>
        <v>9.3333333333333339</v>
      </c>
      <c r="G120">
        <f t="shared" si="11"/>
        <v>1.3</v>
      </c>
      <c r="H120">
        <f t="shared" si="7"/>
        <v>120000</v>
      </c>
      <c r="I120">
        <f t="shared" si="12"/>
        <v>11.299999999999976</v>
      </c>
      <c r="J120">
        <f t="shared" si="8"/>
        <v>-0.40399999999999991</v>
      </c>
      <c r="K120">
        <f t="shared" si="9"/>
        <v>0.27100000000000002</v>
      </c>
      <c r="L120">
        <f>'Switching and Power Parameters'!B16/2</f>
        <v>0.56000000000000005</v>
      </c>
    </row>
    <row r="121" spans="1:12" x14ac:dyDescent="0.25">
      <c r="A121">
        <f>'Switching and Power Parameters'!B9/100</f>
        <v>0.1</v>
      </c>
      <c r="B121">
        <f>'Switching and Power Parameters'!B3/('Switching and Power Parameters'!B14/1000000)</f>
        <v>120000</v>
      </c>
      <c r="C121">
        <f>'Switching and Power Parameters'!B4/('Switching and Power Parameters'!B14/1000000)</f>
        <v>1800000</v>
      </c>
      <c r="D121">
        <f>'Switching and Power Parameters'!B7</f>
        <v>0.67499999999999993</v>
      </c>
      <c r="E121" s="1">
        <f t="shared" si="13"/>
        <v>10</v>
      </c>
      <c r="F121" s="1">
        <f t="shared" si="10"/>
        <v>9.3333333333333339</v>
      </c>
      <c r="G121">
        <f t="shared" si="11"/>
        <v>1.4000000000000001</v>
      </c>
      <c r="H121">
        <f t="shared" si="7"/>
        <v>120000</v>
      </c>
      <c r="I121">
        <f t="shared" si="12"/>
        <v>11.399999999999975</v>
      </c>
      <c r="J121">
        <f t="shared" si="8"/>
        <v>-0.3919999999999999</v>
      </c>
      <c r="K121">
        <f t="shared" si="9"/>
        <v>0.28300000000000003</v>
      </c>
      <c r="L121">
        <f>'Switching and Power Parameters'!B16/2</f>
        <v>0.56000000000000005</v>
      </c>
    </row>
    <row r="122" spans="1:12" x14ac:dyDescent="0.25">
      <c r="A122">
        <f>'Switching and Power Parameters'!B9/100</f>
        <v>0.1</v>
      </c>
      <c r="B122">
        <f>'Switching and Power Parameters'!B3/('Switching and Power Parameters'!B14/1000000)</f>
        <v>120000</v>
      </c>
      <c r="C122">
        <f>'Switching and Power Parameters'!B4/('Switching and Power Parameters'!B14/1000000)</f>
        <v>1800000</v>
      </c>
      <c r="D122">
        <f>'Switching and Power Parameters'!B7</f>
        <v>0.67499999999999993</v>
      </c>
      <c r="E122" s="1">
        <f t="shared" si="13"/>
        <v>10</v>
      </c>
      <c r="F122" s="1">
        <f t="shared" si="10"/>
        <v>9.3333333333333339</v>
      </c>
      <c r="G122">
        <f t="shared" si="11"/>
        <v>1.5000000000000002</v>
      </c>
      <c r="H122">
        <f t="shared" si="7"/>
        <v>120000</v>
      </c>
      <c r="I122">
        <f t="shared" si="12"/>
        <v>11.499999999999975</v>
      </c>
      <c r="J122">
        <f t="shared" si="8"/>
        <v>-0.37999999999999989</v>
      </c>
      <c r="K122">
        <f t="shared" si="9"/>
        <v>0.29500000000000004</v>
      </c>
      <c r="L122">
        <f>'Switching and Power Parameters'!B16/2</f>
        <v>0.56000000000000005</v>
      </c>
    </row>
    <row r="123" spans="1:12" x14ac:dyDescent="0.25">
      <c r="A123">
        <f>'Switching and Power Parameters'!B9/100</f>
        <v>0.1</v>
      </c>
      <c r="B123">
        <f>'Switching and Power Parameters'!B3/('Switching and Power Parameters'!B14/1000000)</f>
        <v>120000</v>
      </c>
      <c r="C123">
        <f>'Switching and Power Parameters'!B4/('Switching and Power Parameters'!B14/1000000)</f>
        <v>1800000</v>
      </c>
      <c r="D123">
        <f>'Switching and Power Parameters'!B7</f>
        <v>0.67499999999999993</v>
      </c>
      <c r="E123" s="1">
        <f t="shared" si="13"/>
        <v>10</v>
      </c>
      <c r="F123" s="1">
        <f t="shared" si="10"/>
        <v>9.3333333333333339</v>
      </c>
      <c r="G123">
        <f t="shared" si="11"/>
        <v>1.6000000000000003</v>
      </c>
      <c r="H123">
        <f t="shared" si="7"/>
        <v>120000</v>
      </c>
      <c r="I123">
        <f t="shared" si="12"/>
        <v>11.599999999999975</v>
      </c>
      <c r="J123">
        <f t="shared" si="8"/>
        <v>-0.36799999999999988</v>
      </c>
      <c r="K123">
        <f t="shared" si="9"/>
        <v>0.30700000000000005</v>
      </c>
      <c r="L123">
        <f>'Switching and Power Parameters'!B16/2</f>
        <v>0.56000000000000005</v>
      </c>
    </row>
    <row r="124" spans="1:12" x14ac:dyDescent="0.25">
      <c r="A124">
        <f>'Switching and Power Parameters'!B9/100</f>
        <v>0.1</v>
      </c>
      <c r="B124">
        <f>'Switching and Power Parameters'!B3/('Switching and Power Parameters'!B14/1000000)</f>
        <v>120000</v>
      </c>
      <c r="C124">
        <f>'Switching and Power Parameters'!B4/('Switching and Power Parameters'!B14/1000000)</f>
        <v>1800000</v>
      </c>
      <c r="D124">
        <f>'Switching and Power Parameters'!B7</f>
        <v>0.67499999999999993</v>
      </c>
      <c r="E124" s="1">
        <f t="shared" si="13"/>
        <v>10</v>
      </c>
      <c r="F124" s="1">
        <f t="shared" si="10"/>
        <v>9.3333333333333339</v>
      </c>
      <c r="G124">
        <f t="shared" si="11"/>
        <v>1.7000000000000004</v>
      </c>
      <c r="H124">
        <f t="shared" si="7"/>
        <v>120000</v>
      </c>
      <c r="I124">
        <f t="shared" si="12"/>
        <v>11.699999999999974</v>
      </c>
      <c r="J124">
        <f t="shared" si="8"/>
        <v>-0.35599999999999987</v>
      </c>
      <c r="K124">
        <f t="shared" si="9"/>
        <v>0.31900000000000006</v>
      </c>
      <c r="L124">
        <f>'Switching and Power Parameters'!B16/2</f>
        <v>0.56000000000000005</v>
      </c>
    </row>
    <row r="125" spans="1:12" x14ac:dyDescent="0.25">
      <c r="A125">
        <f>'Switching and Power Parameters'!B9/100</f>
        <v>0.1</v>
      </c>
      <c r="B125">
        <f>'Switching and Power Parameters'!B3/('Switching and Power Parameters'!B14/1000000)</f>
        <v>120000</v>
      </c>
      <c r="C125">
        <f>'Switching and Power Parameters'!B4/('Switching and Power Parameters'!B14/1000000)</f>
        <v>1800000</v>
      </c>
      <c r="D125">
        <f>'Switching and Power Parameters'!B7</f>
        <v>0.67499999999999993</v>
      </c>
      <c r="E125" s="1">
        <f t="shared" si="13"/>
        <v>10</v>
      </c>
      <c r="F125" s="1">
        <f t="shared" si="10"/>
        <v>9.3333333333333339</v>
      </c>
      <c r="G125">
        <f t="shared" si="11"/>
        <v>1.8000000000000005</v>
      </c>
      <c r="H125">
        <f t="shared" si="7"/>
        <v>120000</v>
      </c>
      <c r="I125">
        <f t="shared" si="12"/>
        <v>11.799999999999974</v>
      </c>
      <c r="J125">
        <f t="shared" si="8"/>
        <v>-0.34399999999999986</v>
      </c>
      <c r="K125">
        <f t="shared" si="9"/>
        <v>0.33100000000000007</v>
      </c>
      <c r="L125">
        <f>'Switching and Power Parameters'!B16/2</f>
        <v>0.56000000000000005</v>
      </c>
    </row>
    <row r="126" spans="1:12" x14ac:dyDescent="0.25">
      <c r="A126">
        <f>'Switching and Power Parameters'!B9/100</f>
        <v>0.1</v>
      </c>
      <c r="B126">
        <f>'Switching and Power Parameters'!B3/('Switching and Power Parameters'!B14/1000000)</f>
        <v>120000</v>
      </c>
      <c r="C126">
        <f>'Switching and Power Parameters'!B4/('Switching and Power Parameters'!B14/1000000)</f>
        <v>1800000</v>
      </c>
      <c r="D126">
        <f>'Switching and Power Parameters'!B7</f>
        <v>0.67499999999999993</v>
      </c>
      <c r="E126" s="1">
        <f t="shared" si="13"/>
        <v>10</v>
      </c>
      <c r="F126" s="1">
        <f t="shared" si="10"/>
        <v>9.3333333333333339</v>
      </c>
      <c r="G126">
        <f t="shared" si="11"/>
        <v>1.9000000000000006</v>
      </c>
      <c r="H126">
        <f t="shared" si="7"/>
        <v>120000</v>
      </c>
      <c r="I126">
        <f t="shared" si="12"/>
        <v>11.899999999999974</v>
      </c>
      <c r="J126">
        <f t="shared" si="8"/>
        <v>-0.33199999999999985</v>
      </c>
      <c r="K126">
        <f t="shared" si="9"/>
        <v>0.34300000000000008</v>
      </c>
      <c r="L126">
        <f>'Switching and Power Parameters'!B16/2</f>
        <v>0.56000000000000005</v>
      </c>
    </row>
    <row r="127" spans="1:12" x14ac:dyDescent="0.25">
      <c r="A127">
        <f>'Switching and Power Parameters'!B9/100</f>
        <v>0.1</v>
      </c>
      <c r="B127">
        <f>'Switching and Power Parameters'!B3/('Switching and Power Parameters'!B14/1000000)</f>
        <v>120000</v>
      </c>
      <c r="C127">
        <f>'Switching and Power Parameters'!B4/('Switching and Power Parameters'!B14/1000000)</f>
        <v>1800000</v>
      </c>
      <c r="D127">
        <f>'Switching and Power Parameters'!B7</f>
        <v>0.67499999999999993</v>
      </c>
      <c r="E127" s="1">
        <f t="shared" si="13"/>
        <v>10</v>
      </c>
      <c r="F127" s="1">
        <f t="shared" si="10"/>
        <v>9.3333333333333339</v>
      </c>
      <c r="G127">
        <f t="shared" si="11"/>
        <v>2.0000000000000004</v>
      </c>
      <c r="H127">
        <f t="shared" si="7"/>
        <v>120000</v>
      </c>
      <c r="I127">
        <f t="shared" si="12"/>
        <v>11.999999999999973</v>
      </c>
      <c r="J127">
        <f t="shared" si="8"/>
        <v>-0.31999999999999984</v>
      </c>
      <c r="K127">
        <f t="shared" si="9"/>
        <v>0.35500000000000009</v>
      </c>
      <c r="L127">
        <f>'Switching and Power Parameters'!B16/2</f>
        <v>0.56000000000000005</v>
      </c>
    </row>
    <row r="128" spans="1:12" x14ac:dyDescent="0.25">
      <c r="A128">
        <f>'Switching and Power Parameters'!B9/100</f>
        <v>0.1</v>
      </c>
      <c r="B128">
        <f>'Switching and Power Parameters'!B3/('Switching and Power Parameters'!B14/1000000)</f>
        <v>120000</v>
      </c>
      <c r="C128">
        <f>'Switching and Power Parameters'!B4/('Switching and Power Parameters'!B14/1000000)</f>
        <v>1800000</v>
      </c>
      <c r="D128">
        <f>'Switching and Power Parameters'!B7</f>
        <v>0.67499999999999993</v>
      </c>
      <c r="E128" s="1">
        <f t="shared" si="13"/>
        <v>10</v>
      </c>
      <c r="F128" s="1">
        <f t="shared" si="10"/>
        <v>9.3333333333333339</v>
      </c>
      <c r="G128">
        <f t="shared" si="11"/>
        <v>2.1000000000000005</v>
      </c>
      <c r="H128">
        <f t="shared" si="7"/>
        <v>120000</v>
      </c>
      <c r="I128">
        <f t="shared" si="12"/>
        <v>12.099999999999973</v>
      </c>
      <c r="J128">
        <f t="shared" si="8"/>
        <v>-0.30799999999999983</v>
      </c>
      <c r="K128">
        <f t="shared" si="9"/>
        <v>0.3670000000000001</v>
      </c>
      <c r="L128">
        <f>'Switching and Power Parameters'!B16/2</f>
        <v>0.56000000000000005</v>
      </c>
    </row>
    <row r="129" spans="1:12" x14ac:dyDescent="0.25">
      <c r="A129">
        <f>'Switching and Power Parameters'!B9/100</f>
        <v>0.1</v>
      </c>
      <c r="B129">
        <f>'Switching and Power Parameters'!B3/('Switching and Power Parameters'!B14/1000000)</f>
        <v>120000</v>
      </c>
      <c r="C129">
        <f>'Switching and Power Parameters'!B4/('Switching and Power Parameters'!B14/1000000)</f>
        <v>1800000</v>
      </c>
      <c r="D129">
        <f>'Switching and Power Parameters'!B7</f>
        <v>0.67499999999999993</v>
      </c>
      <c r="E129" s="1">
        <f t="shared" si="13"/>
        <v>10</v>
      </c>
      <c r="F129" s="1">
        <f t="shared" si="10"/>
        <v>9.3333333333333339</v>
      </c>
      <c r="G129">
        <f t="shared" si="11"/>
        <v>2.2000000000000006</v>
      </c>
      <c r="H129">
        <f t="shared" si="7"/>
        <v>120000</v>
      </c>
      <c r="I129">
        <f t="shared" si="12"/>
        <v>12.199999999999973</v>
      </c>
      <c r="J129">
        <f t="shared" si="8"/>
        <v>-0.29599999999999982</v>
      </c>
      <c r="K129">
        <f t="shared" si="9"/>
        <v>0.37900000000000011</v>
      </c>
      <c r="L129">
        <f>'Switching and Power Parameters'!B16/2</f>
        <v>0.56000000000000005</v>
      </c>
    </row>
    <row r="130" spans="1:12" x14ac:dyDescent="0.25">
      <c r="A130">
        <f>'Switching and Power Parameters'!B9/100</f>
        <v>0.1</v>
      </c>
      <c r="B130">
        <f>'Switching and Power Parameters'!B3/('Switching and Power Parameters'!B14/1000000)</f>
        <v>120000</v>
      </c>
      <c r="C130">
        <f>'Switching and Power Parameters'!B4/('Switching and Power Parameters'!B14/1000000)</f>
        <v>1800000</v>
      </c>
      <c r="D130">
        <f>'Switching and Power Parameters'!B7</f>
        <v>0.67499999999999993</v>
      </c>
      <c r="E130" s="1">
        <f t="shared" si="13"/>
        <v>10</v>
      </c>
      <c r="F130" s="1">
        <f t="shared" si="10"/>
        <v>9.3333333333333339</v>
      </c>
      <c r="G130">
        <f t="shared" si="11"/>
        <v>2.3000000000000007</v>
      </c>
      <c r="H130">
        <f t="shared" si="7"/>
        <v>120000</v>
      </c>
      <c r="I130">
        <f t="shared" si="12"/>
        <v>12.299999999999972</v>
      </c>
      <c r="J130">
        <f t="shared" si="8"/>
        <v>-0.28399999999999981</v>
      </c>
      <c r="K130">
        <f t="shared" si="9"/>
        <v>0.39100000000000013</v>
      </c>
      <c r="L130">
        <f>'Switching and Power Parameters'!B16/2</f>
        <v>0.56000000000000005</v>
      </c>
    </row>
    <row r="131" spans="1:12" x14ac:dyDescent="0.25">
      <c r="A131">
        <f>'Switching and Power Parameters'!B9/100</f>
        <v>0.1</v>
      </c>
      <c r="B131">
        <f>'Switching and Power Parameters'!B3/('Switching and Power Parameters'!B14/1000000)</f>
        <v>120000</v>
      </c>
      <c r="C131">
        <f>'Switching and Power Parameters'!B4/('Switching and Power Parameters'!B14/1000000)</f>
        <v>1800000</v>
      </c>
      <c r="D131">
        <f>'Switching and Power Parameters'!B7</f>
        <v>0.67499999999999993</v>
      </c>
      <c r="E131" s="1">
        <f t="shared" si="13"/>
        <v>10</v>
      </c>
      <c r="F131" s="1">
        <f t="shared" si="10"/>
        <v>9.3333333333333339</v>
      </c>
      <c r="G131">
        <f t="shared" si="11"/>
        <v>2.4000000000000008</v>
      </c>
      <c r="H131">
        <f t="shared" si="7"/>
        <v>120000</v>
      </c>
      <c r="I131">
        <f t="shared" si="12"/>
        <v>12.399999999999972</v>
      </c>
      <c r="J131">
        <f t="shared" si="8"/>
        <v>-0.2719999999999998</v>
      </c>
      <c r="K131">
        <f t="shared" si="9"/>
        <v>0.40300000000000014</v>
      </c>
      <c r="L131">
        <f>'Switching and Power Parameters'!B16/2</f>
        <v>0.56000000000000005</v>
      </c>
    </row>
    <row r="132" spans="1:12" x14ac:dyDescent="0.25">
      <c r="A132">
        <f>'Switching and Power Parameters'!B9/100</f>
        <v>0.1</v>
      </c>
      <c r="B132">
        <f>'Switching and Power Parameters'!B3/('Switching and Power Parameters'!B14/1000000)</f>
        <v>120000</v>
      </c>
      <c r="C132">
        <f>'Switching and Power Parameters'!B4/('Switching and Power Parameters'!B14/1000000)</f>
        <v>1800000</v>
      </c>
      <c r="D132">
        <f>'Switching and Power Parameters'!B7</f>
        <v>0.67499999999999993</v>
      </c>
      <c r="E132" s="1">
        <f t="shared" si="13"/>
        <v>10</v>
      </c>
      <c r="F132" s="1">
        <f t="shared" si="10"/>
        <v>9.3333333333333339</v>
      </c>
      <c r="G132">
        <f t="shared" si="11"/>
        <v>2.5000000000000009</v>
      </c>
      <c r="H132">
        <f t="shared" si="7"/>
        <v>120000</v>
      </c>
      <c r="I132">
        <f t="shared" si="12"/>
        <v>12.499999999999972</v>
      </c>
      <c r="J132">
        <f t="shared" si="8"/>
        <v>-0.25999999999999979</v>
      </c>
      <c r="K132">
        <f t="shared" si="9"/>
        <v>0.41500000000000015</v>
      </c>
      <c r="L132">
        <f>'Switching and Power Parameters'!B16/2</f>
        <v>0.56000000000000005</v>
      </c>
    </row>
    <row r="133" spans="1:12" x14ac:dyDescent="0.25">
      <c r="A133">
        <f>'Switching and Power Parameters'!B9/100</f>
        <v>0.1</v>
      </c>
      <c r="B133">
        <f>'Switching and Power Parameters'!B3/('Switching and Power Parameters'!B14/1000000)</f>
        <v>120000</v>
      </c>
      <c r="C133">
        <f>'Switching and Power Parameters'!B4/('Switching and Power Parameters'!B14/1000000)</f>
        <v>1800000</v>
      </c>
      <c r="D133">
        <f>'Switching and Power Parameters'!B7</f>
        <v>0.67499999999999993</v>
      </c>
      <c r="E133" s="1">
        <f t="shared" si="13"/>
        <v>10</v>
      </c>
      <c r="F133" s="1">
        <f t="shared" si="10"/>
        <v>9.3333333333333339</v>
      </c>
      <c r="G133">
        <f t="shared" si="11"/>
        <v>2.600000000000001</v>
      </c>
      <c r="H133">
        <f t="shared" si="7"/>
        <v>120000</v>
      </c>
      <c r="I133">
        <f t="shared" si="12"/>
        <v>12.599999999999971</v>
      </c>
      <c r="J133">
        <f t="shared" si="8"/>
        <v>-0.24799999999999978</v>
      </c>
      <c r="K133">
        <f t="shared" si="9"/>
        <v>0.42700000000000016</v>
      </c>
      <c r="L133">
        <f>'Switching and Power Parameters'!B16/2</f>
        <v>0.56000000000000005</v>
      </c>
    </row>
    <row r="134" spans="1:12" x14ac:dyDescent="0.25">
      <c r="A134">
        <f>'Switching and Power Parameters'!B9/100</f>
        <v>0.1</v>
      </c>
      <c r="B134">
        <f>'Switching and Power Parameters'!B3/('Switching and Power Parameters'!B14/1000000)</f>
        <v>120000</v>
      </c>
      <c r="C134">
        <f>'Switching and Power Parameters'!B4/('Switching and Power Parameters'!B14/1000000)</f>
        <v>1800000</v>
      </c>
      <c r="D134">
        <f>'Switching and Power Parameters'!B7</f>
        <v>0.67499999999999993</v>
      </c>
      <c r="E134" s="1">
        <f t="shared" si="13"/>
        <v>10</v>
      </c>
      <c r="F134" s="1">
        <f t="shared" si="10"/>
        <v>9.3333333333333339</v>
      </c>
      <c r="G134">
        <f t="shared" si="11"/>
        <v>2.7000000000000011</v>
      </c>
      <c r="H134">
        <f t="shared" si="7"/>
        <v>120000</v>
      </c>
      <c r="I134">
        <f t="shared" si="12"/>
        <v>12.699999999999971</v>
      </c>
      <c r="J134">
        <f t="shared" si="8"/>
        <v>-0.23599999999999977</v>
      </c>
      <c r="K134">
        <f t="shared" si="9"/>
        <v>0.43900000000000017</v>
      </c>
      <c r="L134">
        <f>'Switching and Power Parameters'!B16/2</f>
        <v>0.56000000000000005</v>
      </c>
    </row>
    <row r="135" spans="1:12" x14ac:dyDescent="0.25">
      <c r="A135">
        <f>'Switching and Power Parameters'!B9/100</f>
        <v>0.1</v>
      </c>
      <c r="B135">
        <f>'Switching and Power Parameters'!B3/('Switching and Power Parameters'!B14/1000000)</f>
        <v>120000</v>
      </c>
      <c r="C135">
        <f>'Switching and Power Parameters'!B4/('Switching and Power Parameters'!B14/1000000)</f>
        <v>1800000</v>
      </c>
      <c r="D135">
        <f>'Switching and Power Parameters'!B7</f>
        <v>0.67499999999999993</v>
      </c>
      <c r="E135" s="1">
        <f t="shared" si="13"/>
        <v>10</v>
      </c>
      <c r="F135" s="1">
        <f t="shared" si="10"/>
        <v>9.3333333333333339</v>
      </c>
      <c r="G135">
        <f t="shared" si="11"/>
        <v>2.8000000000000012</v>
      </c>
      <c r="H135">
        <f t="shared" si="7"/>
        <v>120000</v>
      </c>
      <c r="I135">
        <f t="shared" si="12"/>
        <v>12.799999999999971</v>
      </c>
      <c r="J135">
        <f t="shared" si="8"/>
        <v>-0.22399999999999975</v>
      </c>
      <c r="K135">
        <f t="shared" si="9"/>
        <v>0.45100000000000018</v>
      </c>
      <c r="L135">
        <f>'Switching and Power Parameters'!B16/2</f>
        <v>0.56000000000000005</v>
      </c>
    </row>
    <row r="136" spans="1:12" x14ac:dyDescent="0.25">
      <c r="A136">
        <f>'Switching and Power Parameters'!B9/100</f>
        <v>0.1</v>
      </c>
      <c r="B136">
        <f>'Switching and Power Parameters'!B3/('Switching and Power Parameters'!B14/1000000)</f>
        <v>120000</v>
      </c>
      <c r="C136">
        <f>'Switching and Power Parameters'!B4/('Switching and Power Parameters'!B14/1000000)</f>
        <v>1800000</v>
      </c>
      <c r="D136">
        <f>'Switching and Power Parameters'!B7</f>
        <v>0.67499999999999993</v>
      </c>
      <c r="E136" s="1">
        <f t="shared" si="13"/>
        <v>10</v>
      </c>
      <c r="F136" s="1">
        <f t="shared" si="10"/>
        <v>9.3333333333333339</v>
      </c>
      <c r="G136">
        <f t="shared" si="11"/>
        <v>2.9000000000000012</v>
      </c>
      <c r="H136">
        <f t="shared" ref="H136:H199" si="14">IF(G136&lt;F136,B136,-C136)</f>
        <v>120000</v>
      </c>
      <c r="I136">
        <f t="shared" si="12"/>
        <v>12.89999999999997</v>
      </c>
      <c r="J136">
        <f t="shared" ref="J136:J199" si="15">IF(G136=0,0-L136,J135+H136*A136/1000000)</f>
        <v>-0.21199999999999974</v>
      </c>
      <c r="K136">
        <f t="shared" ref="K136:K199" si="16">IF((D136+J136)&gt;0,D136+J136,0)</f>
        <v>0.46300000000000019</v>
      </c>
      <c r="L136">
        <f>'Switching and Power Parameters'!B16/2</f>
        <v>0.56000000000000005</v>
      </c>
    </row>
    <row r="137" spans="1:12" x14ac:dyDescent="0.25">
      <c r="A137">
        <f>'Switching and Power Parameters'!B9/100</f>
        <v>0.1</v>
      </c>
      <c r="B137">
        <f>'Switching and Power Parameters'!B3/('Switching and Power Parameters'!B14/1000000)</f>
        <v>120000</v>
      </c>
      <c r="C137">
        <f>'Switching and Power Parameters'!B4/('Switching and Power Parameters'!B14/1000000)</f>
        <v>1800000</v>
      </c>
      <c r="D137">
        <f>'Switching and Power Parameters'!B7</f>
        <v>0.67499999999999993</v>
      </c>
      <c r="E137" s="1">
        <f t="shared" si="13"/>
        <v>10</v>
      </c>
      <c r="F137" s="1">
        <f t="shared" ref="F137:F200" si="17">F136</f>
        <v>9.3333333333333339</v>
      </c>
      <c r="G137">
        <f t="shared" ref="G137:G200" si="18">IF(ROUND(G136,2)=(E136-A137),0,G136+A137)</f>
        <v>3.0000000000000013</v>
      </c>
      <c r="H137">
        <f t="shared" si="14"/>
        <v>120000</v>
      </c>
      <c r="I137">
        <f t="shared" ref="I137:I200" si="19">I136+A137</f>
        <v>12.99999999999997</v>
      </c>
      <c r="J137">
        <f t="shared" si="15"/>
        <v>-0.19999999999999973</v>
      </c>
      <c r="K137">
        <f t="shared" si="16"/>
        <v>0.4750000000000002</v>
      </c>
      <c r="L137">
        <f>'Switching and Power Parameters'!B16/2</f>
        <v>0.56000000000000005</v>
      </c>
    </row>
    <row r="138" spans="1:12" x14ac:dyDescent="0.25">
      <c r="A138">
        <f>'Switching and Power Parameters'!B9/100</f>
        <v>0.1</v>
      </c>
      <c r="B138">
        <f>'Switching and Power Parameters'!B3/('Switching and Power Parameters'!B14/1000000)</f>
        <v>120000</v>
      </c>
      <c r="C138">
        <f>'Switching and Power Parameters'!B4/('Switching and Power Parameters'!B14/1000000)</f>
        <v>1800000</v>
      </c>
      <c r="D138">
        <f>'Switching and Power Parameters'!B7</f>
        <v>0.67499999999999993</v>
      </c>
      <c r="E138" s="1">
        <f t="shared" ref="E138:E201" si="20">E137</f>
        <v>10</v>
      </c>
      <c r="F138" s="1">
        <f t="shared" si="17"/>
        <v>9.3333333333333339</v>
      </c>
      <c r="G138">
        <f t="shared" si="18"/>
        <v>3.1000000000000014</v>
      </c>
      <c r="H138">
        <f t="shared" si="14"/>
        <v>120000</v>
      </c>
      <c r="I138">
        <f t="shared" si="19"/>
        <v>13.099999999999969</v>
      </c>
      <c r="J138">
        <f t="shared" si="15"/>
        <v>-0.18799999999999972</v>
      </c>
      <c r="K138">
        <f t="shared" si="16"/>
        <v>0.48700000000000021</v>
      </c>
      <c r="L138">
        <f>'Switching and Power Parameters'!B16/2</f>
        <v>0.56000000000000005</v>
      </c>
    </row>
    <row r="139" spans="1:12" x14ac:dyDescent="0.25">
      <c r="A139">
        <f>'Switching and Power Parameters'!B9/100</f>
        <v>0.1</v>
      </c>
      <c r="B139">
        <f>'Switching and Power Parameters'!B3/('Switching and Power Parameters'!B14/1000000)</f>
        <v>120000</v>
      </c>
      <c r="C139">
        <f>'Switching and Power Parameters'!B4/('Switching and Power Parameters'!B14/1000000)</f>
        <v>1800000</v>
      </c>
      <c r="D139">
        <f>'Switching and Power Parameters'!B7</f>
        <v>0.67499999999999993</v>
      </c>
      <c r="E139" s="1">
        <f t="shared" si="20"/>
        <v>10</v>
      </c>
      <c r="F139" s="1">
        <f t="shared" si="17"/>
        <v>9.3333333333333339</v>
      </c>
      <c r="G139">
        <f t="shared" si="18"/>
        <v>3.2000000000000015</v>
      </c>
      <c r="H139">
        <f t="shared" si="14"/>
        <v>120000</v>
      </c>
      <c r="I139">
        <f t="shared" si="19"/>
        <v>13.199999999999969</v>
      </c>
      <c r="J139">
        <f t="shared" si="15"/>
        <v>-0.17599999999999971</v>
      </c>
      <c r="K139">
        <f t="shared" si="16"/>
        <v>0.49900000000000022</v>
      </c>
      <c r="L139">
        <f>'Switching and Power Parameters'!B16/2</f>
        <v>0.56000000000000005</v>
      </c>
    </row>
    <row r="140" spans="1:12" x14ac:dyDescent="0.25">
      <c r="A140">
        <f>'Switching and Power Parameters'!B9/100</f>
        <v>0.1</v>
      </c>
      <c r="B140">
        <f>'Switching and Power Parameters'!B3/('Switching and Power Parameters'!B14/1000000)</f>
        <v>120000</v>
      </c>
      <c r="C140">
        <f>'Switching and Power Parameters'!B4/('Switching and Power Parameters'!B14/1000000)</f>
        <v>1800000</v>
      </c>
      <c r="D140">
        <f>'Switching and Power Parameters'!B7</f>
        <v>0.67499999999999993</v>
      </c>
      <c r="E140" s="1">
        <f t="shared" si="20"/>
        <v>10</v>
      </c>
      <c r="F140" s="1">
        <f t="shared" si="17"/>
        <v>9.3333333333333339</v>
      </c>
      <c r="G140">
        <f t="shared" si="18"/>
        <v>3.3000000000000016</v>
      </c>
      <c r="H140">
        <f t="shared" si="14"/>
        <v>120000</v>
      </c>
      <c r="I140">
        <f t="shared" si="19"/>
        <v>13.299999999999969</v>
      </c>
      <c r="J140">
        <f t="shared" si="15"/>
        <v>-0.1639999999999997</v>
      </c>
      <c r="K140">
        <f t="shared" si="16"/>
        <v>0.51100000000000023</v>
      </c>
      <c r="L140">
        <f>'Switching and Power Parameters'!B16/2</f>
        <v>0.56000000000000005</v>
      </c>
    </row>
    <row r="141" spans="1:12" x14ac:dyDescent="0.25">
      <c r="A141">
        <f>'Switching and Power Parameters'!B9/100</f>
        <v>0.1</v>
      </c>
      <c r="B141">
        <f>'Switching and Power Parameters'!B3/('Switching and Power Parameters'!B14/1000000)</f>
        <v>120000</v>
      </c>
      <c r="C141">
        <f>'Switching and Power Parameters'!B4/('Switching and Power Parameters'!B14/1000000)</f>
        <v>1800000</v>
      </c>
      <c r="D141">
        <f>'Switching and Power Parameters'!B7</f>
        <v>0.67499999999999993</v>
      </c>
      <c r="E141" s="1">
        <f t="shared" si="20"/>
        <v>10</v>
      </c>
      <c r="F141" s="1">
        <f t="shared" si="17"/>
        <v>9.3333333333333339</v>
      </c>
      <c r="G141">
        <f t="shared" si="18"/>
        <v>3.4000000000000017</v>
      </c>
      <c r="H141">
        <f t="shared" si="14"/>
        <v>120000</v>
      </c>
      <c r="I141">
        <f t="shared" si="19"/>
        <v>13.399999999999968</v>
      </c>
      <c r="J141">
        <f t="shared" si="15"/>
        <v>-0.15199999999999969</v>
      </c>
      <c r="K141">
        <f t="shared" si="16"/>
        <v>0.52300000000000024</v>
      </c>
      <c r="L141">
        <f>'Switching and Power Parameters'!B16/2</f>
        <v>0.56000000000000005</v>
      </c>
    </row>
    <row r="142" spans="1:12" x14ac:dyDescent="0.25">
      <c r="A142">
        <f>'Switching and Power Parameters'!B9/100</f>
        <v>0.1</v>
      </c>
      <c r="B142">
        <f>'Switching and Power Parameters'!B3/('Switching and Power Parameters'!B14/1000000)</f>
        <v>120000</v>
      </c>
      <c r="C142">
        <f>'Switching and Power Parameters'!B4/('Switching and Power Parameters'!B14/1000000)</f>
        <v>1800000</v>
      </c>
      <c r="D142">
        <f>'Switching and Power Parameters'!B7</f>
        <v>0.67499999999999993</v>
      </c>
      <c r="E142" s="1">
        <f t="shared" si="20"/>
        <v>10</v>
      </c>
      <c r="F142" s="1">
        <f t="shared" si="17"/>
        <v>9.3333333333333339</v>
      </c>
      <c r="G142">
        <f t="shared" si="18"/>
        <v>3.5000000000000018</v>
      </c>
      <c r="H142">
        <f t="shared" si="14"/>
        <v>120000</v>
      </c>
      <c r="I142">
        <f t="shared" si="19"/>
        <v>13.499999999999968</v>
      </c>
      <c r="J142">
        <f t="shared" si="15"/>
        <v>-0.13999999999999968</v>
      </c>
      <c r="K142">
        <f t="shared" si="16"/>
        <v>0.53500000000000025</v>
      </c>
      <c r="L142">
        <f>'Switching and Power Parameters'!B16/2</f>
        <v>0.56000000000000005</v>
      </c>
    </row>
    <row r="143" spans="1:12" x14ac:dyDescent="0.25">
      <c r="A143">
        <f>'Switching and Power Parameters'!B9/100</f>
        <v>0.1</v>
      </c>
      <c r="B143">
        <f>'Switching and Power Parameters'!B3/('Switching and Power Parameters'!B14/1000000)</f>
        <v>120000</v>
      </c>
      <c r="C143">
        <f>'Switching and Power Parameters'!B4/('Switching and Power Parameters'!B14/1000000)</f>
        <v>1800000</v>
      </c>
      <c r="D143">
        <f>'Switching and Power Parameters'!B7</f>
        <v>0.67499999999999993</v>
      </c>
      <c r="E143" s="1">
        <f t="shared" si="20"/>
        <v>10</v>
      </c>
      <c r="F143" s="1">
        <f t="shared" si="17"/>
        <v>9.3333333333333339</v>
      </c>
      <c r="G143">
        <f t="shared" si="18"/>
        <v>3.6000000000000019</v>
      </c>
      <c r="H143">
        <f t="shared" si="14"/>
        <v>120000</v>
      </c>
      <c r="I143">
        <f t="shared" si="19"/>
        <v>13.599999999999968</v>
      </c>
      <c r="J143">
        <f t="shared" si="15"/>
        <v>-0.12799999999999967</v>
      </c>
      <c r="K143">
        <f t="shared" si="16"/>
        <v>0.54700000000000026</v>
      </c>
      <c r="L143">
        <f>'Switching and Power Parameters'!B16/2</f>
        <v>0.56000000000000005</v>
      </c>
    </row>
    <row r="144" spans="1:12" x14ac:dyDescent="0.25">
      <c r="A144">
        <f>'Switching and Power Parameters'!B9/100</f>
        <v>0.1</v>
      </c>
      <c r="B144">
        <f>'Switching and Power Parameters'!B3/('Switching and Power Parameters'!B14/1000000)</f>
        <v>120000</v>
      </c>
      <c r="C144">
        <f>'Switching and Power Parameters'!B4/('Switching and Power Parameters'!B14/1000000)</f>
        <v>1800000</v>
      </c>
      <c r="D144">
        <f>'Switching and Power Parameters'!B7</f>
        <v>0.67499999999999993</v>
      </c>
      <c r="E144" s="1">
        <f t="shared" si="20"/>
        <v>10</v>
      </c>
      <c r="F144" s="1">
        <f t="shared" si="17"/>
        <v>9.3333333333333339</v>
      </c>
      <c r="G144">
        <f t="shared" si="18"/>
        <v>3.700000000000002</v>
      </c>
      <c r="H144">
        <f t="shared" si="14"/>
        <v>120000</v>
      </c>
      <c r="I144">
        <f t="shared" si="19"/>
        <v>13.699999999999967</v>
      </c>
      <c r="J144">
        <f t="shared" si="15"/>
        <v>-0.11599999999999967</v>
      </c>
      <c r="K144">
        <f t="shared" si="16"/>
        <v>0.55900000000000027</v>
      </c>
      <c r="L144">
        <f>'Switching and Power Parameters'!B16/2</f>
        <v>0.56000000000000005</v>
      </c>
    </row>
    <row r="145" spans="1:12" x14ac:dyDescent="0.25">
      <c r="A145">
        <f>'Switching and Power Parameters'!B9/100</f>
        <v>0.1</v>
      </c>
      <c r="B145">
        <f>'Switching and Power Parameters'!B3/('Switching and Power Parameters'!B14/1000000)</f>
        <v>120000</v>
      </c>
      <c r="C145">
        <f>'Switching and Power Parameters'!B4/('Switching and Power Parameters'!B14/1000000)</f>
        <v>1800000</v>
      </c>
      <c r="D145">
        <f>'Switching and Power Parameters'!B7</f>
        <v>0.67499999999999993</v>
      </c>
      <c r="E145" s="1">
        <f t="shared" si="20"/>
        <v>10</v>
      </c>
      <c r="F145" s="1">
        <f t="shared" si="17"/>
        <v>9.3333333333333339</v>
      </c>
      <c r="G145">
        <f t="shared" si="18"/>
        <v>3.800000000000002</v>
      </c>
      <c r="H145">
        <f t="shared" si="14"/>
        <v>120000</v>
      </c>
      <c r="I145">
        <f t="shared" si="19"/>
        <v>13.799999999999967</v>
      </c>
      <c r="J145">
        <f t="shared" si="15"/>
        <v>-0.10399999999999968</v>
      </c>
      <c r="K145">
        <f t="shared" si="16"/>
        <v>0.57100000000000029</v>
      </c>
      <c r="L145">
        <f>'Switching and Power Parameters'!B16/2</f>
        <v>0.56000000000000005</v>
      </c>
    </row>
    <row r="146" spans="1:12" x14ac:dyDescent="0.25">
      <c r="A146">
        <f>'Switching and Power Parameters'!B9/100</f>
        <v>0.1</v>
      </c>
      <c r="B146">
        <f>'Switching and Power Parameters'!B3/('Switching and Power Parameters'!B14/1000000)</f>
        <v>120000</v>
      </c>
      <c r="C146">
        <f>'Switching and Power Parameters'!B4/('Switching and Power Parameters'!B14/1000000)</f>
        <v>1800000</v>
      </c>
      <c r="D146">
        <f>'Switching and Power Parameters'!B7</f>
        <v>0.67499999999999993</v>
      </c>
      <c r="E146" s="1">
        <f t="shared" si="20"/>
        <v>10</v>
      </c>
      <c r="F146" s="1">
        <f t="shared" si="17"/>
        <v>9.3333333333333339</v>
      </c>
      <c r="G146">
        <f t="shared" si="18"/>
        <v>3.9000000000000021</v>
      </c>
      <c r="H146">
        <f t="shared" si="14"/>
        <v>120000</v>
      </c>
      <c r="I146">
        <f t="shared" si="19"/>
        <v>13.899999999999967</v>
      </c>
      <c r="J146">
        <f t="shared" si="15"/>
        <v>-9.1999999999999679E-2</v>
      </c>
      <c r="K146">
        <f t="shared" si="16"/>
        <v>0.5830000000000003</v>
      </c>
      <c r="L146">
        <f>'Switching and Power Parameters'!B16/2</f>
        <v>0.56000000000000005</v>
      </c>
    </row>
    <row r="147" spans="1:12" x14ac:dyDescent="0.25">
      <c r="A147">
        <f>'Switching and Power Parameters'!B9/100</f>
        <v>0.1</v>
      </c>
      <c r="B147">
        <f>'Switching and Power Parameters'!B3/('Switching and Power Parameters'!B14/1000000)</f>
        <v>120000</v>
      </c>
      <c r="C147">
        <f>'Switching and Power Parameters'!B4/('Switching and Power Parameters'!B14/1000000)</f>
        <v>1800000</v>
      </c>
      <c r="D147">
        <f>'Switching and Power Parameters'!B7</f>
        <v>0.67499999999999993</v>
      </c>
      <c r="E147" s="1">
        <f t="shared" si="20"/>
        <v>10</v>
      </c>
      <c r="F147" s="1">
        <f t="shared" si="17"/>
        <v>9.3333333333333339</v>
      </c>
      <c r="G147">
        <f t="shared" si="18"/>
        <v>4.0000000000000018</v>
      </c>
      <c r="H147">
        <f t="shared" si="14"/>
        <v>120000</v>
      </c>
      <c r="I147">
        <f t="shared" si="19"/>
        <v>13.999999999999966</v>
      </c>
      <c r="J147">
        <f t="shared" si="15"/>
        <v>-7.9999999999999682E-2</v>
      </c>
      <c r="K147">
        <f t="shared" si="16"/>
        <v>0.5950000000000002</v>
      </c>
      <c r="L147">
        <f>'Switching and Power Parameters'!B16/2</f>
        <v>0.56000000000000005</v>
      </c>
    </row>
    <row r="148" spans="1:12" x14ac:dyDescent="0.25">
      <c r="A148">
        <f>'Switching and Power Parameters'!B9/100</f>
        <v>0.1</v>
      </c>
      <c r="B148">
        <f>'Switching and Power Parameters'!B3/('Switching and Power Parameters'!B14/1000000)</f>
        <v>120000</v>
      </c>
      <c r="C148">
        <f>'Switching and Power Parameters'!B4/('Switching and Power Parameters'!B14/1000000)</f>
        <v>1800000</v>
      </c>
      <c r="D148">
        <f>'Switching and Power Parameters'!B7</f>
        <v>0.67499999999999993</v>
      </c>
      <c r="E148" s="1">
        <f t="shared" si="20"/>
        <v>10</v>
      </c>
      <c r="F148" s="1">
        <f t="shared" si="17"/>
        <v>9.3333333333333339</v>
      </c>
      <c r="G148">
        <f t="shared" si="18"/>
        <v>4.1000000000000014</v>
      </c>
      <c r="H148">
        <f t="shared" si="14"/>
        <v>120000</v>
      </c>
      <c r="I148">
        <f t="shared" si="19"/>
        <v>14.099999999999966</v>
      </c>
      <c r="J148">
        <f t="shared" si="15"/>
        <v>-6.7999999999999686E-2</v>
      </c>
      <c r="K148">
        <f t="shared" si="16"/>
        <v>0.60700000000000021</v>
      </c>
      <c r="L148">
        <f>'Switching and Power Parameters'!B16/2</f>
        <v>0.56000000000000005</v>
      </c>
    </row>
    <row r="149" spans="1:12" x14ac:dyDescent="0.25">
      <c r="A149">
        <f>'Switching and Power Parameters'!B9/100</f>
        <v>0.1</v>
      </c>
      <c r="B149">
        <f>'Switching and Power Parameters'!B3/('Switching and Power Parameters'!B14/1000000)</f>
        <v>120000</v>
      </c>
      <c r="C149">
        <f>'Switching and Power Parameters'!B4/('Switching and Power Parameters'!B14/1000000)</f>
        <v>1800000</v>
      </c>
      <c r="D149">
        <f>'Switching and Power Parameters'!B7</f>
        <v>0.67499999999999993</v>
      </c>
      <c r="E149" s="1">
        <f t="shared" si="20"/>
        <v>10</v>
      </c>
      <c r="F149" s="1">
        <f t="shared" si="17"/>
        <v>9.3333333333333339</v>
      </c>
      <c r="G149">
        <f t="shared" si="18"/>
        <v>4.2000000000000011</v>
      </c>
      <c r="H149">
        <f t="shared" si="14"/>
        <v>120000</v>
      </c>
      <c r="I149">
        <f t="shared" si="19"/>
        <v>14.199999999999966</v>
      </c>
      <c r="J149">
        <f t="shared" si="15"/>
        <v>-5.5999999999999689E-2</v>
      </c>
      <c r="K149">
        <f t="shared" si="16"/>
        <v>0.61900000000000022</v>
      </c>
      <c r="L149">
        <f>'Switching and Power Parameters'!B16/2</f>
        <v>0.56000000000000005</v>
      </c>
    </row>
    <row r="150" spans="1:12" x14ac:dyDescent="0.25">
      <c r="A150">
        <f>'Switching and Power Parameters'!B9/100</f>
        <v>0.1</v>
      </c>
      <c r="B150">
        <f>'Switching and Power Parameters'!B3/('Switching and Power Parameters'!B14/1000000)</f>
        <v>120000</v>
      </c>
      <c r="C150">
        <f>'Switching and Power Parameters'!B4/('Switching and Power Parameters'!B14/1000000)</f>
        <v>1800000</v>
      </c>
      <c r="D150">
        <f>'Switching and Power Parameters'!B7</f>
        <v>0.67499999999999993</v>
      </c>
      <c r="E150" s="1">
        <f t="shared" si="20"/>
        <v>10</v>
      </c>
      <c r="F150" s="1">
        <f t="shared" si="17"/>
        <v>9.3333333333333339</v>
      </c>
      <c r="G150">
        <f t="shared" si="18"/>
        <v>4.3000000000000007</v>
      </c>
      <c r="H150">
        <f t="shared" si="14"/>
        <v>120000</v>
      </c>
      <c r="I150">
        <f t="shared" si="19"/>
        <v>14.299999999999965</v>
      </c>
      <c r="J150">
        <f t="shared" si="15"/>
        <v>-4.3999999999999692E-2</v>
      </c>
      <c r="K150">
        <f t="shared" si="16"/>
        <v>0.63100000000000023</v>
      </c>
      <c r="L150">
        <f>'Switching and Power Parameters'!B16/2</f>
        <v>0.56000000000000005</v>
      </c>
    </row>
    <row r="151" spans="1:12" x14ac:dyDescent="0.25">
      <c r="A151">
        <f>'Switching and Power Parameters'!B9/100</f>
        <v>0.1</v>
      </c>
      <c r="B151">
        <f>'Switching and Power Parameters'!B3/('Switching and Power Parameters'!B14/1000000)</f>
        <v>120000</v>
      </c>
      <c r="C151">
        <f>'Switching and Power Parameters'!B4/('Switching and Power Parameters'!B14/1000000)</f>
        <v>1800000</v>
      </c>
      <c r="D151">
        <f>'Switching and Power Parameters'!B7</f>
        <v>0.67499999999999993</v>
      </c>
      <c r="E151" s="1">
        <f t="shared" si="20"/>
        <v>10</v>
      </c>
      <c r="F151" s="1">
        <f t="shared" si="17"/>
        <v>9.3333333333333339</v>
      </c>
      <c r="G151">
        <f t="shared" si="18"/>
        <v>4.4000000000000004</v>
      </c>
      <c r="H151">
        <f t="shared" si="14"/>
        <v>120000</v>
      </c>
      <c r="I151">
        <f t="shared" si="19"/>
        <v>14.399999999999965</v>
      </c>
      <c r="J151">
        <f t="shared" si="15"/>
        <v>-3.1999999999999695E-2</v>
      </c>
      <c r="K151">
        <f t="shared" si="16"/>
        <v>0.64300000000000024</v>
      </c>
      <c r="L151">
        <f>'Switching and Power Parameters'!B16/2</f>
        <v>0.56000000000000005</v>
      </c>
    </row>
    <row r="152" spans="1:12" x14ac:dyDescent="0.25">
      <c r="A152">
        <f>'Switching and Power Parameters'!B9/100</f>
        <v>0.1</v>
      </c>
      <c r="B152">
        <f>'Switching and Power Parameters'!B3/('Switching and Power Parameters'!B14/1000000)</f>
        <v>120000</v>
      </c>
      <c r="C152">
        <f>'Switching and Power Parameters'!B4/('Switching and Power Parameters'!B14/1000000)</f>
        <v>1800000</v>
      </c>
      <c r="D152">
        <f>'Switching and Power Parameters'!B7</f>
        <v>0.67499999999999993</v>
      </c>
      <c r="E152" s="1">
        <f t="shared" si="20"/>
        <v>10</v>
      </c>
      <c r="F152" s="1">
        <f t="shared" si="17"/>
        <v>9.3333333333333339</v>
      </c>
      <c r="G152">
        <f t="shared" si="18"/>
        <v>4.5</v>
      </c>
      <c r="H152">
        <f t="shared" si="14"/>
        <v>120000</v>
      </c>
      <c r="I152">
        <f t="shared" si="19"/>
        <v>14.499999999999964</v>
      </c>
      <c r="J152">
        <f t="shared" si="15"/>
        <v>-1.9999999999999695E-2</v>
      </c>
      <c r="K152">
        <f t="shared" si="16"/>
        <v>0.65500000000000025</v>
      </c>
      <c r="L152">
        <f>'Switching and Power Parameters'!B16/2</f>
        <v>0.56000000000000005</v>
      </c>
    </row>
    <row r="153" spans="1:12" x14ac:dyDescent="0.25">
      <c r="A153">
        <f>'Switching and Power Parameters'!B9/100</f>
        <v>0.1</v>
      </c>
      <c r="B153">
        <f>'Switching and Power Parameters'!B3/('Switching and Power Parameters'!B14/1000000)</f>
        <v>120000</v>
      </c>
      <c r="C153">
        <f>'Switching and Power Parameters'!B4/('Switching and Power Parameters'!B14/1000000)</f>
        <v>1800000</v>
      </c>
      <c r="D153">
        <f>'Switching and Power Parameters'!B7</f>
        <v>0.67499999999999993</v>
      </c>
      <c r="E153" s="1">
        <f t="shared" si="20"/>
        <v>10</v>
      </c>
      <c r="F153" s="1">
        <f t="shared" si="17"/>
        <v>9.3333333333333339</v>
      </c>
      <c r="G153">
        <f t="shared" si="18"/>
        <v>4.5999999999999996</v>
      </c>
      <c r="H153">
        <f t="shared" si="14"/>
        <v>120000</v>
      </c>
      <c r="I153">
        <f t="shared" si="19"/>
        <v>14.599999999999964</v>
      </c>
      <c r="J153">
        <f t="shared" si="15"/>
        <v>-7.9999999999996949E-3</v>
      </c>
      <c r="K153">
        <f t="shared" si="16"/>
        <v>0.66700000000000026</v>
      </c>
      <c r="L153">
        <f>'Switching and Power Parameters'!B16/2</f>
        <v>0.56000000000000005</v>
      </c>
    </row>
    <row r="154" spans="1:12" x14ac:dyDescent="0.25">
      <c r="A154">
        <f>'Switching and Power Parameters'!B9/100</f>
        <v>0.1</v>
      </c>
      <c r="B154">
        <f>'Switching and Power Parameters'!B3/('Switching and Power Parameters'!B14/1000000)</f>
        <v>120000</v>
      </c>
      <c r="C154">
        <f>'Switching and Power Parameters'!B4/('Switching and Power Parameters'!B14/1000000)</f>
        <v>1800000</v>
      </c>
      <c r="D154">
        <f>'Switching and Power Parameters'!B7</f>
        <v>0.67499999999999993</v>
      </c>
      <c r="E154" s="1">
        <f t="shared" si="20"/>
        <v>10</v>
      </c>
      <c r="F154" s="1">
        <f t="shared" si="17"/>
        <v>9.3333333333333339</v>
      </c>
      <c r="G154">
        <f t="shared" si="18"/>
        <v>4.6999999999999993</v>
      </c>
      <c r="H154">
        <f t="shared" si="14"/>
        <v>120000</v>
      </c>
      <c r="I154">
        <f t="shared" si="19"/>
        <v>14.699999999999964</v>
      </c>
      <c r="J154">
        <f t="shared" si="15"/>
        <v>4.0000000000003054E-3</v>
      </c>
      <c r="K154">
        <f t="shared" si="16"/>
        <v>0.67900000000000027</v>
      </c>
      <c r="L154">
        <f>'Switching and Power Parameters'!B16/2</f>
        <v>0.56000000000000005</v>
      </c>
    </row>
    <row r="155" spans="1:12" x14ac:dyDescent="0.25">
      <c r="A155">
        <f>'Switching and Power Parameters'!B9/100</f>
        <v>0.1</v>
      </c>
      <c r="B155">
        <f>'Switching and Power Parameters'!B3/('Switching and Power Parameters'!B14/1000000)</f>
        <v>120000</v>
      </c>
      <c r="C155">
        <f>'Switching and Power Parameters'!B4/('Switching and Power Parameters'!B14/1000000)</f>
        <v>1800000</v>
      </c>
      <c r="D155">
        <f>'Switching and Power Parameters'!B7</f>
        <v>0.67499999999999993</v>
      </c>
      <c r="E155" s="1">
        <f t="shared" si="20"/>
        <v>10</v>
      </c>
      <c r="F155" s="1">
        <f t="shared" si="17"/>
        <v>9.3333333333333339</v>
      </c>
      <c r="G155">
        <f t="shared" si="18"/>
        <v>4.7999999999999989</v>
      </c>
      <c r="H155">
        <f t="shared" si="14"/>
        <v>120000</v>
      </c>
      <c r="I155">
        <f t="shared" si="19"/>
        <v>14.799999999999963</v>
      </c>
      <c r="J155">
        <f t="shared" si="15"/>
        <v>1.6000000000000306E-2</v>
      </c>
      <c r="K155">
        <f t="shared" si="16"/>
        <v>0.69100000000000028</v>
      </c>
      <c r="L155">
        <f>'Switching and Power Parameters'!B16/2</f>
        <v>0.56000000000000005</v>
      </c>
    </row>
    <row r="156" spans="1:12" x14ac:dyDescent="0.25">
      <c r="A156">
        <f>'Switching and Power Parameters'!B9/100</f>
        <v>0.1</v>
      </c>
      <c r="B156">
        <f>'Switching and Power Parameters'!B3/('Switching and Power Parameters'!B14/1000000)</f>
        <v>120000</v>
      </c>
      <c r="C156">
        <f>'Switching and Power Parameters'!B4/('Switching and Power Parameters'!B14/1000000)</f>
        <v>1800000</v>
      </c>
      <c r="D156">
        <f>'Switching and Power Parameters'!B7</f>
        <v>0.67499999999999993</v>
      </c>
      <c r="E156" s="1">
        <f t="shared" si="20"/>
        <v>10</v>
      </c>
      <c r="F156" s="1">
        <f t="shared" si="17"/>
        <v>9.3333333333333339</v>
      </c>
      <c r="G156">
        <f t="shared" si="18"/>
        <v>4.8999999999999986</v>
      </c>
      <c r="H156">
        <f t="shared" si="14"/>
        <v>120000</v>
      </c>
      <c r="I156">
        <f t="shared" si="19"/>
        <v>14.899999999999963</v>
      </c>
      <c r="J156">
        <f t="shared" si="15"/>
        <v>2.8000000000000306E-2</v>
      </c>
      <c r="K156">
        <f t="shared" si="16"/>
        <v>0.70300000000000029</v>
      </c>
      <c r="L156">
        <f>'Switching and Power Parameters'!B16/2</f>
        <v>0.56000000000000005</v>
      </c>
    </row>
    <row r="157" spans="1:12" x14ac:dyDescent="0.25">
      <c r="A157">
        <f>'Switching and Power Parameters'!B9/100</f>
        <v>0.1</v>
      </c>
      <c r="B157">
        <f>'Switching and Power Parameters'!B3/('Switching and Power Parameters'!B14/1000000)</f>
        <v>120000</v>
      </c>
      <c r="C157">
        <f>'Switching and Power Parameters'!B4/('Switching and Power Parameters'!B14/1000000)</f>
        <v>1800000</v>
      </c>
      <c r="D157">
        <f>'Switching and Power Parameters'!B7</f>
        <v>0.67499999999999993</v>
      </c>
      <c r="E157" s="1">
        <f t="shared" si="20"/>
        <v>10</v>
      </c>
      <c r="F157" s="1">
        <f t="shared" si="17"/>
        <v>9.3333333333333339</v>
      </c>
      <c r="G157">
        <f t="shared" si="18"/>
        <v>4.9999999999999982</v>
      </c>
      <c r="H157">
        <f t="shared" si="14"/>
        <v>120000</v>
      </c>
      <c r="I157">
        <f t="shared" si="19"/>
        <v>14.999999999999963</v>
      </c>
      <c r="J157">
        <f t="shared" si="15"/>
        <v>4.0000000000000306E-2</v>
      </c>
      <c r="K157">
        <f t="shared" si="16"/>
        <v>0.71500000000000019</v>
      </c>
      <c r="L157">
        <f>'Switching and Power Parameters'!B16/2</f>
        <v>0.56000000000000005</v>
      </c>
    </row>
    <row r="158" spans="1:12" x14ac:dyDescent="0.25">
      <c r="A158">
        <f>'Switching and Power Parameters'!B9/100</f>
        <v>0.1</v>
      </c>
      <c r="B158">
        <f>'Switching and Power Parameters'!B3/('Switching and Power Parameters'!B14/1000000)</f>
        <v>120000</v>
      </c>
      <c r="C158">
        <f>'Switching and Power Parameters'!B4/('Switching and Power Parameters'!B14/1000000)</f>
        <v>1800000</v>
      </c>
      <c r="D158">
        <f>'Switching and Power Parameters'!B7</f>
        <v>0.67499999999999993</v>
      </c>
      <c r="E158" s="1">
        <f t="shared" si="20"/>
        <v>10</v>
      </c>
      <c r="F158" s="1">
        <f t="shared" si="17"/>
        <v>9.3333333333333339</v>
      </c>
      <c r="G158">
        <f t="shared" si="18"/>
        <v>5.0999999999999979</v>
      </c>
      <c r="H158">
        <f t="shared" si="14"/>
        <v>120000</v>
      </c>
      <c r="I158">
        <f t="shared" si="19"/>
        <v>15.099999999999962</v>
      </c>
      <c r="J158">
        <f t="shared" si="15"/>
        <v>5.200000000000031E-2</v>
      </c>
      <c r="K158">
        <f t="shared" si="16"/>
        <v>0.7270000000000002</v>
      </c>
      <c r="L158">
        <f>'Switching and Power Parameters'!B16/2</f>
        <v>0.56000000000000005</v>
      </c>
    </row>
    <row r="159" spans="1:12" x14ac:dyDescent="0.25">
      <c r="A159">
        <f>'Switching and Power Parameters'!B9/100</f>
        <v>0.1</v>
      </c>
      <c r="B159">
        <f>'Switching and Power Parameters'!B3/('Switching and Power Parameters'!B14/1000000)</f>
        <v>120000</v>
      </c>
      <c r="C159">
        <f>'Switching and Power Parameters'!B4/('Switching and Power Parameters'!B14/1000000)</f>
        <v>1800000</v>
      </c>
      <c r="D159">
        <f>'Switching and Power Parameters'!B7</f>
        <v>0.67499999999999993</v>
      </c>
      <c r="E159" s="1">
        <f t="shared" si="20"/>
        <v>10</v>
      </c>
      <c r="F159" s="1">
        <f t="shared" si="17"/>
        <v>9.3333333333333339</v>
      </c>
      <c r="G159">
        <f t="shared" si="18"/>
        <v>5.1999999999999975</v>
      </c>
      <c r="H159">
        <f t="shared" si="14"/>
        <v>120000</v>
      </c>
      <c r="I159">
        <f t="shared" si="19"/>
        <v>15.199999999999962</v>
      </c>
      <c r="J159">
        <f t="shared" si="15"/>
        <v>6.4000000000000307E-2</v>
      </c>
      <c r="K159">
        <f t="shared" si="16"/>
        <v>0.73900000000000021</v>
      </c>
      <c r="L159">
        <f>'Switching and Power Parameters'!B16/2</f>
        <v>0.56000000000000005</v>
      </c>
    </row>
    <row r="160" spans="1:12" x14ac:dyDescent="0.25">
      <c r="A160">
        <f>'Switching and Power Parameters'!B9/100</f>
        <v>0.1</v>
      </c>
      <c r="B160">
        <f>'Switching and Power Parameters'!B3/('Switching and Power Parameters'!B14/1000000)</f>
        <v>120000</v>
      </c>
      <c r="C160">
        <f>'Switching and Power Parameters'!B4/('Switching and Power Parameters'!B14/1000000)</f>
        <v>1800000</v>
      </c>
      <c r="D160">
        <f>'Switching and Power Parameters'!B7</f>
        <v>0.67499999999999993</v>
      </c>
      <c r="E160" s="1">
        <f t="shared" si="20"/>
        <v>10</v>
      </c>
      <c r="F160" s="1">
        <f t="shared" si="17"/>
        <v>9.3333333333333339</v>
      </c>
      <c r="G160">
        <f t="shared" si="18"/>
        <v>5.2999999999999972</v>
      </c>
      <c r="H160">
        <f t="shared" si="14"/>
        <v>120000</v>
      </c>
      <c r="I160">
        <f t="shared" si="19"/>
        <v>15.299999999999962</v>
      </c>
      <c r="J160">
        <f t="shared" si="15"/>
        <v>7.6000000000000303E-2</v>
      </c>
      <c r="K160">
        <f t="shared" si="16"/>
        <v>0.75100000000000022</v>
      </c>
      <c r="L160">
        <f>'Switching and Power Parameters'!B16/2</f>
        <v>0.56000000000000005</v>
      </c>
    </row>
    <row r="161" spans="1:12" x14ac:dyDescent="0.25">
      <c r="A161">
        <f>'Switching and Power Parameters'!B9/100</f>
        <v>0.1</v>
      </c>
      <c r="B161">
        <f>'Switching and Power Parameters'!B3/('Switching and Power Parameters'!B14/1000000)</f>
        <v>120000</v>
      </c>
      <c r="C161">
        <f>'Switching and Power Parameters'!B4/('Switching and Power Parameters'!B14/1000000)</f>
        <v>1800000</v>
      </c>
      <c r="D161">
        <f>'Switching and Power Parameters'!B7</f>
        <v>0.67499999999999993</v>
      </c>
      <c r="E161" s="1">
        <f t="shared" si="20"/>
        <v>10</v>
      </c>
      <c r="F161" s="1">
        <f t="shared" si="17"/>
        <v>9.3333333333333339</v>
      </c>
      <c r="G161">
        <f t="shared" si="18"/>
        <v>5.3999999999999968</v>
      </c>
      <c r="H161">
        <f t="shared" si="14"/>
        <v>120000</v>
      </c>
      <c r="I161">
        <f t="shared" si="19"/>
        <v>15.399999999999961</v>
      </c>
      <c r="J161">
        <f t="shared" si="15"/>
        <v>8.80000000000003E-2</v>
      </c>
      <c r="K161">
        <f t="shared" si="16"/>
        <v>0.76300000000000023</v>
      </c>
      <c r="L161">
        <f>'Switching and Power Parameters'!B16/2</f>
        <v>0.56000000000000005</v>
      </c>
    </row>
    <row r="162" spans="1:12" x14ac:dyDescent="0.25">
      <c r="A162">
        <f>'Switching and Power Parameters'!B9/100</f>
        <v>0.1</v>
      </c>
      <c r="B162">
        <f>'Switching and Power Parameters'!B3/('Switching and Power Parameters'!B14/1000000)</f>
        <v>120000</v>
      </c>
      <c r="C162">
        <f>'Switching and Power Parameters'!B4/('Switching and Power Parameters'!B14/1000000)</f>
        <v>1800000</v>
      </c>
      <c r="D162">
        <f>'Switching and Power Parameters'!B7</f>
        <v>0.67499999999999993</v>
      </c>
      <c r="E162" s="1">
        <f t="shared" si="20"/>
        <v>10</v>
      </c>
      <c r="F162" s="1">
        <f t="shared" si="17"/>
        <v>9.3333333333333339</v>
      </c>
      <c r="G162">
        <f t="shared" si="18"/>
        <v>5.4999999999999964</v>
      </c>
      <c r="H162">
        <f t="shared" si="14"/>
        <v>120000</v>
      </c>
      <c r="I162">
        <f t="shared" si="19"/>
        <v>15.499999999999961</v>
      </c>
      <c r="J162">
        <f t="shared" si="15"/>
        <v>0.1000000000000003</v>
      </c>
      <c r="K162">
        <f t="shared" si="16"/>
        <v>0.77500000000000024</v>
      </c>
      <c r="L162">
        <f>'Switching and Power Parameters'!B16/2</f>
        <v>0.56000000000000005</v>
      </c>
    </row>
    <row r="163" spans="1:12" x14ac:dyDescent="0.25">
      <c r="A163">
        <f>'Switching and Power Parameters'!B9/100</f>
        <v>0.1</v>
      </c>
      <c r="B163">
        <f>'Switching and Power Parameters'!B3/('Switching and Power Parameters'!B14/1000000)</f>
        <v>120000</v>
      </c>
      <c r="C163">
        <f>'Switching and Power Parameters'!B4/('Switching and Power Parameters'!B14/1000000)</f>
        <v>1800000</v>
      </c>
      <c r="D163">
        <f>'Switching and Power Parameters'!B7</f>
        <v>0.67499999999999993</v>
      </c>
      <c r="E163" s="1">
        <f t="shared" si="20"/>
        <v>10</v>
      </c>
      <c r="F163" s="1">
        <f t="shared" si="17"/>
        <v>9.3333333333333339</v>
      </c>
      <c r="G163">
        <f t="shared" si="18"/>
        <v>5.5999999999999961</v>
      </c>
      <c r="H163">
        <f t="shared" si="14"/>
        <v>120000</v>
      </c>
      <c r="I163">
        <f t="shared" si="19"/>
        <v>15.599999999999961</v>
      </c>
      <c r="J163">
        <f t="shared" si="15"/>
        <v>0.11200000000000029</v>
      </c>
      <c r="K163">
        <f t="shared" si="16"/>
        <v>0.78700000000000025</v>
      </c>
      <c r="L163">
        <f>'Switching and Power Parameters'!B16/2</f>
        <v>0.56000000000000005</v>
      </c>
    </row>
    <row r="164" spans="1:12" x14ac:dyDescent="0.25">
      <c r="A164">
        <f>'Switching and Power Parameters'!B9/100</f>
        <v>0.1</v>
      </c>
      <c r="B164">
        <f>'Switching and Power Parameters'!B3/('Switching and Power Parameters'!B14/1000000)</f>
        <v>120000</v>
      </c>
      <c r="C164">
        <f>'Switching and Power Parameters'!B4/('Switching and Power Parameters'!B14/1000000)</f>
        <v>1800000</v>
      </c>
      <c r="D164">
        <f>'Switching and Power Parameters'!B7</f>
        <v>0.67499999999999993</v>
      </c>
      <c r="E164" s="1">
        <f t="shared" si="20"/>
        <v>10</v>
      </c>
      <c r="F164" s="1">
        <f t="shared" si="17"/>
        <v>9.3333333333333339</v>
      </c>
      <c r="G164">
        <f t="shared" si="18"/>
        <v>5.6999999999999957</v>
      </c>
      <c r="H164">
        <f t="shared" si="14"/>
        <v>120000</v>
      </c>
      <c r="I164">
        <f t="shared" si="19"/>
        <v>15.69999999999996</v>
      </c>
      <c r="J164">
        <f t="shared" si="15"/>
        <v>0.12400000000000029</v>
      </c>
      <c r="K164">
        <f t="shared" si="16"/>
        <v>0.79900000000000027</v>
      </c>
      <c r="L164">
        <f>'Switching and Power Parameters'!B16/2</f>
        <v>0.56000000000000005</v>
      </c>
    </row>
    <row r="165" spans="1:12" x14ac:dyDescent="0.25">
      <c r="A165">
        <f>'Switching and Power Parameters'!B9/100</f>
        <v>0.1</v>
      </c>
      <c r="B165">
        <f>'Switching and Power Parameters'!B3/('Switching and Power Parameters'!B14/1000000)</f>
        <v>120000</v>
      </c>
      <c r="C165">
        <f>'Switching and Power Parameters'!B4/('Switching and Power Parameters'!B14/1000000)</f>
        <v>1800000</v>
      </c>
      <c r="D165">
        <f>'Switching and Power Parameters'!B7</f>
        <v>0.67499999999999993</v>
      </c>
      <c r="E165" s="1">
        <f t="shared" si="20"/>
        <v>10</v>
      </c>
      <c r="F165" s="1">
        <f t="shared" si="17"/>
        <v>9.3333333333333339</v>
      </c>
      <c r="G165">
        <f t="shared" si="18"/>
        <v>5.7999999999999954</v>
      </c>
      <c r="H165">
        <f t="shared" si="14"/>
        <v>120000</v>
      </c>
      <c r="I165">
        <f t="shared" si="19"/>
        <v>15.79999999999996</v>
      </c>
      <c r="J165">
        <f t="shared" si="15"/>
        <v>0.13600000000000029</v>
      </c>
      <c r="K165">
        <f t="shared" si="16"/>
        <v>0.81100000000000017</v>
      </c>
      <c r="L165">
        <f>'Switching and Power Parameters'!B16/2</f>
        <v>0.56000000000000005</v>
      </c>
    </row>
    <row r="166" spans="1:12" x14ac:dyDescent="0.25">
      <c r="A166">
        <f>'Switching and Power Parameters'!B9/100</f>
        <v>0.1</v>
      </c>
      <c r="B166">
        <f>'Switching and Power Parameters'!B3/('Switching and Power Parameters'!B14/1000000)</f>
        <v>120000</v>
      </c>
      <c r="C166">
        <f>'Switching and Power Parameters'!B4/('Switching and Power Parameters'!B14/1000000)</f>
        <v>1800000</v>
      </c>
      <c r="D166">
        <f>'Switching and Power Parameters'!B7</f>
        <v>0.67499999999999993</v>
      </c>
      <c r="E166" s="1">
        <f t="shared" si="20"/>
        <v>10</v>
      </c>
      <c r="F166" s="1">
        <f t="shared" si="17"/>
        <v>9.3333333333333339</v>
      </c>
      <c r="G166">
        <f t="shared" si="18"/>
        <v>5.899999999999995</v>
      </c>
      <c r="H166">
        <f t="shared" si="14"/>
        <v>120000</v>
      </c>
      <c r="I166">
        <f t="shared" si="19"/>
        <v>15.899999999999959</v>
      </c>
      <c r="J166">
        <f t="shared" si="15"/>
        <v>0.1480000000000003</v>
      </c>
      <c r="K166">
        <f t="shared" si="16"/>
        <v>0.82300000000000018</v>
      </c>
      <c r="L166">
        <f>'Switching and Power Parameters'!B16/2</f>
        <v>0.56000000000000005</v>
      </c>
    </row>
    <row r="167" spans="1:12" x14ac:dyDescent="0.25">
      <c r="A167">
        <f>'Switching and Power Parameters'!B9/100</f>
        <v>0.1</v>
      </c>
      <c r="B167">
        <f>'Switching and Power Parameters'!B3/('Switching and Power Parameters'!B14/1000000)</f>
        <v>120000</v>
      </c>
      <c r="C167">
        <f>'Switching and Power Parameters'!B4/('Switching and Power Parameters'!B14/1000000)</f>
        <v>1800000</v>
      </c>
      <c r="D167">
        <f>'Switching and Power Parameters'!B7</f>
        <v>0.67499999999999993</v>
      </c>
      <c r="E167" s="1">
        <f t="shared" si="20"/>
        <v>10</v>
      </c>
      <c r="F167" s="1">
        <f t="shared" si="17"/>
        <v>9.3333333333333339</v>
      </c>
      <c r="G167">
        <f t="shared" si="18"/>
        <v>5.9999999999999947</v>
      </c>
      <c r="H167">
        <f t="shared" si="14"/>
        <v>120000</v>
      </c>
      <c r="I167">
        <f t="shared" si="19"/>
        <v>15.999999999999959</v>
      </c>
      <c r="J167">
        <f t="shared" si="15"/>
        <v>0.16000000000000031</v>
      </c>
      <c r="K167">
        <f t="shared" si="16"/>
        <v>0.83500000000000019</v>
      </c>
      <c r="L167">
        <f>'Switching and Power Parameters'!B16/2</f>
        <v>0.56000000000000005</v>
      </c>
    </row>
    <row r="168" spans="1:12" x14ac:dyDescent="0.25">
      <c r="A168">
        <f>'Switching and Power Parameters'!B9/100</f>
        <v>0.1</v>
      </c>
      <c r="B168">
        <f>'Switching and Power Parameters'!B3/('Switching and Power Parameters'!B14/1000000)</f>
        <v>120000</v>
      </c>
      <c r="C168">
        <f>'Switching and Power Parameters'!B4/('Switching and Power Parameters'!B14/1000000)</f>
        <v>1800000</v>
      </c>
      <c r="D168">
        <f>'Switching and Power Parameters'!B7</f>
        <v>0.67499999999999993</v>
      </c>
      <c r="E168" s="1">
        <f t="shared" si="20"/>
        <v>10</v>
      </c>
      <c r="F168" s="1">
        <f t="shared" si="17"/>
        <v>9.3333333333333339</v>
      </c>
      <c r="G168">
        <f t="shared" si="18"/>
        <v>6.0999999999999943</v>
      </c>
      <c r="H168">
        <f t="shared" si="14"/>
        <v>120000</v>
      </c>
      <c r="I168">
        <f t="shared" si="19"/>
        <v>16.099999999999959</v>
      </c>
      <c r="J168">
        <f t="shared" si="15"/>
        <v>0.17200000000000032</v>
      </c>
      <c r="K168">
        <f t="shared" si="16"/>
        <v>0.8470000000000002</v>
      </c>
      <c r="L168">
        <f>'Switching and Power Parameters'!B16/2</f>
        <v>0.56000000000000005</v>
      </c>
    </row>
    <row r="169" spans="1:12" x14ac:dyDescent="0.25">
      <c r="A169">
        <f>'Switching and Power Parameters'!B9/100</f>
        <v>0.1</v>
      </c>
      <c r="B169">
        <f>'Switching and Power Parameters'!B3/('Switching and Power Parameters'!B14/1000000)</f>
        <v>120000</v>
      </c>
      <c r="C169">
        <f>'Switching and Power Parameters'!B4/('Switching and Power Parameters'!B14/1000000)</f>
        <v>1800000</v>
      </c>
      <c r="D169">
        <f>'Switching and Power Parameters'!B7</f>
        <v>0.67499999999999993</v>
      </c>
      <c r="E169" s="1">
        <f t="shared" si="20"/>
        <v>10</v>
      </c>
      <c r="F169" s="1">
        <f t="shared" si="17"/>
        <v>9.3333333333333339</v>
      </c>
      <c r="G169">
        <f t="shared" si="18"/>
        <v>6.199999999999994</v>
      </c>
      <c r="H169">
        <f t="shared" si="14"/>
        <v>120000</v>
      </c>
      <c r="I169">
        <f t="shared" si="19"/>
        <v>16.19999999999996</v>
      </c>
      <c r="J169">
        <f t="shared" si="15"/>
        <v>0.18400000000000033</v>
      </c>
      <c r="K169">
        <f t="shared" si="16"/>
        <v>0.85900000000000021</v>
      </c>
      <c r="L169">
        <f>'Switching and Power Parameters'!B16/2</f>
        <v>0.56000000000000005</v>
      </c>
    </row>
    <row r="170" spans="1:12" x14ac:dyDescent="0.25">
      <c r="A170">
        <f>'Switching and Power Parameters'!B9/100</f>
        <v>0.1</v>
      </c>
      <c r="B170">
        <f>'Switching and Power Parameters'!B3/('Switching and Power Parameters'!B14/1000000)</f>
        <v>120000</v>
      </c>
      <c r="C170">
        <f>'Switching and Power Parameters'!B4/('Switching and Power Parameters'!B14/1000000)</f>
        <v>1800000</v>
      </c>
      <c r="D170">
        <f>'Switching and Power Parameters'!B7</f>
        <v>0.67499999999999993</v>
      </c>
      <c r="E170" s="1">
        <f t="shared" si="20"/>
        <v>10</v>
      </c>
      <c r="F170" s="1">
        <f t="shared" si="17"/>
        <v>9.3333333333333339</v>
      </c>
      <c r="G170">
        <f t="shared" si="18"/>
        <v>6.2999999999999936</v>
      </c>
      <c r="H170">
        <f t="shared" si="14"/>
        <v>120000</v>
      </c>
      <c r="I170">
        <f t="shared" si="19"/>
        <v>16.299999999999962</v>
      </c>
      <c r="J170">
        <f t="shared" si="15"/>
        <v>0.19600000000000034</v>
      </c>
      <c r="K170">
        <f t="shared" si="16"/>
        <v>0.87100000000000022</v>
      </c>
      <c r="L170">
        <f>'Switching and Power Parameters'!B16/2</f>
        <v>0.56000000000000005</v>
      </c>
    </row>
    <row r="171" spans="1:12" x14ac:dyDescent="0.25">
      <c r="A171">
        <f>'Switching and Power Parameters'!B9/100</f>
        <v>0.1</v>
      </c>
      <c r="B171">
        <f>'Switching and Power Parameters'!B3/('Switching and Power Parameters'!B14/1000000)</f>
        <v>120000</v>
      </c>
      <c r="C171">
        <f>'Switching and Power Parameters'!B4/('Switching and Power Parameters'!B14/1000000)</f>
        <v>1800000</v>
      </c>
      <c r="D171">
        <f>'Switching and Power Parameters'!B7</f>
        <v>0.67499999999999993</v>
      </c>
      <c r="E171" s="1">
        <f t="shared" si="20"/>
        <v>10</v>
      </c>
      <c r="F171" s="1">
        <f t="shared" si="17"/>
        <v>9.3333333333333339</v>
      </c>
      <c r="G171">
        <f t="shared" si="18"/>
        <v>6.3999999999999932</v>
      </c>
      <c r="H171">
        <f t="shared" si="14"/>
        <v>120000</v>
      </c>
      <c r="I171">
        <f t="shared" si="19"/>
        <v>16.399999999999963</v>
      </c>
      <c r="J171">
        <f t="shared" si="15"/>
        <v>0.20800000000000035</v>
      </c>
      <c r="K171">
        <f t="shared" si="16"/>
        <v>0.88300000000000023</v>
      </c>
      <c r="L171">
        <f>'Switching and Power Parameters'!B16/2</f>
        <v>0.56000000000000005</v>
      </c>
    </row>
    <row r="172" spans="1:12" x14ac:dyDescent="0.25">
      <c r="A172">
        <f>'Switching and Power Parameters'!B9/100</f>
        <v>0.1</v>
      </c>
      <c r="B172">
        <f>'Switching and Power Parameters'!B3/('Switching and Power Parameters'!B14/1000000)</f>
        <v>120000</v>
      </c>
      <c r="C172">
        <f>'Switching and Power Parameters'!B4/('Switching and Power Parameters'!B14/1000000)</f>
        <v>1800000</v>
      </c>
      <c r="D172">
        <f>'Switching and Power Parameters'!B7</f>
        <v>0.67499999999999993</v>
      </c>
      <c r="E172" s="1">
        <f t="shared" si="20"/>
        <v>10</v>
      </c>
      <c r="F172" s="1">
        <f t="shared" si="17"/>
        <v>9.3333333333333339</v>
      </c>
      <c r="G172">
        <f t="shared" si="18"/>
        <v>6.4999999999999929</v>
      </c>
      <c r="H172">
        <f t="shared" si="14"/>
        <v>120000</v>
      </c>
      <c r="I172">
        <f t="shared" si="19"/>
        <v>16.499999999999964</v>
      </c>
      <c r="J172">
        <f t="shared" si="15"/>
        <v>0.22000000000000036</v>
      </c>
      <c r="K172">
        <f t="shared" si="16"/>
        <v>0.89500000000000024</v>
      </c>
      <c r="L172">
        <f>'Switching and Power Parameters'!B16/2</f>
        <v>0.56000000000000005</v>
      </c>
    </row>
    <row r="173" spans="1:12" x14ac:dyDescent="0.25">
      <c r="A173">
        <f>'Switching and Power Parameters'!B9/100</f>
        <v>0.1</v>
      </c>
      <c r="B173">
        <f>'Switching and Power Parameters'!B3/('Switching and Power Parameters'!B14/1000000)</f>
        <v>120000</v>
      </c>
      <c r="C173">
        <f>'Switching and Power Parameters'!B4/('Switching and Power Parameters'!B14/1000000)</f>
        <v>1800000</v>
      </c>
      <c r="D173">
        <f>'Switching and Power Parameters'!B7</f>
        <v>0.67499999999999993</v>
      </c>
      <c r="E173" s="1">
        <f t="shared" si="20"/>
        <v>10</v>
      </c>
      <c r="F173" s="1">
        <f t="shared" si="17"/>
        <v>9.3333333333333339</v>
      </c>
      <c r="G173">
        <f t="shared" si="18"/>
        <v>6.5999999999999925</v>
      </c>
      <c r="H173">
        <f t="shared" si="14"/>
        <v>120000</v>
      </c>
      <c r="I173">
        <f t="shared" si="19"/>
        <v>16.599999999999966</v>
      </c>
      <c r="J173">
        <f t="shared" si="15"/>
        <v>0.23200000000000037</v>
      </c>
      <c r="K173">
        <f t="shared" si="16"/>
        <v>0.90700000000000025</v>
      </c>
      <c r="L173">
        <f>'Switching and Power Parameters'!B16/2</f>
        <v>0.56000000000000005</v>
      </c>
    </row>
    <row r="174" spans="1:12" x14ac:dyDescent="0.25">
      <c r="A174">
        <f>'Switching and Power Parameters'!B9/100</f>
        <v>0.1</v>
      </c>
      <c r="B174">
        <f>'Switching and Power Parameters'!B3/('Switching and Power Parameters'!B14/1000000)</f>
        <v>120000</v>
      </c>
      <c r="C174">
        <f>'Switching and Power Parameters'!B4/('Switching and Power Parameters'!B14/1000000)</f>
        <v>1800000</v>
      </c>
      <c r="D174">
        <f>'Switching and Power Parameters'!B7</f>
        <v>0.67499999999999993</v>
      </c>
      <c r="E174" s="1">
        <f t="shared" si="20"/>
        <v>10</v>
      </c>
      <c r="F174" s="1">
        <f t="shared" si="17"/>
        <v>9.3333333333333339</v>
      </c>
      <c r="G174">
        <f t="shared" si="18"/>
        <v>6.6999999999999922</v>
      </c>
      <c r="H174">
        <f t="shared" si="14"/>
        <v>120000</v>
      </c>
      <c r="I174">
        <f t="shared" si="19"/>
        <v>16.699999999999967</v>
      </c>
      <c r="J174">
        <f t="shared" si="15"/>
        <v>0.24400000000000038</v>
      </c>
      <c r="K174">
        <f t="shared" si="16"/>
        <v>0.91900000000000026</v>
      </c>
      <c r="L174">
        <f>'Switching and Power Parameters'!B16/2</f>
        <v>0.56000000000000005</v>
      </c>
    </row>
    <row r="175" spans="1:12" x14ac:dyDescent="0.25">
      <c r="A175">
        <f>'Switching and Power Parameters'!B9/100</f>
        <v>0.1</v>
      </c>
      <c r="B175">
        <f>'Switching and Power Parameters'!B3/('Switching and Power Parameters'!B14/1000000)</f>
        <v>120000</v>
      </c>
      <c r="C175">
        <f>'Switching and Power Parameters'!B4/('Switching and Power Parameters'!B14/1000000)</f>
        <v>1800000</v>
      </c>
      <c r="D175">
        <f>'Switching and Power Parameters'!B7</f>
        <v>0.67499999999999993</v>
      </c>
      <c r="E175" s="1">
        <f t="shared" si="20"/>
        <v>10</v>
      </c>
      <c r="F175" s="1">
        <f t="shared" si="17"/>
        <v>9.3333333333333339</v>
      </c>
      <c r="G175">
        <f t="shared" si="18"/>
        <v>6.7999999999999918</v>
      </c>
      <c r="H175">
        <f t="shared" si="14"/>
        <v>120000</v>
      </c>
      <c r="I175">
        <f t="shared" si="19"/>
        <v>16.799999999999969</v>
      </c>
      <c r="J175">
        <f t="shared" si="15"/>
        <v>0.25600000000000039</v>
      </c>
      <c r="K175">
        <f t="shared" si="16"/>
        <v>0.93100000000000027</v>
      </c>
      <c r="L175">
        <f>'Switching and Power Parameters'!B16/2</f>
        <v>0.56000000000000005</v>
      </c>
    </row>
    <row r="176" spans="1:12" x14ac:dyDescent="0.25">
      <c r="A176">
        <f>'Switching and Power Parameters'!B9/100</f>
        <v>0.1</v>
      </c>
      <c r="B176">
        <f>'Switching and Power Parameters'!B3/('Switching and Power Parameters'!B14/1000000)</f>
        <v>120000</v>
      </c>
      <c r="C176">
        <f>'Switching and Power Parameters'!B4/('Switching and Power Parameters'!B14/1000000)</f>
        <v>1800000</v>
      </c>
      <c r="D176">
        <f>'Switching and Power Parameters'!B7</f>
        <v>0.67499999999999993</v>
      </c>
      <c r="E176" s="1">
        <f t="shared" si="20"/>
        <v>10</v>
      </c>
      <c r="F176" s="1">
        <f t="shared" si="17"/>
        <v>9.3333333333333339</v>
      </c>
      <c r="G176">
        <f t="shared" si="18"/>
        <v>6.8999999999999915</v>
      </c>
      <c r="H176">
        <f t="shared" si="14"/>
        <v>120000</v>
      </c>
      <c r="I176">
        <f t="shared" si="19"/>
        <v>16.89999999999997</v>
      </c>
      <c r="J176">
        <f t="shared" si="15"/>
        <v>0.2680000000000004</v>
      </c>
      <c r="K176">
        <f t="shared" si="16"/>
        <v>0.94300000000000028</v>
      </c>
      <c r="L176">
        <f>'Switching and Power Parameters'!B16/2</f>
        <v>0.56000000000000005</v>
      </c>
    </row>
    <row r="177" spans="1:12" x14ac:dyDescent="0.25">
      <c r="A177">
        <f>'Switching and Power Parameters'!B9/100</f>
        <v>0.1</v>
      </c>
      <c r="B177">
        <f>'Switching and Power Parameters'!B3/('Switching and Power Parameters'!B14/1000000)</f>
        <v>120000</v>
      </c>
      <c r="C177">
        <f>'Switching and Power Parameters'!B4/('Switching and Power Parameters'!B14/1000000)</f>
        <v>1800000</v>
      </c>
      <c r="D177">
        <f>'Switching and Power Parameters'!B7</f>
        <v>0.67499999999999993</v>
      </c>
      <c r="E177" s="1">
        <f t="shared" si="20"/>
        <v>10</v>
      </c>
      <c r="F177" s="1">
        <f t="shared" si="17"/>
        <v>9.3333333333333339</v>
      </c>
      <c r="G177">
        <f t="shared" si="18"/>
        <v>6.9999999999999911</v>
      </c>
      <c r="H177">
        <f t="shared" si="14"/>
        <v>120000</v>
      </c>
      <c r="I177">
        <f t="shared" si="19"/>
        <v>16.999999999999972</v>
      </c>
      <c r="J177">
        <f t="shared" si="15"/>
        <v>0.28000000000000042</v>
      </c>
      <c r="K177">
        <f t="shared" si="16"/>
        <v>0.95500000000000029</v>
      </c>
      <c r="L177">
        <f>'Switching and Power Parameters'!B16/2</f>
        <v>0.56000000000000005</v>
      </c>
    </row>
    <row r="178" spans="1:12" x14ac:dyDescent="0.25">
      <c r="A178">
        <f>'Switching and Power Parameters'!B9/100</f>
        <v>0.1</v>
      </c>
      <c r="B178">
        <f>'Switching and Power Parameters'!B3/('Switching and Power Parameters'!B14/1000000)</f>
        <v>120000</v>
      </c>
      <c r="C178">
        <f>'Switching and Power Parameters'!B4/('Switching and Power Parameters'!B14/1000000)</f>
        <v>1800000</v>
      </c>
      <c r="D178">
        <f>'Switching and Power Parameters'!B7</f>
        <v>0.67499999999999993</v>
      </c>
      <c r="E178" s="1">
        <f t="shared" si="20"/>
        <v>10</v>
      </c>
      <c r="F178" s="1">
        <f t="shared" si="17"/>
        <v>9.3333333333333339</v>
      </c>
      <c r="G178">
        <f t="shared" si="18"/>
        <v>7.0999999999999908</v>
      </c>
      <c r="H178">
        <f t="shared" si="14"/>
        <v>120000</v>
      </c>
      <c r="I178">
        <f t="shared" si="19"/>
        <v>17.099999999999973</v>
      </c>
      <c r="J178">
        <f t="shared" si="15"/>
        <v>0.29200000000000043</v>
      </c>
      <c r="K178">
        <f t="shared" si="16"/>
        <v>0.9670000000000003</v>
      </c>
      <c r="L178">
        <f>'Switching and Power Parameters'!B16/2</f>
        <v>0.56000000000000005</v>
      </c>
    </row>
    <row r="179" spans="1:12" x14ac:dyDescent="0.25">
      <c r="A179">
        <f>'Switching and Power Parameters'!B9/100</f>
        <v>0.1</v>
      </c>
      <c r="B179">
        <f>'Switching and Power Parameters'!B3/('Switching and Power Parameters'!B14/1000000)</f>
        <v>120000</v>
      </c>
      <c r="C179">
        <f>'Switching and Power Parameters'!B4/('Switching and Power Parameters'!B14/1000000)</f>
        <v>1800000</v>
      </c>
      <c r="D179">
        <f>'Switching and Power Parameters'!B7</f>
        <v>0.67499999999999993</v>
      </c>
      <c r="E179" s="1">
        <f t="shared" si="20"/>
        <v>10</v>
      </c>
      <c r="F179" s="1">
        <f t="shared" si="17"/>
        <v>9.3333333333333339</v>
      </c>
      <c r="G179">
        <f t="shared" si="18"/>
        <v>7.1999999999999904</v>
      </c>
      <c r="H179">
        <f t="shared" si="14"/>
        <v>120000</v>
      </c>
      <c r="I179">
        <f t="shared" si="19"/>
        <v>17.199999999999974</v>
      </c>
      <c r="J179">
        <f t="shared" si="15"/>
        <v>0.30400000000000044</v>
      </c>
      <c r="K179">
        <f t="shared" si="16"/>
        <v>0.97900000000000031</v>
      </c>
      <c r="L179">
        <f>'Switching and Power Parameters'!B16/2</f>
        <v>0.56000000000000005</v>
      </c>
    </row>
    <row r="180" spans="1:12" x14ac:dyDescent="0.25">
      <c r="A180">
        <f>'Switching and Power Parameters'!B9/100</f>
        <v>0.1</v>
      </c>
      <c r="B180">
        <f>'Switching and Power Parameters'!B3/('Switching and Power Parameters'!B14/1000000)</f>
        <v>120000</v>
      </c>
      <c r="C180">
        <f>'Switching and Power Parameters'!B4/('Switching and Power Parameters'!B14/1000000)</f>
        <v>1800000</v>
      </c>
      <c r="D180">
        <f>'Switching and Power Parameters'!B7</f>
        <v>0.67499999999999993</v>
      </c>
      <c r="E180" s="1">
        <f t="shared" si="20"/>
        <v>10</v>
      </c>
      <c r="F180" s="1">
        <f t="shared" si="17"/>
        <v>9.3333333333333339</v>
      </c>
      <c r="G180">
        <f t="shared" si="18"/>
        <v>7.2999999999999901</v>
      </c>
      <c r="H180">
        <f t="shared" si="14"/>
        <v>120000</v>
      </c>
      <c r="I180">
        <f t="shared" si="19"/>
        <v>17.299999999999976</v>
      </c>
      <c r="J180">
        <f t="shared" si="15"/>
        <v>0.31600000000000045</v>
      </c>
      <c r="K180">
        <f t="shared" si="16"/>
        <v>0.99100000000000033</v>
      </c>
      <c r="L180">
        <f>'Switching and Power Parameters'!B16/2</f>
        <v>0.56000000000000005</v>
      </c>
    </row>
    <row r="181" spans="1:12" x14ac:dyDescent="0.25">
      <c r="A181">
        <f>'Switching and Power Parameters'!B9/100</f>
        <v>0.1</v>
      </c>
      <c r="B181">
        <f>'Switching and Power Parameters'!B3/('Switching and Power Parameters'!B14/1000000)</f>
        <v>120000</v>
      </c>
      <c r="C181">
        <f>'Switching and Power Parameters'!B4/('Switching and Power Parameters'!B14/1000000)</f>
        <v>1800000</v>
      </c>
      <c r="D181">
        <f>'Switching and Power Parameters'!B7</f>
        <v>0.67499999999999993</v>
      </c>
      <c r="E181" s="1">
        <f t="shared" si="20"/>
        <v>10</v>
      </c>
      <c r="F181" s="1">
        <f t="shared" si="17"/>
        <v>9.3333333333333339</v>
      </c>
      <c r="G181">
        <f t="shared" si="18"/>
        <v>7.3999999999999897</v>
      </c>
      <c r="H181">
        <f t="shared" si="14"/>
        <v>120000</v>
      </c>
      <c r="I181">
        <f t="shared" si="19"/>
        <v>17.399999999999977</v>
      </c>
      <c r="J181">
        <f t="shared" si="15"/>
        <v>0.32800000000000046</v>
      </c>
      <c r="K181">
        <f t="shared" si="16"/>
        <v>1.0030000000000003</v>
      </c>
      <c r="L181">
        <f>'Switching and Power Parameters'!B16/2</f>
        <v>0.56000000000000005</v>
      </c>
    </row>
    <row r="182" spans="1:12" x14ac:dyDescent="0.25">
      <c r="A182">
        <f>'Switching and Power Parameters'!B9/100</f>
        <v>0.1</v>
      </c>
      <c r="B182">
        <f>'Switching and Power Parameters'!B3/('Switching and Power Parameters'!B14/1000000)</f>
        <v>120000</v>
      </c>
      <c r="C182">
        <f>'Switching and Power Parameters'!B4/('Switching and Power Parameters'!B14/1000000)</f>
        <v>1800000</v>
      </c>
      <c r="D182">
        <f>'Switching and Power Parameters'!B7</f>
        <v>0.67499999999999993</v>
      </c>
      <c r="E182" s="1">
        <f t="shared" si="20"/>
        <v>10</v>
      </c>
      <c r="F182" s="1">
        <f t="shared" si="17"/>
        <v>9.3333333333333339</v>
      </c>
      <c r="G182">
        <f t="shared" si="18"/>
        <v>7.4999999999999893</v>
      </c>
      <c r="H182">
        <f t="shared" si="14"/>
        <v>120000</v>
      </c>
      <c r="I182">
        <f t="shared" si="19"/>
        <v>17.499999999999979</v>
      </c>
      <c r="J182">
        <f t="shared" si="15"/>
        <v>0.34000000000000047</v>
      </c>
      <c r="K182">
        <f t="shared" si="16"/>
        <v>1.0150000000000003</v>
      </c>
      <c r="L182">
        <f>'Switching and Power Parameters'!B16/2</f>
        <v>0.56000000000000005</v>
      </c>
    </row>
    <row r="183" spans="1:12" x14ac:dyDescent="0.25">
      <c r="A183">
        <f>'Switching and Power Parameters'!B9/100</f>
        <v>0.1</v>
      </c>
      <c r="B183">
        <f>'Switching and Power Parameters'!B3/('Switching and Power Parameters'!B14/1000000)</f>
        <v>120000</v>
      </c>
      <c r="C183">
        <f>'Switching and Power Parameters'!B4/('Switching and Power Parameters'!B14/1000000)</f>
        <v>1800000</v>
      </c>
      <c r="D183">
        <f>'Switching and Power Parameters'!B7</f>
        <v>0.67499999999999993</v>
      </c>
      <c r="E183" s="1">
        <f t="shared" si="20"/>
        <v>10</v>
      </c>
      <c r="F183" s="1">
        <f t="shared" si="17"/>
        <v>9.3333333333333339</v>
      </c>
      <c r="G183">
        <f t="shared" si="18"/>
        <v>7.599999999999989</v>
      </c>
      <c r="H183">
        <f t="shared" si="14"/>
        <v>120000</v>
      </c>
      <c r="I183">
        <f t="shared" si="19"/>
        <v>17.59999999999998</v>
      </c>
      <c r="J183">
        <f t="shared" si="15"/>
        <v>0.35200000000000048</v>
      </c>
      <c r="K183">
        <f t="shared" si="16"/>
        <v>1.0270000000000004</v>
      </c>
      <c r="L183">
        <f>'Switching and Power Parameters'!B16/2</f>
        <v>0.56000000000000005</v>
      </c>
    </row>
    <row r="184" spans="1:12" x14ac:dyDescent="0.25">
      <c r="A184">
        <f>'Switching and Power Parameters'!B9/100</f>
        <v>0.1</v>
      </c>
      <c r="B184">
        <f>'Switching and Power Parameters'!B3/('Switching and Power Parameters'!B14/1000000)</f>
        <v>120000</v>
      </c>
      <c r="C184">
        <f>'Switching and Power Parameters'!B4/('Switching and Power Parameters'!B14/1000000)</f>
        <v>1800000</v>
      </c>
      <c r="D184">
        <f>'Switching and Power Parameters'!B7</f>
        <v>0.67499999999999993</v>
      </c>
      <c r="E184" s="1">
        <f t="shared" si="20"/>
        <v>10</v>
      </c>
      <c r="F184" s="1">
        <f t="shared" si="17"/>
        <v>9.3333333333333339</v>
      </c>
      <c r="G184">
        <f t="shared" si="18"/>
        <v>7.6999999999999886</v>
      </c>
      <c r="H184">
        <f t="shared" si="14"/>
        <v>120000</v>
      </c>
      <c r="I184">
        <f t="shared" si="19"/>
        <v>17.699999999999982</v>
      </c>
      <c r="J184">
        <f t="shared" si="15"/>
        <v>0.36400000000000049</v>
      </c>
      <c r="K184">
        <f t="shared" si="16"/>
        <v>1.0390000000000004</v>
      </c>
      <c r="L184">
        <f>'Switching and Power Parameters'!B16/2</f>
        <v>0.56000000000000005</v>
      </c>
    </row>
    <row r="185" spans="1:12" x14ac:dyDescent="0.25">
      <c r="A185">
        <f>'Switching and Power Parameters'!B9/100</f>
        <v>0.1</v>
      </c>
      <c r="B185">
        <f>'Switching and Power Parameters'!B3/('Switching and Power Parameters'!B14/1000000)</f>
        <v>120000</v>
      </c>
      <c r="C185">
        <f>'Switching and Power Parameters'!B4/('Switching and Power Parameters'!B14/1000000)</f>
        <v>1800000</v>
      </c>
      <c r="D185">
        <f>'Switching and Power Parameters'!B7</f>
        <v>0.67499999999999993</v>
      </c>
      <c r="E185" s="1">
        <f t="shared" si="20"/>
        <v>10</v>
      </c>
      <c r="F185" s="1">
        <f t="shared" si="17"/>
        <v>9.3333333333333339</v>
      </c>
      <c r="G185">
        <f t="shared" si="18"/>
        <v>7.7999999999999883</v>
      </c>
      <c r="H185">
        <f t="shared" si="14"/>
        <v>120000</v>
      </c>
      <c r="I185">
        <f t="shared" si="19"/>
        <v>17.799999999999983</v>
      </c>
      <c r="J185">
        <f t="shared" si="15"/>
        <v>0.3760000000000005</v>
      </c>
      <c r="K185">
        <f t="shared" si="16"/>
        <v>1.0510000000000004</v>
      </c>
      <c r="L185">
        <f>'Switching and Power Parameters'!B16/2</f>
        <v>0.56000000000000005</v>
      </c>
    </row>
    <row r="186" spans="1:12" x14ac:dyDescent="0.25">
      <c r="A186">
        <f>'Switching and Power Parameters'!B9/100</f>
        <v>0.1</v>
      </c>
      <c r="B186">
        <f>'Switching and Power Parameters'!B3/('Switching and Power Parameters'!B14/1000000)</f>
        <v>120000</v>
      </c>
      <c r="C186">
        <f>'Switching and Power Parameters'!B4/('Switching and Power Parameters'!B14/1000000)</f>
        <v>1800000</v>
      </c>
      <c r="D186">
        <f>'Switching and Power Parameters'!B7</f>
        <v>0.67499999999999993</v>
      </c>
      <c r="E186" s="1">
        <f t="shared" si="20"/>
        <v>10</v>
      </c>
      <c r="F186" s="1">
        <f t="shared" si="17"/>
        <v>9.3333333333333339</v>
      </c>
      <c r="G186">
        <f t="shared" si="18"/>
        <v>7.8999999999999879</v>
      </c>
      <c r="H186">
        <f t="shared" si="14"/>
        <v>120000</v>
      </c>
      <c r="I186">
        <f t="shared" si="19"/>
        <v>17.899999999999984</v>
      </c>
      <c r="J186">
        <f t="shared" si="15"/>
        <v>0.38800000000000051</v>
      </c>
      <c r="K186">
        <f t="shared" si="16"/>
        <v>1.0630000000000004</v>
      </c>
      <c r="L186">
        <f>'Switching and Power Parameters'!B16/2</f>
        <v>0.56000000000000005</v>
      </c>
    </row>
    <row r="187" spans="1:12" x14ac:dyDescent="0.25">
      <c r="A187">
        <f>'Switching and Power Parameters'!B9/100</f>
        <v>0.1</v>
      </c>
      <c r="B187">
        <f>'Switching and Power Parameters'!B3/('Switching and Power Parameters'!B14/1000000)</f>
        <v>120000</v>
      </c>
      <c r="C187">
        <f>'Switching and Power Parameters'!B4/('Switching and Power Parameters'!B14/1000000)</f>
        <v>1800000</v>
      </c>
      <c r="D187">
        <f>'Switching and Power Parameters'!B7</f>
        <v>0.67499999999999993</v>
      </c>
      <c r="E187" s="1">
        <f t="shared" si="20"/>
        <v>10</v>
      </c>
      <c r="F187" s="1">
        <f t="shared" si="17"/>
        <v>9.3333333333333339</v>
      </c>
      <c r="G187">
        <f t="shared" si="18"/>
        <v>7.9999999999999876</v>
      </c>
      <c r="H187">
        <f t="shared" si="14"/>
        <v>120000</v>
      </c>
      <c r="I187">
        <f t="shared" si="19"/>
        <v>17.999999999999986</v>
      </c>
      <c r="J187">
        <f t="shared" si="15"/>
        <v>0.40000000000000052</v>
      </c>
      <c r="K187">
        <f t="shared" si="16"/>
        <v>1.0750000000000004</v>
      </c>
      <c r="L187">
        <f>'Switching and Power Parameters'!B16/2</f>
        <v>0.56000000000000005</v>
      </c>
    </row>
    <row r="188" spans="1:12" x14ac:dyDescent="0.25">
      <c r="A188">
        <f>'Switching and Power Parameters'!B9/100</f>
        <v>0.1</v>
      </c>
      <c r="B188">
        <f>'Switching and Power Parameters'!B3/('Switching and Power Parameters'!B14/1000000)</f>
        <v>120000</v>
      </c>
      <c r="C188">
        <f>'Switching and Power Parameters'!B4/('Switching and Power Parameters'!B14/1000000)</f>
        <v>1800000</v>
      </c>
      <c r="D188">
        <f>'Switching and Power Parameters'!B7</f>
        <v>0.67499999999999993</v>
      </c>
      <c r="E188" s="1">
        <f t="shared" si="20"/>
        <v>10</v>
      </c>
      <c r="F188" s="1">
        <f t="shared" si="17"/>
        <v>9.3333333333333339</v>
      </c>
      <c r="G188">
        <f t="shared" si="18"/>
        <v>8.0999999999999872</v>
      </c>
      <c r="H188">
        <f t="shared" si="14"/>
        <v>120000</v>
      </c>
      <c r="I188">
        <f t="shared" si="19"/>
        <v>18.099999999999987</v>
      </c>
      <c r="J188">
        <f t="shared" si="15"/>
        <v>0.41200000000000053</v>
      </c>
      <c r="K188">
        <f t="shared" si="16"/>
        <v>1.0870000000000004</v>
      </c>
      <c r="L188">
        <f>'Switching and Power Parameters'!B16/2</f>
        <v>0.56000000000000005</v>
      </c>
    </row>
    <row r="189" spans="1:12" x14ac:dyDescent="0.25">
      <c r="A189">
        <f>'Switching and Power Parameters'!B9/100</f>
        <v>0.1</v>
      </c>
      <c r="B189">
        <f>'Switching and Power Parameters'!B3/('Switching and Power Parameters'!B14/1000000)</f>
        <v>120000</v>
      </c>
      <c r="C189">
        <f>'Switching and Power Parameters'!B4/('Switching and Power Parameters'!B14/1000000)</f>
        <v>1800000</v>
      </c>
      <c r="D189">
        <f>'Switching and Power Parameters'!B7</f>
        <v>0.67499999999999993</v>
      </c>
      <c r="E189" s="1">
        <f t="shared" si="20"/>
        <v>10</v>
      </c>
      <c r="F189" s="1">
        <f t="shared" si="17"/>
        <v>9.3333333333333339</v>
      </c>
      <c r="G189">
        <f t="shared" si="18"/>
        <v>8.1999999999999869</v>
      </c>
      <c r="H189">
        <f t="shared" si="14"/>
        <v>120000</v>
      </c>
      <c r="I189">
        <f t="shared" si="19"/>
        <v>18.199999999999989</v>
      </c>
      <c r="J189">
        <f t="shared" si="15"/>
        <v>0.42400000000000054</v>
      </c>
      <c r="K189">
        <f t="shared" si="16"/>
        <v>1.0990000000000004</v>
      </c>
      <c r="L189">
        <f>'Switching and Power Parameters'!B16/2</f>
        <v>0.56000000000000005</v>
      </c>
    </row>
    <row r="190" spans="1:12" x14ac:dyDescent="0.25">
      <c r="A190">
        <f>'Switching and Power Parameters'!B9/100</f>
        <v>0.1</v>
      </c>
      <c r="B190">
        <f>'Switching and Power Parameters'!B3/('Switching and Power Parameters'!B14/1000000)</f>
        <v>120000</v>
      </c>
      <c r="C190">
        <f>'Switching and Power Parameters'!B4/('Switching and Power Parameters'!B14/1000000)</f>
        <v>1800000</v>
      </c>
      <c r="D190">
        <f>'Switching and Power Parameters'!B7</f>
        <v>0.67499999999999993</v>
      </c>
      <c r="E190" s="1">
        <f t="shared" si="20"/>
        <v>10</v>
      </c>
      <c r="F190" s="1">
        <f t="shared" si="17"/>
        <v>9.3333333333333339</v>
      </c>
      <c r="G190">
        <f t="shared" si="18"/>
        <v>8.2999999999999865</v>
      </c>
      <c r="H190">
        <f t="shared" si="14"/>
        <v>120000</v>
      </c>
      <c r="I190">
        <f t="shared" si="19"/>
        <v>18.29999999999999</v>
      </c>
      <c r="J190">
        <f t="shared" si="15"/>
        <v>0.43600000000000055</v>
      </c>
      <c r="K190">
        <f t="shared" si="16"/>
        <v>1.1110000000000004</v>
      </c>
      <c r="L190">
        <f>'Switching and Power Parameters'!B16/2</f>
        <v>0.56000000000000005</v>
      </c>
    </row>
    <row r="191" spans="1:12" x14ac:dyDescent="0.25">
      <c r="A191">
        <f>'Switching and Power Parameters'!B9/100</f>
        <v>0.1</v>
      </c>
      <c r="B191">
        <f>'Switching and Power Parameters'!B3/('Switching and Power Parameters'!B14/1000000)</f>
        <v>120000</v>
      </c>
      <c r="C191">
        <f>'Switching and Power Parameters'!B4/('Switching and Power Parameters'!B14/1000000)</f>
        <v>1800000</v>
      </c>
      <c r="D191">
        <f>'Switching and Power Parameters'!B7</f>
        <v>0.67499999999999993</v>
      </c>
      <c r="E191" s="1">
        <f t="shared" si="20"/>
        <v>10</v>
      </c>
      <c r="F191" s="1">
        <f t="shared" si="17"/>
        <v>9.3333333333333339</v>
      </c>
      <c r="G191">
        <f t="shared" si="18"/>
        <v>8.3999999999999861</v>
      </c>
      <c r="H191">
        <f t="shared" si="14"/>
        <v>120000</v>
      </c>
      <c r="I191">
        <f t="shared" si="19"/>
        <v>18.399999999999991</v>
      </c>
      <c r="J191">
        <f t="shared" si="15"/>
        <v>0.44800000000000056</v>
      </c>
      <c r="K191">
        <f t="shared" si="16"/>
        <v>1.1230000000000004</v>
      </c>
      <c r="L191">
        <f>'Switching and Power Parameters'!B16/2</f>
        <v>0.56000000000000005</v>
      </c>
    </row>
    <row r="192" spans="1:12" x14ac:dyDescent="0.25">
      <c r="A192">
        <f>'Switching and Power Parameters'!B9/100</f>
        <v>0.1</v>
      </c>
      <c r="B192">
        <f>'Switching and Power Parameters'!B3/('Switching and Power Parameters'!B14/1000000)</f>
        <v>120000</v>
      </c>
      <c r="C192">
        <f>'Switching and Power Parameters'!B4/('Switching and Power Parameters'!B14/1000000)</f>
        <v>1800000</v>
      </c>
      <c r="D192">
        <f>'Switching and Power Parameters'!B7</f>
        <v>0.67499999999999993</v>
      </c>
      <c r="E192" s="1">
        <f t="shared" si="20"/>
        <v>10</v>
      </c>
      <c r="F192" s="1">
        <f t="shared" si="17"/>
        <v>9.3333333333333339</v>
      </c>
      <c r="G192">
        <f t="shared" si="18"/>
        <v>8.4999999999999858</v>
      </c>
      <c r="H192">
        <f t="shared" si="14"/>
        <v>120000</v>
      </c>
      <c r="I192">
        <f t="shared" si="19"/>
        <v>18.499999999999993</v>
      </c>
      <c r="J192">
        <f t="shared" si="15"/>
        <v>0.46000000000000058</v>
      </c>
      <c r="K192">
        <f t="shared" si="16"/>
        <v>1.1350000000000005</v>
      </c>
      <c r="L192">
        <f>'Switching and Power Parameters'!B16/2</f>
        <v>0.56000000000000005</v>
      </c>
    </row>
    <row r="193" spans="1:12" x14ac:dyDescent="0.25">
      <c r="A193">
        <f>'Switching and Power Parameters'!B9/100</f>
        <v>0.1</v>
      </c>
      <c r="B193">
        <f>'Switching and Power Parameters'!B3/('Switching and Power Parameters'!B14/1000000)</f>
        <v>120000</v>
      </c>
      <c r="C193">
        <f>'Switching and Power Parameters'!B4/('Switching and Power Parameters'!B14/1000000)</f>
        <v>1800000</v>
      </c>
      <c r="D193">
        <f>'Switching and Power Parameters'!B7</f>
        <v>0.67499999999999993</v>
      </c>
      <c r="E193" s="1">
        <f t="shared" si="20"/>
        <v>10</v>
      </c>
      <c r="F193" s="1">
        <f t="shared" si="17"/>
        <v>9.3333333333333339</v>
      </c>
      <c r="G193">
        <f t="shared" si="18"/>
        <v>8.5999999999999854</v>
      </c>
      <c r="H193">
        <f t="shared" si="14"/>
        <v>120000</v>
      </c>
      <c r="I193">
        <f t="shared" si="19"/>
        <v>18.599999999999994</v>
      </c>
      <c r="J193">
        <f t="shared" si="15"/>
        <v>0.47200000000000059</v>
      </c>
      <c r="K193">
        <f t="shared" si="16"/>
        <v>1.1470000000000005</v>
      </c>
      <c r="L193">
        <f>'Switching and Power Parameters'!B16/2</f>
        <v>0.56000000000000005</v>
      </c>
    </row>
    <row r="194" spans="1:12" x14ac:dyDescent="0.25">
      <c r="A194">
        <f>'Switching and Power Parameters'!B9/100</f>
        <v>0.1</v>
      </c>
      <c r="B194">
        <f>'Switching and Power Parameters'!B3/('Switching and Power Parameters'!B14/1000000)</f>
        <v>120000</v>
      </c>
      <c r="C194">
        <f>'Switching and Power Parameters'!B4/('Switching and Power Parameters'!B14/1000000)</f>
        <v>1800000</v>
      </c>
      <c r="D194">
        <f>'Switching and Power Parameters'!B7</f>
        <v>0.67499999999999993</v>
      </c>
      <c r="E194" s="1">
        <f t="shared" si="20"/>
        <v>10</v>
      </c>
      <c r="F194" s="1">
        <f t="shared" si="17"/>
        <v>9.3333333333333339</v>
      </c>
      <c r="G194">
        <f t="shared" si="18"/>
        <v>8.6999999999999851</v>
      </c>
      <c r="H194">
        <f t="shared" si="14"/>
        <v>120000</v>
      </c>
      <c r="I194">
        <f t="shared" si="19"/>
        <v>18.699999999999996</v>
      </c>
      <c r="J194">
        <f t="shared" si="15"/>
        <v>0.4840000000000006</v>
      </c>
      <c r="K194">
        <f t="shared" si="16"/>
        <v>1.1590000000000005</v>
      </c>
      <c r="L194">
        <f>'Switching and Power Parameters'!B16/2</f>
        <v>0.56000000000000005</v>
      </c>
    </row>
    <row r="195" spans="1:12" x14ac:dyDescent="0.25">
      <c r="A195">
        <f>'Switching and Power Parameters'!B9/100</f>
        <v>0.1</v>
      </c>
      <c r="B195">
        <f>'Switching and Power Parameters'!B3/('Switching and Power Parameters'!B14/1000000)</f>
        <v>120000</v>
      </c>
      <c r="C195">
        <f>'Switching and Power Parameters'!B4/('Switching and Power Parameters'!B14/1000000)</f>
        <v>1800000</v>
      </c>
      <c r="D195">
        <f>'Switching and Power Parameters'!B7</f>
        <v>0.67499999999999993</v>
      </c>
      <c r="E195" s="1">
        <f t="shared" si="20"/>
        <v>10</v>
      </c>
      <c r="F195" s="1">
        <f t="shared" si="17"/>
        <v>9.3333333333333339</v>
      </c>
      <c r="G195">
        <f t="shared" si="18"/>
        <v>8.7999999999999847</v>
      </c>
      <c r="H195">
        <f t="shared" si="14"/>
        <v>120000</v>
      </c>
      <c r="I195">
        <f t="shared" si="19"/>
        <v>18.799999999999997</v>
      </c>
      <c r="J195">
        <f t="shared" si="15"/>
        <v>0.49600000000000061</v>
      </c>
      <c r="K195">
        <f t="shared" si="16"/>
        <v>1.1710000000000005</v>
      </c>
      <c r="L195">
        <f>'Switching and Power Parameters'!B16/2</f>
        <v>0.56000000000000005</v>
      </c>
    </row>
    <row r="196" spans="1:12" x14ac:dyDescent="0.25">
      <c r="A196">
        <f>'Switching and Power Parameters'!B9/100</f>
        <v>0.1</v>
      </c>
      <c r="B196">
        <f>'Switching and Power Parameters'!B3/('Switching and Power Parameters'!B14/1000000)</f>
        <v>120000</v>
      </c>
      <c r="C196">
        <f>'Switching and Power Parameters'!B4/('Switching and Power Parameters'!B14/1000000)</f>
        <v>1800000</v>
      </c>
      <c r="D196">
        <f>'Switching and Power Parameters'!B7</f>
        <v>0.67499999999999993</v>
      </c>
      <c r="E196" s="1">
        <f t="shared" si="20"/>
        <v>10</v>
      </c>
      <c r="F196" s="1">
        <f t="shared" si="17"/>
        <v>9.3333333333333339</v>
      </c>
      <c r="G196">
        <f t="shared" si="18"/>
        <v>8.8999999999999844</v>
      </c>
      <c r="H196">
        <f t="shared" si="14"/>
        <v>120000</v>
      </c>
      <c r="I196">
        <f t="shared" si="19"/>
        <v>18.899999999999999</v>
      </c>
      <c r="J196">
        <f t="shared" si="15"/>
        <v>0.50800000000000056</v>
      </c>
      <c r="K196">
        <f t="shared" si="16"/>
        <v>1.1830000000000005</v>
      </c>
      <c r="L196">
        <f>'Switching and Power Parameters'!B16/2</f>
        <v>0.56000000000000005</v>
      </c>
    </row>
    <row r="197" spans="1:12" x14ac:dyDescent="0.25">
      <c r="A197">
        <f>'Switching and Power Parameters'!B9/100</f>
        <v>0.1</v>
      </c>
      <c r="B197">
        <f>'Switching and Power Parameters'!B3/('Switching and Power Parameters'!B14/1000000)</f>
        <v>120000</v>
      </c>
      <c r="C197">
        <f>'Switching and Power Parameters'!B4/('Switching and Power Parameters'!B14/1000000)</f>
        <v>1800000</v>
      </c>
      <c r="D197">
        <f>'Switching and Power Parameters'!B7</f>
        <v>0.67499999999999993</v>
      </c>
      <c r="E197" s="1">
        <f t="shared" si="20"/>
        <v>10</v>
      </c>
      <c r="F197" s="1">
        <f t="shared" si="17"/>
        <v>9.3333333333333339</v>
      </c>
      <c r="G197">
        <f t="shared" si="18"/>
        <v>8.999999999999984</v>
      </c>
      <c r="H197">
        <f t="shared" si="14"/>
        <v>120000</v>
      </c>
      <c r="I197">
        <f t="shared" si="19"/>
        <v>19</v>
      </c>
      <c r="J197">
        <f t="shared" si="15"/>
        <v>0.52000000000000057</v>
      </c>
      <c r="K197">
        <f t="shared" si="16"/>
        <v>1.1950000000000005</v>
      </c>
      <c r="L197">
        <f>'Switching and Power Parameters'!B16/2</f>
        <v>0.56000000000000005</v>
      </c>
    </row>
    <row r="198" spans="1:12" x14ac:dyDescent="0.25">
      <c r="A198">
        <f>'Switching and Power Parameters'!B9/100</f>
        <v>0.1</v>
      </c>
      <c r="B198">
        <f>'Switching and Power Parameters'!B3/('Switching and Power Parameters'!B14/1000000)</f>
        <v>120000</v>
      </c>
      <c r="C198">
        <f>'Switching and Power Parameters'!B4/('Switching and Power Parameters'!B14/1000000)</f>
        <v>1800000</v>
      </c>
      <c r="D198">
        <f>'Switching and Power Parameters'!B7</f>
        <v>0.67499999999999993</v>
      </c>
      <c r="E198" s="1">
        <f t="shared" si="20"/>
        <v>10</v>
      </c>
      <c r="F198" s="1">
        <f t="shared" si="17"/>
        <v>9.3333333333333339</v>
      </c>
      <c r="G198">
        <f t="shared" si="18"/>
        <v>9.0999999999999837</v>
      </c>
      <c r="H198">
        <f t="shared" si="14"/>
        <v>120000</v>
      </c>
      <c r="I198">
        <f t="shared" si="19"/>
        <v>19.100000000000001</v>
      </c>
      <c r="J198">
        <f t="shared" si="15"/>
        <v>0.53200000000000058</v>
      </c>
      <c r="K198">
        <f t="shared" si="16"/>
        <v>1.2070000000000005</v>
      </c>
      <c r="L198">
        <f>'Switching and Power Parameters'!B16/2</f>
        <v>0.56000000000000005</v>
      </c>
    </row>
    <row r="199" spans="1:12" x14ac:dyDescent="0.25">
      <c r="A199">
        <f>'Switching and Power Parameters'!B9/100</f>
        <v>0.1</v>
      </c>
      <c r="B199">
        <f>'Switching and Power Parameters'!B3/('Switching and Power Parameters'!B14/1000000)</f>
        <v>120000</v>
      </c>
      <c r="C199">
        <f>'Switching and Power Parameters'!B4/('Switching and Power Parameters'!B14/1000000)</f>
        <v>1800000</v>
      </c>
      <c r="D199">
        <f>'Switching and Power Parameters'!B7</f>
        <v>0.67499999999999993</v>
      </c>
      <c r="E199" s="1">
        <f t="shared" si="20"/>
        <v>10</v>
      </c>
      <c r="F199" s="1">
        <f t="shared" si="17"/>
        <v>9.3333333333333339</v>
      </c>
      <c r="G199">
        <f t="shared" si="18"/>
        <v>9.1999999999999833</v>
      </c>
      <c r="H199">
        <f t="shared" si="14"/>
        <v>120000</v>
      </c>
      <c r="I199">
        <f t="shared" si="19"/>
        <v>19.200000000000003</v>
      </c>
      <c r="J199">
        <f t="shared" si="15"/>
        <v>0.54400000000000059</v>
      </c>
      <c r="K199">
        <f t="shared" si="16"/>
        <v>1.2190000000000005</v>
      </c>
      <c r="L199">
        <f>'Switching and Power Parameters'!B16/2</f>
        <v>0.56000000000000005</v>
      </c>
    </row>
    <row r="200" spans="1:12" x14ac:dyDescent="0.25">
      <c r="A200">
        <f>'Switching and Power Parameters'!B9/100</f>
        <v>0.1</v>
      </c>
      <c r="B200">
        <f>'Switching and Power Parameters'!B3/('Switching and Power Parameters'!B14/1000000)</f>
        <v>120000</v>
      </c>
      <c r="C200">
        <f>'Switching and Power Parameters'!B4/('Switching and Power Parameters'!B14/1000000)</f>
        <v>1800000</v>
      </c>
      <c r="D200">
        <f>'Switching and Power Parameters'!B7</f>
        <v>0.67499999999999993</v>
      </c>
      <c r="E200" s="1">
        <f t="shared" si="20"/>
        <v>10</v>
      </c>
      <c r="F200" s="1">
        <f t="shared" si="17"/>
        <v>9.3333333333333339</v>
      </c>
      <c r="G200">
        <f t="shared" si="18"/>
        <v>9.2999999999999829</v>
      </c>
      <c r="H200">
        <f t="shared" ref="H200:H263" si="21">IF(G200&lt;F200,B200,-C200)</f>
        <v>120000</v>
      </c>
      <c r="I200">
        <f t="shared" si="19"/>
        <v>19.300000000000004</v>
      </c>
      <c r="J200">
        <f t="shared" ref="J200:J263" si="22">IF(G200=0,0-L200,J199+H200*A200/1000000)</f>
        <v>0.5560000000000006</v>
      </c>
      <c r="K200">
        <f t="shared" ref="K200:K263" si="23">IF((D200+J200)&gt;0,D200+J200,0)</f>
        <v>1.2310000000000005</v>
      </c>
      <c r="L200">
        <f>'Switching and Power Parameters'!B16/2</f>
        <v>0.56000000000000005</v>
      </c>
    </row>
    <row r="201" spans="1:12" x14ac:dyDescent="0.25">
      <c r="A201">
        <f>'Switching and Power Parameters'!B9/100</f>
        <v>0.1</v>
      </c>
      <c r="B201">
        <f>'Switching and Power Parameters'!B3/('Switching and Power Parameters'!B14/1000000)</f>
        <v>120000</v>
      </c>
      <c r="C201">
        <f>'Switching and Power Parameters'!B4/('Switching and Power Parameters'!B14/1000000)</f>
        <v>1800000</v>
      </c>
      <c r="D201">
        <f>'Switching and Power Parameters'!B7</f>
        <v>0.67499999999999993</v>
      </c>
      <c r="E201" s="1">
        <f t="shared" si="20"/>
        <v>10</v>
      </c>
      <c r="F201" s="1">
        <f t="shared" ref="F201:F264" si="24">F200</f>
        <v>9.3333333333333339</v>
      </c>
      <c r="G201">
        <f t="shared" ref="G201:G264" si="25">IF(ROUND(G200,2)=(E200-A201),0,G200+A201)</f>
        <v>9.3999999999999826</v>
      </c>
      <c r="H201">
        <f t="shared" si="21"/>
        <v>-1800000</v>
      </c>
      <c r="I201">
        <f t="shared" ref="I201:I264" si="26">I200+A201</f>
        <v>19.400000000000006</v>
      </c>
      <c r="J201">
        <f t="shared" si="22"/>
        <v>0.37600000000000061</v>
      </c>
      <c r="K201">
        <f t="shared" si="23"/>
        <v>1.0510000000000006</v>
      </c>
      <c r="L201">
        <f>'Switching and Power Parameters'!B16/2</f>
        <v>0.56000000000000005</v>
      </c>
    </row>
    <row r="202" spans="1:12" x14ac:dyDescent="0.25">
      <c r="A202">
        <f>'Switching and Power Parameters'!B9/100</f>
        <v>0.1</v>
      </c>
      <c r="B202">
        <f>'Switching and Power Parameters'!B3/('Switching and Power Parameters'!B14/1000000)</f>
        <v>120000</v>
      </c>
      <c r="C202">
        <f>'Switching and Power Parameters'!B4/('Switching and Power Parameters'!B14/1000000)</f>
        <v>1800000</v>
      </c>
      <c r="D202">
        <f>'Switching and Power Parameters'!B7</f>
        <v>0.67499999999999993</v>
      </c>
      <c r="E202" s="1">
        <f t="shared" ref="E202:E265" si="27">E201</f>
        <v>10</v>
      </c>
      <c r="F202" s="1">
        <f t="shared" si="24"/>
        <v>9.3333333333333339</v>
      </c>
      <c r="G202">
        <f t="shared" si="25"/>
        <v>9.4999999999999822</v>
      </c>
      <c r="H202">
        <f t="shared" si="21"/>
        <v>-1800000</v>
      </c>
      <c r="I202">
        <f t="shared" si="26"/>
        <v>19.500000000000007</v>
      </c>
      <c r="J202">
        <f t="shared" si="22"/>
        <v>0.19600000000000062</v>
      </c>
      <c r="K202">
        <f t="shared" si="23"/>
        <v>0.87100000000000055</v>
      </c>
      <c r="L202">
        <f>'Switching and Power Parameters'!B16/2</f>
        <v>0.56000000000000005</v>
      </c>
    </row>
    <row r="203" spans="1:12" x14ac:dyDescent="0.25">
      <c r="A203">
        <f>'Switching and Power Parameters'!B9/100</f>
        <v>0.1</v>
      </c>
      <c r="B203">
        <f>'Switching and Power Parameters'!B3/('Switching and Power Parameters'!B14/1000000)</f>
        <v>120000</v>
      </c>
      <c r="C203">
        <f>'Switching and Power Parameters'!B4/('Switching and Power Parameters'!B14/1000000)</f>
        <v>1800000</v>
      </c>
      <c r="D203">
        <f>'Switching and Power Parameters'!B7</f>
        <v>0.67499999999999993</v>
      </c>
      <c r="E203" s="1">
        <f t="shared" si="27"/>
        <v>10</v>
      </c>
      <c r="F203" s="1">
        <f t="shared" si="24"/>
        <v>9.3333333333333339</v>
      </c>
      <c r="G203">
        <f t="shared" si="25"/>
        <v>9.5999999999999819</v>
      </c>
      <c r="H203">
        <f t="shared" si="21"/>
        <v>-1800000</v>
      </c>
      <c r="I203">
        <f t="shared" si="26"/>
        <v>19.600000000000009</v>
      </c>
      <c r="J203">
        <f t="shared" si="22"/>
        <v>1.6000000000000625E-2</v>
      </c>
      <c r="K203">
        <f t="shared" si="23"/>
        <v>0.6910000000000005</v>
      </c>
      <c r="L203">
        <f>'Switching and Power Parameters'!B16/2</f>
        <v>0.56000000000000005</v>
      </c>
    </row>
    <row r="204" spans="1:12" x14ac:dyDescent="0.25">
      <c r="A204">
        <f>'Switching and Power Parameters'!B9/100</f>
        <v>0.1</v>
      </c>
      <c r="B204">
        <f>'Switching and Power Parameters'!B3/('Switching and Power Parameters'!B14/1000000)</f>
        <v>120000</v>
      </c>
      <c r="C204">
        <f>'Switching and Power Parameters'!B4/('Switching and Power Parameters'!B14/1000000)</f>
        <v>1800000</v>
      </c>
      <c r="D204">
        <f>'Switching and Power Parameters'!B7</f>
        <v>0.67499999999999993</v>
      </c>
      <c r="E204" s="1">
        <f t="shared" si="27"/>
        <v>10</v>
      </c>
      <c r="F204" s="1">
        <f t="shared" si="24"/>
        <v>9.3333333333333339</v>
      </c>
      <c r="G204">
        <f t="shared" si="25"/>
        <v>9.6999999999999815</v>
      </c>
      <c r="H204">
        <f t="shared" si="21"/>
        <v>-1800000</v>
      </c>
      <c r="I204">
        <f t="shared" si="26"/>
        <v>19.70000000000001</v>
      </c>
      <c r="J204">
        <f t="shared" si="22"/>
        <v>-0.16399999999999937</v>
      </c>
      <c r="K204">
        <f t="shared" si="23"/>
        <v>0.51100000000000056</v>
      </c>
      <c r="L204">
        <f>'Switching and Power Parameters'!B16/2</f>
        <v>0.56000000000000005</v>
      </c>
    </row>
    <row r="205" spans="1:12" x14ac:dyDescent="0.25">
      <c r="A205">
        <f>'Switching and Power Parameters'!B9/100</f>
        <v>0.1</v>
      </c>
      <c r="B205">
        <f>'Switching and Power Parameters'!B3/('Switching and Power Parameters'!B14/1000000)</f>
        <v>120000</v>
      </c>
      <c r="C205">
        <f>'Switching and Power Parameters'!B4/('Switching and Power Parameters'!B14/1000000)</f>
        <v>1800000</v>
      </c>
      <c r="D205">
        <f>'Switching and Power Parameters'!B7</f>
        <v>0.67499999999999993</v>
      </c>
      <c r="E205" s="1">
        <f t="shared" si="27"/>
        <v>10</v>
      </c>
      <c r="F205" s="1">
        <f t="shared" si="24"/>
        <v>9.3333333333333339</v>
      </c>
      <c r="G205">
        <f t="shared" si="25"/>
        <v>9.7999999999999812</v>
      </c>
      <c r="H205">
        <f t="shared" si="21"/>
        <v>-1800000</v>
      </c>
      <c r="I205">
        <f t="shared" si="26"/>
        <v>19.800000000000011</v>
      </c>
      <c r="J205">
        <f t="shared" si="22"/>
        <v>-0.34399999999999936</v>
      </c>
      <c r="K205">
        <f t="shared" si="23"/>
        <v>0.33100000000000057</v>
      </c>
      <c r="L205">
        <f>'Switching and Power Parameters'!B16/2</f>
        <v>0.56000000000000005</v>
      </c>
    </row>
    <row r="206" spans="1:12" x14ac:dyDescent="0.25">
      <c r="A206">
        <f>'Switching and Power Parameters'!B9/100</f>
        <v>0.1</v>
      </c>
      <c r="B206">
        <f>'Switching and Power Parameters'!B3/('Switching and Power Parameters'!B14/1000000)</f>
        <v>120000</v>
      </c>
      <c r="C206">
        <f>'Switching and Power Parameters'!B4/('Switching and Power Parameters'!B14/1000000)</f>
        <v>1800000</v>
      </c>
      <c r="D206">
        <f>'Switching and Power Parameters'!B7</f>
        <v>0.67499999999999993</v>
      </c>
      <c r="E206" s="1">
        <f t="shared" si="27"/>
        <v>10</v>
      </c>
      <c r="F206" s="1">
        <f t="shared" si="24"/>
        <v>9.3333333333333339</v>
      </c>
      <c r="G206">
        <f t="shared" si="25"/>
        <v>9.8999999999999808</v>
      </c>
      <c r="H206">
        <f t="shared" si="21"/>
        <v>-1800000</v>
      </c>
      <c r="I206">
        <f t="shared" si="26"/>
        <v>19.900000000000013</v>
      </c>
      <c r="J206">
        <f t="shared" si="22"/>
        <v>-0.52399999999999936</v>
      </c>
      <c r="K206">
        <f t="shared" si="23"/>
        <v>0.15100000000000058</v>
      </c>
      <c r="L206">
        <f>'Switching and Power Parameters'!B16/2</f>
        <v>0.56000000000000005</v>
      </c>
    </row>
    <row r="207" spans="1:12" x14ac:dyDescent="0.25">
      <c r="A207">
        <f>'Switching and Power Parameters'!B9/100</f>
        <v>0.1</v>
      </c>
      <c r="B207">
        <f>'Switching and Power Parameters'!B3/('Switching and Power Parameters'!B14/1000000)</f>
        <v>120000</v>
      </c>
      <c r="C207">
        <f>'Switching and Power Parameters'!B4/('Switching and Power Parameters'!B14/1000000)</f>
        <v>1800000</v>
      </c>
      <c r="D207">
        <f>'Switching and Power Parameters'!B7</f>
        <v>0.67499999999999993</v>
      </c>
      <c r="E207" s="1">
        <f t="shared" si="27"/>
        <v>10</v>
      </c>
      <c r="F207" s="1">
        <f t="shared" si="24"/>
        <v>9.3333333333333339</v>
      </c>
      <c r="G207">
        <f t="shared" si="25"/>
        <v>0</v>
      </c>
      <c r="H207">
        <f t="shared" si="21"/>
        <v>120000</v>
      </c>
      <c r="I207">
        <f t="shared" si="26"/>
        <v>20.000000000000014</v>
      </c>
      <c r="J207">
        <f t="shared" si="22"/>
        <v>-0.56000000000000005</v>
      </c>
      <c r="K207">
        <f t="shared" si="23"/>
        <v>0.11499999999999988</v>
      </c>
      <c r="L207">
        <f>'Switching and Power Parameters'!B16/2</f>
        <v>0.56000000000000005</v>
      </c>
    </row>
    <row r="208" spans="1:12" x14ac:dyDescent="0.25">
      <c r="A208">
        <f>'Switching and Power Parameters'!B9/100</f>
        <v>0.1</v>
      </c>
      <c r="B208">
        <f>'Switching and Power Parameters'!B3/('Switching and Power Parameters'!B14/1000000)</f>
        <v>120000</v>
      </c>
      <c r="C208">
        <f>'Switching and Power Parameters'!B4/('Switching and Power Parameters'!B14/1000000)</f>
        <v>1800000</v>
      </c>
      <c r="D208">
        <f>'Switching and Power Parameters'!B7</f>
        <v>0.67499999999999993</v>
      </c>
      <c r="E208" s="1">
        <f t="shared" si="27"/>
        <v>10</v>
      </c>
      <c r="F208" s="1">
        <f t="shared" si="24"/>
        <v>9.3333333333333339</v>
      </c>
      <c r="G208">
        <f t="shared" si="25"/>
        <v>0.1</v>
      </c>
      <c r="H208">
        <f t="shared" si="21"/>
        <v>120000</v>
      </c>
      <c r="I208">
        <f t="shared" si="26"/>
        <v>20.100000000000016</v>
      </c>
      <c r="J208">
        <f t="shared" si="22"/>
        <v>-0.54800000000000004</v>
      </c>
      <c r="K208">
        <f t="shared" si="23"/>
        <v>0.12699999999999989</v>
      </c>
      <c r="L208">
        <f>'Switching and Power Parameters'!B16/2</f>
        <v>0.56000000000000005</v>
      </c>
    </row>
    <row r="209" spans="1:12" x14ac:dyDescent="0.25">
      <c r="A209">
        <f>'Switching and Power Parameters'!B9/100</f>
        <v>0.1</v>
      </c>
      <c r="B209">
        <f>'Switching and Power Parameters'!B3/('Switching and Power Parameters'!B14/1000000)</f>
        <v>120000</v>
      </c>
      <c r="C209">
        <f>'Switching and Power Parameters'!B4/('Switching and Power Parameters'!B14/1000000)</f>
        <v>1800000</v>
      </c>
      <c r="D209">
        <f>'Switching and Power Parameters'!B7</f>
        <v>0.67499999999999993</v>
      </c>
      <c r="E209" s="1">
        <f t="shared" si="27"/>
        <v>10</v>
      </c>
      <c r="F209" s="1">
        <f t="shared" si="24"/>
        <v>9.3333333333333339</v>
      </c>
      <c r="G209">
        <f t="shared" si="25"/>
        <v>0.2</v>
      </c>
      <c r="H209">
        <f t="shared" si="21"/>
        <v>120000</v>
      </c>
      <c r="I209">
        <f t="shared" si="26"/>
        <v>20.200000000000017</v>
      </c>
      <c r="J209">
        <f t="shared" si="22"/>
        <v>-0.53600000000000003</v>
      </c>
      <c r="K209">
        <f t="shared" si="23"/>
        <v>0.1389999999999999</v>
      </c>
      <c r="L209">
        <f>'Switching and Power Parameters'!B16/2</f>
        <v>0.56000000000000005</v>
      </c>
    </row>
    <row r="210" spans="1:12" x14ac:dyDescent="0.25">
      <c r="A210">
        <f>'Switching and Power Parameters'!B9/100</f>
        <v>0.1</v>
      </c>
      <c r="B210">
        <f>'Switching and Power Parameters'!B3/('Switching and Power Parameters'!B14/1000000)</f>
        <v>120000</v>
      </c>
      <c r="C210">
        <f>'Switching and Power Parameters'!B4/('Switching and Power Parameters'!B14/1000000)</f>
        <v>1800000</v>
      </c>
      <c r="D210">
        <f>'Switching and Power Parameters'!B7</f>
        <v>0.67499999999999993</v>
      </c>
      <c r="E210" s="1">
        <f t="shared" si="27"/>
        <v>10</v>
      </c>
      <c r="F210" s="1">
        <f t="shared" si="24"/>
        <v>9.3333333333333339</v>
      </c>
      <c r="G210">
        <f t="shared" si="25"/>
        <v>0.30000000000000004</v>
      </c>
      <c r="H210">
        <f t="shared" si="21"/>
        <v>120000</v>
      </c>
      <c r="I210">
        <f t="shared" si="26"/>
        <v>20.300000000000018</v>
      </c>
      <c r="J210">
        <f t="shared" si="22"/>
        <v>-0.52400000000000002</v>
      </c>
      <c r="K210">
        <f t="shared" si="23"/>
        <v>0.15099999999999991</v>
      </c>
      <c r="L210">
        <f>'Switching and Power Parameters'!B16/2</f>
        <v>0.56000000000000005</v>
      </c>
    </row>
    <row r="211" spans="1:12" x14ac:dyDescent="0.25">
      <c r="A211">
        <f>'Switching and Power Parameters'!B9/100</f>
        <v>0.1</v>
      </c>
      <c r="B211">
        <f>'Switching and Power Parameters'!B3/('Switching and Power Parameters'!B14/1000000)</f>
        <v>120000</v>
      </c>
      <c r="C211">
        <f>'Switching and Power Parameters'!B4/('Switching and Power Parameters'!B14/1000000)</f>
        <v>1800000</v>
      </c>
      <c r="D211">
        <f>'Switching and Power Parameters'!B7</f>
        <v>0.67499999999999993</v>
      </c>
      <c r="E211" s="1">
        <f t="shared" si="27"/>
        <v>10</v>
      </c>
      <c r="F211" s="1">
        <f t="shared" si="24"/>
        <v>9.3333333333333339</v>
      </c>
      <c r="G211">
        <f t="shared" si="25"/>
        <v>0.4</v>
      </c>
      <c r="H211">
        <f t="shared" si="21"/>
        <v>120000</v>
      </c>
      <c r="I211">
        <f t="shared" si="26"/>
        <v>20.40000000000002</v>
      </c>
      <c r="J211">
        <f t="shared" si="22"/>
        <v>-0.51200000000000001</v>
      </c>
      <c r="K211">
        <f t="shared" si="23"/>
        <v>0.16299999999999992</v>
      </c>
      <c r="L211">
        <f>'Switching and Power Parameters'!B16/2</f>
        <v>0.56000000000000005</v>
      </c>
    </row>
    <row r="212" spans="1:12" x14ac:dyDescent="0.25">
      <c r="A212">
        <f>'Switching and Power Parameters'!B9/100</f>
        <v>0.1</v>
      </c>
      <c r="B212">
        <f>'Switching and Power Parameters'!B3/('Switching and Power Parameters'!B14/1000000)</f>
        <v>120000</v>
      </c>
      <c r="C212">
        <f>'Switching and Power Parameters'!B4/('Switching and Power Parameters'!B14/1000000)</f>
        <v>1800000</v>
      </c>
      <c r="D212">
        <f>'Switching and Power Parameters'!B7</f>
        <v>0.67499999999999993</v>
      </c>
      <c r="E212" s="1">
        <f t="shared" si="27"/>
        <v>10</v>
      </c>
      <c r="F212" s="1">
        <f t="shared" si="24"/>
        <v>9.3333333333333339</v>
      </c>
      <c r="G212">
        <f t="shared" si="25"/>
        <v>0.5</v>
      </c>
      <c r="H212">
        <f t="shared" si="21"/>
        <v>120000</v>
      </c>
      <c r="I212">
        <f t="shared" si="26"/>
        <v>20.500000000000021</v>
      </c>
      <c r="J212">
        <f t="shared" si="22"/>
        <v>-0.5</v>
      </c>
      <c r="K212">
        <f t="shared" si="23"/>
        <v>0.17499999999999993</v>
      </c>
      <c r="L212">
        <f>'Switching and Power Parameters'!B16/2</f>
        <v>0.56000000000000005</v>
      </c>
    </row>
    <row r="213" spans="1:12" x14ac:dyDescent="0.25">
      <c r="A213">
        <f>'Switching and Power Parameters'!B9/100</f>
        <v>0.1</v>
      </c>
      <c r="B213">
        <f>'Switching and Power Parameters'!B3/('Switching and Power Parameters'!B14/1000000)</f>
        <v>120000</v>
      </c>
      <c r="C213">
        <f>'Switching and Power Parameters'!B4/('Switching and Power Parameters'!B14/1000000)</f>
        <v>1800000</v>
      </c>
      <c r="D213">
        <f>'Switching and Power Parameters'!B7</f>
        <v>0.67499999999999993</v>
      </c>
      <c r="E213" s="1">
        <f t="shared" si="27"/>
        <v>10</v>
      </c>
      <c r="F213" s="1">
        <f t="shared" si="24"/>
        <v>9.3333333333333339</v>
      </c>
      <c r="G213">
        <f t="shared" si="25"/>
        <v>0.6</v>
      </c>
      <c r="H213">
        <f t="shared" si="21"/>
        <v>120000</v>
      </c>
      <c r="I213">
        <f t="shared" si="26"/>
        <v>20.600000000000023</v>
      </c>
      <c r="J213">
        <f t="shared" si="22"/>
        <v>-0.48799999999999999</v>
      </c>
      <c r="K213">
        <f t="shared" si="23"/>
        <v>0.18699999999999994</v>
      </c>
      <c r="L213">
        <f>'Switching and Power Parameters'!B16/2</f>
        <v>0.56000000000000005</v>
      </c>
    </row>
    <row r="214" spans="1:12" x14ac:dyDescent="0.25">
      <c r="A214">
        <f>'Switching and Power Parameters'!B9/100</f>
        <v>0.1</v>
      </c>
      <c r="B214">
        <f>'Switching and Power Parameters'!B3/('Switching and Power Parameters'!B14/1000000)</f>
        <v>120000</v>
      </c>
      <c r="C214">
        <f>'Switching and Power Parameters'!B4/('Switching and Power Parameters'!B14/1000000)</f>
        <v>1800000</v>
      </c>
      <c r="D214">
        <f>'Switching and Power Parameters'!B7</f>
        <v>0.67499999999999993</v>
      </c>
      <c r="E214" s="1">
        <f t="shared" si="27"/>
        <v>10</v>
      </c>
      <c r="F214" s="1">
        <f t="shared" si="24"/>
        <v>9.3333333333333339</v>
      </c>
      <c r="G214">
        <f t="shared" si="25"/>
        <v>0.7</v>
      </c>
      <c r="H214">
        <f t="shared" si="21"/>
        <v>120000</v>
      </c>
      <c r="I214">
        <f t="shared" si="26"/>
        <v>20.700000000000024</v>
      </c>
      <c r="J214">
        <f t="shared" si="22"/>
        <v>-0.47599999999999998</v>
      </c>
      <c r="K214">
        <f t="shared" si="23"/>
        <v>0.19899999999999995</v>
      </c>
      <c r="L214">
        <f>'Switching and Power Parameters'!B16/2</f>
        <v>0.56000000000000005</v>
      </c>
    </row>
    <row r="215" spans="1:12" x14ac:dyDescent="0.25">
      <c r="A215">
        <f>'Switching and Power Parameters'!B9/100</f>
        <v>0.1</v>
      </c>
      <c r="B215">
        <f>'Switching and Power Parameters'!B3/('Switching and Power Parameters'!B14/1000000)</f>
        <v>120000</v>
      </c>
      <c r="C215">
        <f>'Switching and Power Parameters'!B4/('Switching and Power Parameters'!B14/1000000)</f>
        <v>1800000</v>
      </c>
      <c r="D215">
        <f>'Switching and Power Parameters'!B7</f>
        <v>0.67499999999999993</v>
      </c>
      <c r="E215" s="1">
        <f t="shared" si="27"/>
        <v>10</v>
      </c>
      <c r="F215" s="1">
        <f t="shared" si="24"/>
        <v>9.3333333333333339</v>
      </c>
      <c r="G215">
        <f t="shared" si="25"/>
        <v>0.79999999999999993</v>
      </c>
      <c r="H215">
        <f t="shared" si="21"/>
        <v>120000</v>
      </c>
      <c r="I215">
        <f t="shared" si="26"/>
        <v>20.800000000000026</v>
      </c>
      <c r="J215">
        <f t="shared" si="22"/>
        <v>-0.46399999999999997</v>
      </c>
      <c r="K215">
        <f t="shared" si="23"/>
        <v>0.21099999999999997</v>
      </c>
      <c r="L215">
        <f>'Switching and Power Parameters'!B16/2</f>
        <v>0.56000000000000005</v>
      </c>
    </row>
    <row r="216" spans="1:12" x14ac:dyDescent="0.25">
      <c r="A216">
        <f>'Switching and Power Parameters'!B9/100</f>
        <v>0.1</v>
      </c>
      <c r="B216">
        <f>'Switching and Power Parameters'!B3/('Switching and Power Parameters'!B14/1000000)</f>
        <v>120000</v>
      </c>
      <c r="C216">
        <f>'Switching and Power Parameters'!B4/('Switching and Power Parameters'!B14/1000000)</f>
        <v>1800000</v>
      </c>
      <c r="D216">
        <f>'Switching and Power Parameters'!B7</f>
        <v>0.67499999999999993</v>
      </c>
      <c r="E216" s="1">
        <f t="shared" si="27"/>
        <v>10</v>
      </c>
      <c r="F216" s="1">
        <f t="shared" si="24"/>
        <v>9.3333333333333339</v>
      </c>
      <c r="G216">
        <f t="shared" si="25"/>
        <v>0.89999999999999991</v>
      </c>
      <c r="H216">
        <f t="shared" si="21"/>
        <v>120000</v>
      </c>
      <c r="I216">
        <f t="shared" si="26"/>
        <v>20.900000000000027</v>
      </c>
      <c r="J216">
        <f t="shared" si="22"/>
        <v>-0.45199999999999996</v>
      </c>
      <c r="K216">
        <f t="shared" si="23"/>
        <v>0.22299999999999998</v>
      </c>
      <c r="L216">
        <f>'Switching and Power Parameters'!B16/2</f>
        <v>0.56000000000000005</v>
      </c>
    </row>
    <row r="217" spans="1:12" x14ac:dyDescent="0.25">
      <c r="A217">
        <f>'Switching and Power Parameters'!B9/100</f>
        <v>0.1</v>
      </c>
      <c r="B217">
        <f>'Switching and Power Parameters'!B3/('Switching and Power Parameters'!B14/1000000)</f>
        <v>120000</v>
      </c>
      <c r="C217">
        <f>'Switching and Power Parameters'!B4/('Switching and Power Parameters'!B14/1000000)</f>
        <v>1800000</v>
      </c>
      <c r="D217">
        <f>'Switching and Power Parameters'!B7</f>
        <v>0.67499999999999993</v>
      </c>
      <c r="E217" s="1">
        <f t="shared" si="27"/>
        <v>10</v>
      </c>
      <c r="F217" s="1">
        <f t="shared" si="24"/>
        <v>9.3333333333333339</v>
      </c>
      <c r="G217">
        <f t="shared" si="25"/>
        <v>0.99999999999999989</v>
      </c>
      <c r="H217">
        <f t="shared" si="21"/>
        <v>120000</v>
      </c>
      <c r="I217">
        <f t="shared" si="26"/>
        <v>21.000000000000028</v>
      </c>
      <c r="J217">
        <f t="shared" si="22"/>
        <v>-0.43999999999999995</v>
      </c>
      <c r="K217">
        <f t="shared" si="23"/>
        <v>0.23499999999999999</v>
      </c>
      <c r="L217">
        <f>'Switching and Power Parameters'!B16/2</f>
        <v>0.56000000000000005</v>
      </c>
    </row>
    <row r="218" spans="1:12" x14ac:dyDescent="0.25">
      <c r="A218">
        <f>'Switching and Power Parameters'!B9/100</f>
        <v>0.1</v>
      </c>
      <c r="B218">
        <f>'Switching and Power Parameters'!B3/('Switching and Power Parameters'!B14/1000000)</f>
        <v>120000</v>
      </c>
      <c r="C218">
        <f>'Switching and Power Parameters'!B4/('Switching and Power Parameters'!B14/1000000)</f>
        <v>1800000</v>
      </c>
      <c r="D218">
        <f>'Switching and Power Parameters'!B7</f>
        <v>0.67499999999999993</v>
      </c>
      <c r="E218" s="1">
        <f t="shared" si="27"/>
        <v>10</v>
      </c>
      <c r="F218" s="1">
        <f t="shared" si="24"/>
        <v>9.3333333333333339</v>
      </c>
      <c r="G218">
        <f t="shared" si="25"/>
        <v>1.0999999999999999</v>
      </c>
      <c r="H218">
        <f t="shared" si="21"/>
        <v>120000</v>
      </c>
      <c r="I218">
        <f t="shared" si="26"/>
        <v>21.10000000000003</v>
      </c>
      <c r="J218">
        <f t="shared" si="22"/>
        <v>-0.42799999999999994</v>
      </c>
      <c r="K218">
        <f t="shared" si="23"/>
        <v>0.247</v>
      </c>
      <c r="L218">
        <f>'Switching and Power Parameters'!B16/2</f>
        <v>0.56000000000000005</v>
      </c>
    </row>
    <row r="219" spans="1:12" x14ac:dyDescent="0.25">
      <c r="A219">
        <f>'Switching and Power Parameters'!B9/100</f>
        <v>0.1</v>
      </c>
      <c r="B219">
        <f>'Switching and Power Parameters'!B3/('Switching and Power Parameters'!B14/1000000)</f>
        <v>120000</v>
      </c>
      <c r="C219">
        <f>'Switching and Power Parameters'!B4/('Switching and Power Parameters'!B14/1000000)</f>
        <v>1800000</v>
      </c>
      <c r="D219">
        <f>'Switching and Power Parameters'!B7</f>
        <v>0.67499999999999993</v>
      </c>
      <c r="E219" s="1">
        <f t="shared" si="27"/>
        <v>10</v>
      </c>
      <c r="F219" s="1">
        <f t="shared" si="24"/>
        <v>9.3333333333333339</v>
      </c>
      <c r="G219">
        <f t="shared" si="25"/>
        <v>1.2</v>
      </c>
      <c r="H219">
        <f t="shared" si="21"/>
        <v>120000</v>
      </c>
      <c r="I219">
        <f t="shared" si="26"/>
        <v>21.200000000000031</v>
      </c>
      <c r="J219">
        <f t="shared" si="22"/>
        <v>-0.41599999999999993</v>
      </c>
      <c r="K219">
        <f t="shared" si="23"/>
        <v>0.25900000000000001</v>
      </c>
      <c r="L219">
        <f>'Switching and Power Parameters'!B16/2</f>
        <v>0.56000000000000005</v>
      </c>
    </row>
    <row r="220" spans="1:12" x14ac:dyDescent="0.25">
      <c r="A220">
        <f>'Switching and Power Parameters'!B9/100</f>
        <v>0.1</v>
      </c>
      <c r="B220">
        <f>'Switching and Power Parameters'!B3/('Switching and Power Parameters'!B14/1000000)</f>
        <v>120000</v>
      </c>
      <c r="C220">
        <f>'Switching and Power Parameters'!B4/('Switching and Power Parameters'!B14/1000000)</f>
        <v>1800000</v>
      </c>
      <c r="D220">
        <f>'Switching and Power Parameters'!B7</f>
        <v>0.67499999999999993</v>
      </c>
      <c r="E220" s="1">
        <f t="shared" si="27"/>
        <v>10</v>
      </c>
      <c r="F220" s="1">
        <f t="shared" si="24"/>
        <v>9.3333333333333339</v>
      </c>
      <c r="G220">
        <f t="shared" si="25"/>
        <v>1.3</v>
      </c>
      <c r="H220">
        <f t="shared" si="21"/>
        <v>120000</v>
      </c>
      <c r="I220">
        <f t="shared" si="26"/>
        <v>21.300000000000033</v>
      </c>
      <c r="J220">
        <f t="shared" si="22"/>
        <v>-0.40399999999999991</v>
      </c>
      <c r="K220">
        <f t="shared" si="23"/>
        <v>0.27100000000000002</v>
      </c>
      <c r="L220">
        <f>'Switching and Power Parameters'!B16/2</f>
        <v>0.56000000000000005</v>
      </c>
    </row>
    <row r="221" spans="1:12" x14ac:dyDescent="0.25">
      <c r="A221">
        <f>'Switching and Power Parameters'!B9/100</f>
        <v>0.1</v>
      </c>
      <c r="B221">
        <f>'Switching and Power Parameters'!B3/('Switching and Power Parameters'!B14/1000000)</f>
        <v>120000</v>
      </c>
      <c r="C221">
        <f>'Switching and Power Parameters'!B4/('Switching and Power Parameters'!B14/1000000)</f>
        <v>1800000</v>
      </c>
      <c r="D221">
        <f>'Switching and Power Parameters'!B7</f>
        <v>0.67499999999999993</v>
      </c>
      <c r="E221" s="1">
        <f t="shared" si="27"/>
        <v>10</v>
      </c>
      <c r="F221" s="1">
        <f t="shared" si="24"/>
        <v>9.3333333333333339</v>
      </c>
      <c r="G221">
        <f t="shared" si="25"/>
        <v>1.4000000000000001</v>
      </c>
      <c r="H221">
        <f t="shared" si="21"/>
        <v>120000</v>
      </c>
      <c r="I221">
        <f t="shared" si="26"/>
        <v>21.400000000000034</v>
      </c>
      <c r="J221">
        <f t="shared" si="22"/>
        <v>-0.3919999999999999</v>
      </c>
      <c r="K221">
        <f t="shared" si="23"/>
        <v>0.28300000000000003</v>
      </c>
      <c r="L221">
        <f>'Switching and Power Parameters'!B16/2</f>
        <v>0.56000000000000005</v>
      </c>
    </row>
    <row r="222" spans="1:12" x14ac:dyDescent="0.25">
      <c r="A222">
        <f>'Switching and Power Parameters'!B9/100</f>
        <v>0.1</v>
      </c>
      <c r="B222">
        <f>'Switching and Power Parameters'!B3/('Switching and Power Parameters'!B14/1000000)</f>
        <v>120000</v>
      </c>
      <c r="C222">
        <f>'Switching and Power Parameters'!B4/('Switching and Power Parameters'!B14/1000000)</f>
        <v>1800000</v>
      </c>
      <c r="D222">
        <f>'Switching and Power Parameters'!B7</f>
        <v>0.67499999999999993</v>
      </c>
      <c r="E222" s="1">
        <f t="shared" si="27"/>
        <v>10</v>
      </c>
      <c r="F222" s="1">
        <f t="shared" si="24"/>
        <v>9.3333333333333339</v>
      </c>
      <c r="G222">
        <f t="shared" si="25"/>
        <v>1.5000000000000002</v>
      </c>
      <c r="H222">
        <f t="shared" si="21"/>
        <v>120000</v>
      </c>
      <c r="I222">
        <f t="shared" si="26"/>
        <v>21.500000000000036</v>
      </c>
      <c r="J222">
        <f t="shared" si="22"/>
        <v>-0.37999999999999989</v>
      </c>
      <c r="K222">
        <f t="shared" si="23"/>
        <v>0.29500000000000004</v>
      </c>
      <c r="L222">
        <f>'Switching and Power Parameters'!B16/2</f>
        <v>0.56000000000000005</v>
      </c>
    </row>
    <row r="223" spans="1:12" x14ac:dyDescent="0.25">
      <c r="A223">
        <f>'Switching and Power Parameters'!B9/100</f>
        <v>0.1</v>
      </c>
      <c r="B223">
        <f>'Switching and Power Parameters'!B3/('Switching and Power Parameters'!B14/1000000)</f>
        <v>120000</v>
      </c>
      <c r="C223">
        <f>'Switching and Power Parameters'!B4/('Switching and Power Parameters'!B14/1000000)</f>
        <v>1800000</v>
      </c>
      <c r="D223">
        <f>'Switching and Power Parameters'!B7</f>
        <v>0.67499999999999993</v>
      </c>
      <c r="E223" s="1">
        <f t="shared" si="27"/>
        <v>10</v>
      </c>
      <c r="F223" s="1">
        <f t="shared" si="24"/>
        <v>9.3333333333333339</v>
      </c>
      <c r="G223">
        <f t="shared" si="25"/>
        <v>1.6000000000000003</v>
      </c>
      <c r="H223">
        <f t="shared" si="21"/>
        <v>120000</v>
      </c>
      <c r="I223">
        <f t="shared" si="26"/>
        <v>21.600000000000037</v>
      </c>
      <c r="J223">
        <f t="shared" si="22"/>
        <v>-0.36799999999999988</v>
      </c>
      <c r="K223">
        <f t="shared" si="23"/>
        <v>0.30700000000000005</v>
      </c>
      <c r="L223">
        <f>'Switching and Power Parameters'!B16/2</f>
        <v>0.56000000000000005</v>
      </c>
    </row>
    <row r="224" spans="1:12" x14ac:dyDescent="0.25">
      <c r="A224">
        <f>'Switching and Power Parameters'!B9/100</f>
        <v>0.1</v>
      </c>
      <c r="B224">
        <f>'Switching and Power Parameters'!B3/('Switching and Power Parameters'!B14/1000000)</f>
        <v>120000</v>
      </c>
      <c r="C224">
        <f>'Switching and Power Parameters'!B4/('Switching and Power Parameters'!B14/1000000)</f>
        <v>1800000</v>
      </c>
      <c r="D224">
        <f>'Switching and Power Parameters'!B7</f>
        <v>0.67499999999999993</v>
      </c>
      <c r="E224" s="1">
        <f t="shared" si="27"/>
        <v>10</v>
      </c>
      <c r="F224" s="1">
        <f t="shared" si="24"/>
        <v>9.3333333333333339</v>
      </c>
      <c r="G224">
        <f t="shared" si="25"/>
        <v>1.7000000000000004</v>
      </c>
      <c r="H224">
        <f t="shared" si="21"/>
        <v>120000</v>
      </c>
      <c r="I224">
        <f t="shared" si="26"/>
        <v>21.700000000000038</v>
      </c>
      <c r="J224">
        <f t="shared" si="22"/>
        <v>-0.35599999999999987</v>
      </c>
      <c r="K224">
        <f t="shared" si="23"/>
        <v>0.31900000000000006</v>
      </c>
      <c r="L224">
        <f>'Switching and Power Parameters'!B16/2</f>
        <v>0.56000000000000005</v>
      </c>
    </row>
    <row r="225" spans="1:12" x14ac:dyDescent="0.25">
      <c r="A225">
        <f>'Switching and Power Parameters'!B9/100</f>
        <v>0.1</v>
      </c>
      <c r="B225">
        <f>'Switching and Power Parameters'!B3/('Switching and Power Parameters'!B14/1000000)</f>
        <v>120000</v>
      </c>
      <c r="C225">
        <f>'Switching and Power Parameters'!B4/('Switching and Power Parameters'!B14/1000000)</f>
        <v>1800000</v>
      </c>
      <c r="D225">
        <f>'Switching and Power Parameters'!B7</f>
        <v>0.67499999999999993</v>
      </c>
      <c r="E225" s="1">
        <f t="shared" si="27"/>
        <v>10</v>
      </c>
      <c r="F225" s="1">
        <f t="shared" si="24"/>
        <v>9.3333333333333339</v>
      </c>
      <c r="G225">
        <f t="shared" si="25"/>
        <v>1.8000000000000005</v>
      </c>
      <c r="H225">
        <f t="shared" si="21"/>
        <v>120000</v>
      </c>
      <c r="I225">
        <f t="shared" si="26"/>
        <v>21.80000000000004</v>
      </c>
      <c r="J225">
        <f t="shared" si="22"/>
        <v>-0.34399999999999986</v>
      </c>
      <c r="K225">
        <f t="shared" si="23"/>
        <v>0.33100000000000007</v>
      </c>
      <c r="L225">
        <f>'Switching and Power Parameters'!B16/2</f>
        <v>0.56000000000000005</v>
      </c>
    </row>
    <row r="226" spans="1:12" x14ac:dyDescent="0.25">
      <c r="A226">
        <f>'Switching and Power Parameters'!B9/100</f>
        <v>0.1</v>
      </c>
      <c r="B226">
        <f>'Switching and Power Parameters'!B3/('Switching and Power Parameters'!B14/1000000)</f>
        <v>120000</v>
      </c>
      <c r="C226">
        <f>'Switching and Power Parameters'!B4/('Switching and Power Parameters'!B14/1000000)</f>
        <v>1800000</v>
      </c>
      <c r="D226">
        <f>'Switching and Power Parameters'!B7</f>
        <v>0.67499999999999993</v>
      </c>
      <c r="E226" s="1">
        <f t="shared" si="27"/>
        <v>10</v>
      </c>
      <c r="F226" s="1">
        <f t="shared" si="24"/>
        <v>9.3333333333333339</v>
      </c>
      <c r="G226">
        <f t="shared" si="25"/>
        <v>1.9000000000000006</v>
      </c>
      <c r="H226">
        <f t="shared" si="21"/>
        <v>120000</v>
      </c>
      <c r="I226">
        <f t="shared" si="26"/>
        <v>21.900000000000041</v>
      </c>
      <c r="J226">
        <f t="shared" si="22"/>
        <v>-0.33199999999999985</v>
      </c>
      <c r="K226">
        <f t="shared" si="23"/>
        <v>0.34300000000000008</v>
      </c>
      <c r="L226">
        <f>'Switching and Power Parameters'!B16/2</f>
        <v>0.56000000000000005</v>
      </c>
    </row>
    <row r="227" spans="1:12" x14ac:dyDescent="0.25">
      <c r="A227">
        <f>'Switching and Power Parameters'!B9/100</f>
        <v>0.1</v>
      </c>
      <c r="B227">
        <f>'Switching and Power Parameters'!B3/('Switching and Power Parameters'!B14/1000000)</f>
        <v>120000</v>
      </c>
      <c r="C227">
        <f>'Switching and Power Parameters'!B4/('Switching and Power Parameters'!B14/1000000)</f>
        <v>1800000</v>
      </c>
      <c r="D227">
        <f>'Switching and Power Parameters'!B7</f>
        <v>0.67499999999999993</v>
      </c>
      <c r="E227" s="1">
        <f t="shared" si="27"/>
        <v>10</v>
      </c>
      <c r="F227" s="1">
        <f t="shared" si="24"/>
        <v>9.3333333333333339</v>
      </c>
      <c r="G227">
        <f t="shared" si="25"/>
        <v>2.0000000000000004</v>
      </c>
      <c r="H227">
        <f t="shared" si="21"/>
        <v>120000</v>
      </c>
      <c r="I227">
        <f t="shared" si="26"/>
        <v>22.000000000000043</v>
      </c>
      <c r="J227">
        <f t="shared" si="22"/>
        <v>-0.31999999999999984</v>
      </c>
      <c r="K227">
        <f t="shared" si="23"/>
        <v>0.35500000000000009</v>
      </c>
      <c r="L227">
        <f>'Switching and Power Parameters'!B16/2</f>
        <v>0.56000000000000005</v>
      </c>
    </row>
    <row r="228" spans="1:12" x14ac:dyDescent="0.25">
      <c r="A228">
        <f>'Switching and Power Parameters'!B9/100</f>
        <v>0.1</v>
      </c>
      <c r="B228">
        <f>'Switching and Power Parameters'!B3/('Switching and Power Parameters'!B14/1000000)</f>
        <v>120000</v>
      </c>
      <c r="C228">
        <f>'Switching and Power Parameters'!B4/('Switching and Power Parameters'!B14/1000000)</f>
        <v>1800000</v>
      </c>
      <c r="D228">
        <f>'Switching and Power Parameters'!B7</f>
        <v>0.67499999999999993</v>
      </c>
      <c r="E228" s="1">
        <f t="shared" si="27"/>
        <v>10</v>
      </c>
      <c r="F228" s="1">
        <f t="shared" si="24"/>
        <v>9.3333333333333339</v>
      </c>
      <c r="G228">
        <f t="shared" si="25"/>
        <v>2.1000000000000005</v>
      </c>
      <c r="H228">
        <f t="shared" si="21"/>
        <v>120000</v>
      </c>
      <c r="I228">
        <f t="shared" si="26"/>
        <v>22.100000000000044</v>
      </c>
      <c r="J228">
        <f t="shared" si="22"/>
        <v>-0.30799999999999983</v>
      </c>
      <c r="K228">
        <f t="shared" si="23"/>
        <v>0.3670000000000001</v>
      </c>
      <c r="L228">
        <f>'Switching and Power Parameters'!B16/2</f>
        <v>0.56000000000000005</v>
      </c>
    </row>
    <row r="229" spans="1:12" x14ac:dyDescent="0.25">
      <c r="A229">
        <f>'Switching and Power Parameters'!B9/100</f>
        <v>0.1</v>
      </c>
      <c r="B229">
        <f>'Switching and Power Parameters'!B3/('Switching and Power Parameters'!B14/1000000)</f>
        <v>120000</v>
      </c>
      <c r="C229">
        <f>'Switching and Power Parameters'!B4/('Switching and Power Parameters'!B14/1000000)</f>
        <v>1800000</v>
      </c>
      <c r="D229">
        <f>'Switching and Power Parameters'!B7</f>
        <v>0.67499999999999993</v>
      </c>
      <c r="E229" s="1">
        <f t="shared" si="27"/>
        <v>10</v>
      </c>
      <c r="F229" s="1">
        <f t="shared" si="24"/>
        <v>9.3333333333333339</v>
      </c>
      <c r="G229">
        <f t="shared" si="25"/>
        <v>2.2000000000000006</v>
      </c>
      <c r="H229">
        <f t="shared" si="21"/>
        <v>120000</v>
      </c>
      <c r="I229">
        <f t="shared" si="26"/>
        <v>22.200000000000045</v>
      </c>
      <c r="J229">
        <f t="shared" si="22"/>
        <v>-0.29599999999999982</v>
      </c>
      <c r="K229">
        <f t="shared" si="23"/>
        <v>0.37900000000000011</v>
      </c>
      <c r="L229">
        <f>'Switching and Power Parameters'!B16/2</f>
        <v>0.56000000000000005</v>
      </c>
    </row>
    <row r="230" spans="1:12" x14ac:dyDescent="0.25">
      <c r="A230">
        <f>'Switching and Power Parameters'!B9/100</f>
        <v>0.1</v>
      </c>
      <c r="B230">
        <f>'Switching and Power Parameters'!B3/('Switching and Power Parameters'!B14/1000000)</f>
        <v>120000</v>
      </c>
      <c r="C230">
        <f>'Switching and Power Parameters'!B4/('Switching and Power Parameters'!B14/1000000)</f>
        <v>1800000</v>
      </c>
      <c r="D230">
        <f>'Switching and Power Parameters'!B7</f>
        <v>0.67499999999999993</v>
      </c>
      <c r="E230" s="1">
        <f t="shared" si="27"/>
        <v>10</v>
      </c>
      <c r="F230" s="1">
        <f t="shared" si="24"/>
        <v>9.3333333333333339</v>
      </c>
      <c r="G230">
        <f t="shared" si="25"/>
        <v>2.3000000000000007</v>
      </c>
      <c r="H230">
        <f t="shared" si="21"/>
        <v>120000</v>
      </c>
      <c r="I230">
        <f t="shared" si="26"/>
        <v>22.300000000000047</v>
      </c>
      <c r="J230">
        <f t="shared" si="22"/>
        <v>-0.28399999999999981</v>
      </c>
      <c r="K230">
        <f t="shared" si="23"/>
        <v>0.39100000000000013</v>
      </c>
      <c r="L230">
        <f>'Switching and Power Parameters'!B16/2</f>
        <v>0.56000000000000005</v>
      </c>
    </row>
    <row r="231" spans="1:12" x14ac:dyDescent="0.25">
      <c r="A231">
        <f>'Switching and Power Parameters'!B9/100</f>
        <v>0.1</v>
      </c>
      <c r="B231">
        <f>'Switching and Power Parameters'!B3/('Switching and Power Parameters'!B14/1000000)</f>
        <v>120000</v>
      </c>
      <c r="C231">
        <f>'Switching and Power Parameters'!B4/('Switching and Power Parameters'!B14/1000000)</f>
        <v>1800000</v>
      </c>
      <c r="D231">
        <f>'Switching and Power Parameters'!B7</f>
        <v>0.67499999999999993</v>
      </c>
      <c r="E231" s="1">
        <f t="shared" si="27"/>
        <v>10</v>
      </c>
      <c r="F231" s="1">
        <f t="shared" si="24"/>
        <v>9.3333333333333339</v>
      </c>
      <c r="G231">
        <f t="shared" si="25"/>
        <v>2.4000000000000008</v>
      </c>
      <c r="H231">
        <f t="shared" si="21"/>
        <v>120000</v>
      </c>
      <c r="I231">
        <f t="shared" si="26"/>
        <v>22.400000000000048</v>
      </c>
      <c r="J231">
        <f t="shared" si="22"/>
        <v>-0.2719999999999998</v>
      </c>
      <c r="K231">
        <f t="shared" si="23"/>
        <v>0.40300000000000014</v>
      </c>
      <c r="L231">
        <f>'Switching and Power Parameters'!B16/2</f>
        <v>0.56000000000000005</v>
      </c>
    </row>
    <row r="232" spans="1:12" x14ac:dyDescent="0.25">
      <c r="A232">
        <f>'Switching and Power Parameters'!B9/100</f>
        <v>0.1</v>
      </c>
      <c r="B232">
        <f>'Switching and Power Parameters'!B3/('Switching and Power Parameters'!B14/1000000)</f>
        <v>120000</v>
      </c>
      <c r="C232">
        <f>'Switching and Power Parameters'!B4/('Switching and Power Parameters'!B14/1000000)</f>
        <v>1800000</v>
      </c>
      <c r="D232">
        <f>'Switching and Power Parameters'!B7</f>
        <v>0.67499999999999993</v>
      </c>
      <c r="E232" s="1">
        <f t="shared" si="27"/>
        <v>10</v>
      </c>
      <c r="F232" s="1">
        <f t="shared" si="24"/>
        <v>9.3333333333333339</v>
      </c>
      <c r="G232">
        <f t="shared" si="25"/>
        <v>2.5000000000000009</v>
      </c>
      <c r="H232">
        <f t="shared" si="21"/>
        <v>120000</v>
      </c>
      <c r="I232">
        <f t="shared" si="26"/>
        <v>22.50000000000005</v>
      </c>
      <c r="J232">
        <f t="shared" si="22"/>
        <v>-0.25999999999999979</v>
      </c>
      <c r="K232">
        <f t="shared" si="23"/>
        <v>0.41500000000000015</v>
      </c>
      <c r="L232">
        <f>'Switching and Power Parameters'!B16/2</f>
        <v>0.56000000000000005</v>
      </c>
    </row>
    <row r="233" spans="1:12" x14ac:dyDescent="0.25">
      <c r="A233">
        <f>'Switching and Power Parameters'!B9/100</f>
        <v>0.1</v>
      </c>
      <c r="B233">
        <f>'Switching and Power Parameters'!B3/('Switching and Power Parameters'!B14/1000000)</f>
        <v>120000</v>
      </c>
      <c r="C233">
        <f>'Switching and Power Parameters'!B4/('Switching and Power Parameters'!B14/1000000)</f>
        <v>1800000</v>
      </c>
      <c r="D233">
        <f>'Switching and Power Parameters'!B7</f>
        <v>0.67499999999999993</v>
      </c>
      <c r="E233" s="1">
        <f t="shared" si="27"/>
        <v>10</v>
      </c>
      <c r="F233" s="1">
        <f t="shared" si="24"/>
        <v>9.3333333333333339</v>
      </c>
      <c r="G233">
        <f t="shared" si="25"/>
        <v>2.600000000000001</v>
      </c>
      <c r="H233">
        <f t="shared" si="21"/>
        <v>120000</v>
      </c>
      <c r="I233">
        <f t="shared" si="26"/>
        <v>22.600000000000051</v>
      </c>
      <c r="J233">
        <f t="shared" si="22"/>
        <v>-0.24799999999999978</v>
      </c>
      <c r="K233">
        <f t="shared" si="23"/>
        <v>0.42700000000000016</v>
      </c>
      <c r="L233">
        <f>'Switching and Power Parameters'!B16/2</f>
        <v>0.56000000000000005</v>
      </c>
    </row>
    <row r="234" spans="1:12" x14ac:dyDescent="0.25">
      <c r="A234">
        <f>'Switching and Power Parameters'!B9/100</f>
        <v>0.1</v>
      </c>
      <c r="B234">
        <f>'Switching and Power Parameters'!B3/('Switching and Power Parameters'!B14/1000000)</f>
        <v>120000</v>
      </c>
      <c r="C234">
        <f>'Switching and Power Parameters'!B4/('Switching and Power Parameters'!B14/1000000)</f>
        <v>1800000</v>
      </c>
      <c r="D234">
        <f>'Switching and Power Parameters'!B7</f>
        <v>0.67499999999999993</v>
      </c>
      <c r="E234" s="1">
        <f t="shared" si="27"/>
        <v>10</v>
      </c>
      <c r="F234" s="1">
        <f t="shared" si="24"/>
        <v>9.3333333333333339</v>
      </c>
      <c r="G234">
        <f t="shared" si="25"/>
        <v>2.7000000000000011</v>
      </c>
      <c r="H234">
        <f t="shared" si="21"/>
        <v>120000</v>
      </c>
      <c r="I234">
        <f t="shared" si="26"/>
        <v>22.700000000000053</v>
      </c>
      <c r="J234">
        <f t="shared" si="22"/>
        <v>-0.23599999999999977</v>
      </c>
      <c r="K234">
        <f t="shared" si="23"/>
        <v>0.43900000000000017</v>
      </c>
      <c r="L234">
        <f>'Switching and Power Parameters'!B16/2</f>
        <v>0.56000000000000005</v>
      </c>
    </row>
    <row r="235" spans="1:12" x14ac:dyDescent="0.25">
      <c r="A235">
        <f>'Switching and Power Parameters'!B9/100</f>
        <v>0.1</v>
      </c>
      <c r="B235">
        <f>'Switching and Power Parameters'!B3/('Switching and Power Parameters'!B14/1000000)</f>
        <v>120000</v>
      </c>
      <c r="C235">
        <f>'Switching and Power Parameters'!B4/('Switching and Power Parameters'!B14/1000000)</f>
        <v>1800000</v>
      </c>
      <c r="D235">
        <f>'Switching and Power Parameters'!B7</f>
        <v>0.67499999999999993</v>
      </c>
      <c r="E235" s="1">
        <f t="shared" si="27"/>
        <v>10</v>
      </c>
      <c r="F235" s="1">
        <f t="shared" si="24"/>
        <v>9.3333333333333339</v>
      </c>
      <c r="G235">
        <f t="shared" si="25"/>
        <v>2.8000000000000012</v>
      </c>
      <c r="H235">
        <f t="shared" si="21"/>
        <v>120000</v>
      </c>
      <c r="I235">
        <f t="shared" si="26"/>
        <v>22.800000000000054</v>
      </c>
      <c r="J235">
        <f t="shared" si="22"/>
        <v>-0.22399999999999975</v>
      </c>
      <c r="K235">
        <f t="shared" si="23"/>
        <v>0.45100000000000018</v>
      </c>
      <c r="L235">
        <f>'Switching and Power Parameters'!B16/2</f>
        <v>0.56000000000000005</v>
      </c>
    </row>
    <row r="236" spans="1:12" x14ac:dyDescent="0.25">
      <c r="A236">
        <f>'Switching and Power Parameters'!B9/100</f>
        <v>0.1</v>
      </c>
      <c r="B236">
        <f>'Switching and Power Parameters'!B3/('Switching and Power Parameters'!B14/1000000)</f>
        <v>120000</v>
      </c>
      <c r="C236">
        <f>'Switching and Power Parameters'!B4/('Switching and Power Parameters'!B14/1000000)</f>
        <v>1800000</v>
      </c>
      <c r="D236">
        <f>'Switching and Power Parameters'!B7</f>
        <v>0.67499999999999993</v>
      </c>
      <c r="E236" s="1">
        <f t="shared" si="27"/>
        <v>10</v>
      </c>
      <c r="F236" s="1">
        <f t="shared" si="24"/>
        <v>9.3333333333333339</v>
      </c>
      <c r="G236">
        <f t="shared" si="25"/>
        <v>2.9000000000000012</v>
      </c>
      <c r="H236">
        <f t="shared" si="21"/>
        <v>120000</v>
      </c>
      <c r="I236">
        <f t="shared" si="26"/>
        <v>22.900000000000055</v>
      </c>
      <c r="J236">
        <f t="shared" si="22"/>
        <v>-0.21199999999999974</v>
      </c>
      <c r="K236">
        <f t="shared" si="23"/>
        <v>0.46300000000000019</v>
      </c>
      <c r="L236">
        <f>'Switching and Power Parameters'!B16/2</f>
        <v>0.56000000000000005</v>
      </c>
    </row>
    <row r="237" spans="1:12" x14ac:dyDescent="0.25">
      <c r="A237">
        <f>'Switching and Power Parameters'!B9/100</f>
        <v>0.1</v>
      </c>
      <c r="B237">
        <f>'Switching and Power Parameters'!B3/('Switching and Power Parameters'!B14/1000000)</f>
        <v>120000</v>
      </c>
      <c r="C237">
        <f>'Switching and Power Parameters'!B4/('Switching and Power Parameters'!B14/1000000)</f>
        <v>1800000</v>
      </c>
      <c r="D237">
        <f>'Switching and Power Parameters'!B7</f>
        <v>0.67499999999999993</v>
      </c>
      <c r="E237" s="1">
        <f t="shared" si="27"/>
        <v>10</v>
      </c>
      <c r="F237" s="1">
        <f t="shared" si="24"/>
        <v>9.3333333333333339</v>
      </c>
      <c r="G237">
        <f t="shared" si="25"/>
        <v>3.0000000000000013</v>
      </c>
      <c r="H237">
        <f t="shared" si="21"/>
        <v>120000</v>
      </c>
      <c r="I237">
        <f t="shared" si="26"/>
        <v>23.000000000000057</v>
      </c>
      <c r="J237">
        <f t="shared" si="22"/>
        <v>-0.19999999999999973</v>
      </c>
      <c r="K237">
        <f t="shared" si="23"/>
        <v>0.4750000000000002</v>
      </c>
      <c r="L237">
        <f>'Switching and Power Parameters'!B16/2</f>
        <v>0.56000000000000005</v>
      </c>
    </row>
    <row r="238" spans="1:12" x14ac:dyDescent="0.25">
      <c r="A238">
        <f>'Switching and Power Parameters'!B9/100</f>
        <v>0.1</v>
      </c>
      <c r="B238">
        <f>'Switching and Power Parameters'!B3/('Switching and Power Parameters'!B14/1000000)</f>
        <v>120000</v>
      </c>
      <c r="C238">
        <f>'Switching and Power Parameters'!B4/('Switching and Power Parameters'!B14/1000000)</f>
        <v>1800000</v>
      </c>
      <c r="D238">
        <f>'Switching and Power Parameters'!B7</f>
        <v>0.67499999999999993</v>
      </c>
      <c r="E238" s="1">
        <f t="shared" si="27"/>
        <v>10</v>
      </c>
      <c r="F238" s="1">
        <f t="shared" si="24"/>
        <v>9.3333333333333339</v>
      </c>
      <c r="G238">
        <f t="shared" si="25"/>
        <v>3.1000000000000014</v>
      </c>
      <c r="H238">
        <f t="shared" si="21"/>
        <v>120000</v>
      </c>
      <c r="I238">
        <f t="shared" si="26"/>
        <v>23.100000000000058</v>
      </c>
      <c r="J238">
        <f t="shared" si="22"/>
        <v>-0.18799999999999972</v>
      </c>
      <c r="K238">
        <f t="shared" si="23"/>
        <v>0.48700000000000021</v>
      </c>
      <c r="L238">
        <f>'Switching and Power Parameters'!B16/2</f>
        <v>0.56000000000000005</v>
      </c>
    </row>
    <row r="239" spans="1:12" x14ac:dyDescent="0.25">
      <c r="A239">
        <f>'Switching and Power Parameters'!B9/100</f>
        <v>0.1</v>
      </c>
      <c r="B239">
        <f>'Switching and Power Parameters'!B3/('Switching and Power Parameters'!B14/1000000)</f>
        <v>120000</v>
      </c>
      <c r="C239">
        <f>'Switching and Power Parameters'!B4/('Switching and Power Parameters'!B14/1000000)</f>
        <v>1800000</v>
      </c>
      <c r="D239">
        <f>'Switching and Power Parameters'!B7</f>
        <v>0.67499999999999993</v>
      </c>
      <c r="E239" s="1">
        <f t="shared" si="27"/>
        <v>10</v>
      </c>
      <c r="F239" s="1">
        <f t="shared" si="24"/>
        <v>9.3333333333333339</v>
      </c>
      <c r="G239">
        <f t="shared" si="25"/>
        <v>3.2000000000000015</v>
      </c>
      <c r="H239">
        <f t="shared" si="21"/>
        <v>120000</v>
      </c>
      <c r="I239">
        <f t="shared" si="26"/>
        <v>23.20000000000006</v>
      </c>
      <c r="J239">
        <f t="shared" si="22"/>
        <v>-0.17599999999999971</v>
      </c>
      <c r="K239">
        <f t="shared" si="23"/>
        <v>0.49900000000000022</v>
      </c>
      <c r="L239">
        <f>'Switching and Power Parameters'!B16/2</f>
        <v>0.56000000000000005</v>
      </c>
    </row>
    <row r="240" spans="1:12" x14ac:dyDescent="0.25">
      <c r="A240">
        <f>'Switching and Power Parameters'!B9/100</f>
        <v>0.1</v>
      </c>
      <c r="B240">
        <f>'Switching and Power Parameters'!B3/('Switching and Power Parameters'!B14/1000000)</f>
        <v>120000</v>
      </c>
      <c r="C240">
        <f>'Switching and Power Parameters'!B4/('Switching and Power Parameters'!B14/1000000)</f>
        <v>1800000</v>
      </c>
      <c r="D240">
        <f>'Switching and Power Parameters'!B7</f>
        <v>0.67499999999999993</v>
      </c>
      <c r="E240" s="1">
        <f t="shared" si="27"/>
        <v>10</v>
      </c>
      <c r="F240" s="1">
        <f t="shared" si="24"/>
        <v>9.3333333333333339</v>
      </c>
      <c r="G240">
        <f t="shared" si="25"/>
        <v>3.3000000000000016</v>
      </c>
      <c r="H240">
        <f t="shared" si="21"/>
        <v>120000</v>
      </c>
      <c r="I240">
        <f t="shared" si="26"/>
        <v>23.300000000000061</v>
      </c>
      <c r="J240">
        <f t="shared" si="22"/>
        <v>-0.1639999999999997</v>
      </c>
      <c r="K240">
        <f t="shared" si="23"/>
        <v>0.51100000000000023</v>
      </c>
      <c r="L240">
        <f>'Switching and Power Parameters'!B16/2</f>
        <v>0.56000000000000005</v>
      </c>
    </row>
    <row r="241" spans="1:12" x14ac:dyDescent="0.25">
      <c r="A241">
        <f>'Switching and Power Parameters'!B9/100</f>
        <v>0.1</v>
      </c>
      <c r="B241">
        <f>'Switching and Power Parameters'!B3/('Switching and Power Parameters'!B14/1000000)</f>
        <v>120000</v>
      </c>
      <c r="C241">
        <f>'Switching and Power Parameters'!B4/('Switching and Power Parameters'!B14/1000000)</f>
        <v>1800000</v>
      </c>
      <c r="D241">
        <f>'Switching and Power Parameters'!B7</f>
        <v>0.67499999999999993</v>
      </c>
      <c r="E241" s="1">
        <f t="shared" si="27"/>
        <v>10</v>
      </c>
      <c r="F241" s="1">
        <f t="shared" si="24"/>
        <v>9.3333333333333339</v>
      </c>
      <c r="G241">
        <f t="shared" si="25"/>
        <v>3.4000000000000017</v>
      </c>
      <c r="H241">
        <f t="shared" si="21"/>
        <v>120000</v>
      </c>
      <c r="I241">
        <f t="shared" si="26"/>
        <v>23.400000000000063</v>
      </c>
      <c r="J241">
        <f t="shared" si="22"/>
        <v>-0.15199999999999969</v>
      </c>
      <c r="K241">
        <f t="shared" si="23"/>
        <v>0.52300000000000024</v>
      </c>
      <c r="L241">
        <f>'Switching and Power Parameters'!B16/2</f>
        <v>0.56000000000000005</v>
      </c>
    </row>
    <row r="242" spans="1:12" x14ac:dyDescent="0.25">
      <c r="A242">
        <f>'Switching and Power Parameters'!B9/100</f>
        <v>0.1</v>
      </c>
      <c r="B242">
        <f>'Switching and Power Parameters'!B3/('Switching and Power Parameters'!B14/1000000)</f>
        <v>120000</v>
      </c>
      <c r="C242">
        <f>'Switching and Power Parameters'!B4/('Switching and Power Parameters'!B14/1000000)</f>
        <v>1800000</v>
      </c>
      <c r="D242">
        <f>'Switching and Power Parameters'!B7</f>
        <v>0.67499999999999993</v>
      </c>
      <c r="E242" s="1">
        <f t="shared" si="27"/>
        <v>10</v>
      </c>
      <c r="F242" s="1">
        <f t="shared" si="24"/>
        <v>9.3333333333333339</v>
      </c>
      <c r="G242">
        <f t="shared" si="25"/>
        <v>3.5000000000000018</v>
      </c>
      <c r="H242">
        <f t="shared" si="21"/>
        <v>120000</v>
      </c>
      <c r="I242">
        <f t="shared" si="26"/>
        <v>23.500000000000064</v>
      </c>
      <c r="J242">
        <f t="shared" si="22"/>
        <v>-0.13999999999999968</v>
      </c>
      <c r="K242">
        <f t="shared" si="23"/>
        <v>0.53500000000000025</v>
      </c>
      <c r="L242">
        <f>'Switching and Power Parameters'!B16/2</f>
        <v>0.56000000000000005</v>
      </c>
    </row>
    <row r="243" spans="1:12" x14ac:dyDescent="0.25">
      <c r="A243">
        <f>'Switching and Power Parameters'!B9/100</f>
        <v>0.1</v>
      </c>
      <c r="B243">
        <f>'Switching and Power Parameters'!B3/('Switching and Power Parameters'!B14/1000000)</f>
        <v>120000</v>
      </c>
      <c r="C243">
        <f>'Switching and Power Parameters'!B4/('Switching and Power Parameters'!B14/1000000)</f>
        <v>1800000</v>
      </c>
      <c r="D243">
        <f>'Switching and Power Parameters'!B7</f>
        <v>0.67499999999999993</v>
      </c>
      <c r="E243" s="1">
        <f t="shared" si="27"/>
        <v>10</v>
      </c>
      <c r="F243" s="1">
        <f t="shared" si="24"/>
        <v>9.3333333333333339</v>
      </c>
      <c r="G243">
        <f t="shared" si="25"/>
        <v>3.6000000000000019</v>
      </c>
      <c r="H243">
        <f t="shared" si="21"/>
        <v>120000</v>
      </c>
      <c r="I243">
        <f t="shared" si="26"/>
        <v>23.600000000000065</v>
      </c>
      <c r="J243">
        <f t="shared" si="22"/>
        <v>-0.12799999999999967</v>
      </c>
      <c r="K243">
        <f t="shared" si="23"/>
        <v>0.54700000000000026</v>
      </c>
      <c r="L243">
        <f>'Switching and Power Parameters'!B16/2</f>
        <v>0.56000000000000005</v>
      </c>
    </row>
    <row r="244" spans="1:12" x14ac:dyDescent="0.25">
      <c r="A244">
        <f>'Switching and Power Parameters'!B9/100</f>
        <v>0.1</v>
      </c>
      <c r="B244">
        <f>'Switching and Power Parameters'!B3/('Switching and Power Parameters'!B14/1000000)</f>
        <v>120000</v>
      </c>
      <c r="C244">
        <f>'Switching and Power Parameters'!B4/('Switching and Power Parameters'!B14/1000000)</f>
        <v>1800000</v>
      </c>
      <c r="D244">
        <f>'Switching and Power Parameters'!B7</f>
        <v>0.67499999999999993</v>
      </c>
      <c r="E244" s="1">
        <f t="shared" si="27"/>
        <v>10</v>
      </c>
      <c r="F244" s="1">
        <f t="shared" si="24"/>
        <v>9.3333333333333339</v>
      </c>
      <c r="G244">
        <f t="shared" si="25"/>
        <v>3.700000000000002</v>
      </c>
      <c r="H244">
        <f t="shared" si="21"/>
        <v>120000</v>
      </c>
      <c r="I244">
        <f t="shared" si="26"/>
        <v>23.700000000000067</v>
      </c>
      <c r="J244">
        <f t="shared" si="22"/>
        <v>-0.11599999999999967</v>
      </c>
      <c r="K244">
        <f t="shared" si="23"/>
        <v>0.55900000000000027</v>
      </c>
      <c r="L244">
        <f>'Switching and Power Parameters'!B16/2</f>
        <v>0.56000000000000005</v>
      </c>
    </row>
    <row r="245" spans="1:12" x14ac:dyDescent="0.25">
      <c r="A245">
        <f>'Switching and Power Parameters'!B9/100</f>
        <v>0.1</v>
      </c>
      <c r="B245">
        <f>'Switching and Power Parameters'!B3/('Switching and Power Parameters'!B14/1000000)</f>
        <v>120000</v>
      </c>
      <c r="C245">
        <f>'Switching and Power Parameters'!B4/('Switching and Power Parameters'!B14/1000000)</f>
        <v>1800000</v>
      </c>
      <c r="D245">
        <f>'Switching and Power Parameters'!B7</f>
        <v>0.67499999999999993</v>
      </c>
      <c r="E245" s="1">
        <f t="shared" si="27"/>
        <v>10</v>
      </c>
      <c r="F245" s="1">
        <f t="shared" si="24"/>
        <v>9.3333333333333339</v>
      </c>
      <c r="G245">
        <f t="shared" si="25"/>
        <v>3.800000000000002</v>
      </c>
      <c r="H245">
        <f t="shared" si="21"/>
        <v>120000</v>
      </c>
      <c r="I245">
        <f t="shared" si="26"/>
        <v>23.800000000000068</v>
      </c>
      <c r="J245">
        <f t="shared" si="22"/>
        <v>-0.10399999999999968</v>
      </c>
      <c r="K245">
        <f t="shared" si="23"/>
        <v>0.57100000000000029</v>
      </c>
      <c r="L245">
        <f>'Switching and Power Parameters'!B16/2</f>
        <v>0.56000000000000005</v>
      </c>
    </row>
    <row r="246" spans="1:12" x14ac:dyDescent="0.25">
      <c r="A246">
        <f>'Switching and Power Parameters'!B9/100</f>
        <v>0.1</v>
      </c>
      <c r="B246">
        <f>'Switching and Power Parameters'!B3/('Switching and Power Parameters'!B14/1000000)</f>
        <v>120000</v>
      </c>
      <c r="C246">
        <f>'Switching and Power Parameters'!B4/('Switching and Power Parameters'!B14/1000000)</f>
        <v>1800000</v>
      </c>
      <c r="D246">
        <f>'Switching and Power Parameters'!B7</f>
        <v>0.67499999999999993</v>
      </c>
      <c r="E246" s="1">
        <f t="shared" si="27"/>
        <v>10</v>
      </c>
      <c r="F246" s="1">
        <f t="shared" si="24"/>
        <v>9.3333333333333339</v>
      </c>
      <c r="G246">
        <f t="shared" si="25"/>
        <v>3.9000000000000021</v>
      </c>
      <c r="H246">
        <f t="shared" si="21"/>
        <v>120000</v>
      </c>
      <c r="I246">
        <f t="shared" si="26"/>
        <v>23.90000000000007</v>
      </c>
      <c r="J246">
        <f t="shared" si="22"/>
        <v>-9.1999999999999679E-2</v>
      </c>
      <c r="K246">
        <f t="shared" si="23"/>
        <v>0.5830000000000003</v>
      </c>
      <c r="L246">
        <f>'Switching and Power Parameters'!B16/2</f>
        <v>0.56000000000000005</v>
      </c>
    </row>
    <row r="247" spans="1:12" x14ac:dyDescent="0.25">
      <c r="A247">
        <f>'Switching and Power Parameters'!B9/100</f>
        <v>0.1</v>
      </c>
      <c r="B247">
        <f>'Switching and Power Parameters'!B3/('Switching and Power Parameters'!B14/1000000)</f>
        <v>120000</v>
      </c>
      <c r="C247">
        <f>'Switching and Power Parameters'!B4/('Switching and Power Parameters'!B14/1000000)</f>
        <v>1800000</v>
      </c>
      <c r="D247">
        <f>'Switching and Power Parameters'!B7</f>
        <v>0.67499999999999993</v>
      </c>
      <c r="E247" s="1">
        <f t="shared" si="27"/>
        <v>10</v>
      </c>
      <c r="F247" s="1">
        <f t="shared" si="24"/>
        <v>9.3333333333333339</v>
      </c>
      <c r="G247">
        <f t="shared" si="25"/>
        <v>4.0000000000000018</v>
      </c>
      <c r="H247">
        <f t="shared" si="21"/>
        <v>120000</v>
      </c>
      <c r="I247">
        <f t="shared" si="26"/>
        <v>24.000000000000071</v>
      </c>
      <c r="J247">
        <f t="shared" si="22"/>
        <v>-7.9999999999999682E-2</v>
      </c>
      <c r="K247">
        <f t="shared" si="23"/>
        <v>0.5950000000000002</v>
      </c>
      <c r="L247">
        <f>'Switching and Power Parameters'!B16/2</f>
        <v>0.56000000000000005</v>
      </c>
    </row>
    <row r="248" spans="1:12" x14ac:dyDescent="0.25">
      <c r="A248">
        <f>'Switching and Power Parameters'!B9/100</f>
        <v>0.1</v>
      </c>
      <c r="B248">
        <f>'Switching and Power Parameters'!B3/('Switching and Power Parameters'!B14/1000000)</f>
        <v>120000</v>
      </c>
      <c r="C248">
        <f>'Switching and Power Parameters'!B4/('Switching and Power Parameters'!B14/1000000)</f>
        <v>1800000</v>
      </c>
      <c r="D248">
        <f>'Switching and Power Parameters'!B7</f>
        <v>0.67499999999999993</v>
      </c>
      <c r="E248" s="1">
        <f t="shared" si="27"/>
        <v>10</v>
      </c>
      <c r="F248" s="1">
        <f t="shared" si="24"/>
        <v>9.3333333333333339</v>
      </c>
      <c r="G248">
        <f t="shared" si="25"/>
        <v>4.1000000000000014</v>
      </c>
      <c r="H248">
        <f t="shared" si="21"/>
        <v>120000</v>
      </c>
      <c r="I248">
        <f t="shared" si="26"/>
        <v>24.100000000000072</v>
      </c>
      <c r="J248">
        <f t="shared" si="22"/>
        <v>-6.7999999999999686E-2</v>
      </c>
      <c r="K248">
        <f t="shared" si="23"/>
        <v>0.60700000000000021</v>
      </c>
      <c r="L248">
        <f>'Switching and Power Parameters'!B16/2</f>
        <v>0.56000000000000005</v>
      </c>
    </row>
    <row r="249" spans="1:12" x14ac:dyDescent="0.25">
      <c r="A249">
        <f>'Switching and Power Parameters'!B9/100</f>
        <v>0.1</v>
      </c>
      <c r="B249">
        <f>'Switching and Power Parameters'!B3/('Switching and Power Parameters'!B14/1000000)</f>
        <v>120000</v>
      </c>
      <c r="C249">
        <f>'Switching and Power Parameters'!B4/('Switching and Power Parameters'!B14/1000000)</f>
        <v>1800000</v>
      </c>
      <c r="D249">
        <f>'Switching and Power Parameters'!B7</f>
        <v>0.67499999999999993</v>
      </c>
      <c r="E249" s="1">
        <f t="shared" si="27"/>
        <v>10</v>
      </c>
      <c r="F249" s="1">
        <f t="shared" si="24"/>
        <v>9.3333333333333339</v>
      </c>
      <c r="G249">
        <f t="shared" si="25"/>
        <v>4.2000000000000011</v>
      </c>
      <c r="H249">
        <f t="shared" si="21"/>
        <v>120000</v>
      </c>
      <c r="I249">
        <f t="shared" si="26"/>
        <v>24.200000000000074</v>
      </c>
      <c r="J249">
        <f t="shared" si="22"/>
        <v>-5.5999999999999689E-2</v>
      </c>
      <c r="K249">
        <f t="shared" si="23"/>
        <v>0.61900000000000022</v>
      </c>
      <c r="L249">
        <f>'Switching and Power Parameters'!B16/2</f>
        <v>0.56000000000000005</v>
      </c>
    </row>
    <row r="250" spans="1:12" x14ac:dyDescent="0.25">
      <c r="A250">
        <f>'Switching and Power Parameters'!B9/100</f>
        <v>0.1</v>
      </c>
      <c r="B250">
        <f>'Switching and Power Parameters'!B3/('Switching and Power Parameters'!B14/1000000)</f>
        <v>120000</v>
      </c>
      <c r="C250">
        <f>'Switching and Power Parameters'!B4/('Switching and Power Parameters'!B14/1000000)</f>
        <v>1800000</v>
      </c>
      <c r="D250">
        <f>'Switching and Power Parameters'!B7</f>
        <v>0.67499999999999993</v>
      </c>
      <c r="E250" s="1">
        <f t="shared" si="27"/>
        <v>10</v>
      </c>
      <c r="F250" s="1">
        <f t="shared" si="24"/>
        <v>9.3333333333333339</v>
      </c>
      <c r="G250">
        <f t="shared" si="25"/>
        <v>4.3000000000000007</v>
      </c>
      <c r="H250">
        <f t="shared" si="21"/>
        <v>120000</v>
      </c>
      <c r="I250">
        <f t="shared" si="26"/>
        <v>24.300000000000075</v>
      </c>
      <c r="J250">
        <f t="shared" si="22"/>
        <v>-4.3999999999999692E-2</v>
      </c>
      <c r="K250">
        <f t="shared" si="23"/>
        <v>0.63100000000000023</v>
      </c>
      <c r="L250">
        <f>'Switching and Power Parameters'!B16/2</f>
        <v>0.56000000000000005</v>
      </c>
    </row>
    <row r="251" spans="1:12" x14ac:dyDescent="0.25">
      <c r="A251">
        <f>'Switching and Power Parameters'!B9/100</f>
        <v>0.1</v>
      </c>
      <c r="B251">
        <f>'Switching and Power Parameters'!B3/('Switching and Power Parameters'!B14/1000000)</f>
        <v>120000</v>
      </c>
      <c r="C251">
        <f>'Switching and Power Parameters'!B4/('Switching and Power Parameters'!B14/1000000)</f>
        <v>1800000</v>
      </c>
      <c r="D251">
        <f>'Switching and Power Parameters'!B7</f>
        <v>0.67499999999999993</v>
      </c>
      <c r="E251" s="1">
        <f t="shared" si="27"/>
        <v>10</v>
      </c>
      <c r="F251" s="1">
        <f t="shared" si="24"/>
        <v>9.3333333333333339</v>
      </c>
      <c r="G251">
        <f t="shared" si="25"/>
        <v>4.4000000000000004</v>
      </c>
      <c r="H251">
        <f t="shared" si="21"/>
        <v>120000</v>
      </c>
      <c r="I251">
        <f t="shared" si="26"/>
        <v>24.400000000000077</v>
      </c>
      <c r="J251">
        <f t="shared" si="22"/>
        <v>-3.1999999999999695E-2</v>
      </c>
      <c r="K251">
        <f t="shared" si="23"/>
        <v>0.64300000000000024</v>
      </c>
      <c r="L251">
        <f>'Switching and Power Parameters'!B16/2</f>
        <v>0.56000000000000005</v>
      </c>
    </row>
    <row r="252" spans="1:12" x14ac:dyDescent="0.25">
      <c r="A252">
        <f>'Switching and Power Parameters'!B9/100</f>
        <v>0.1</v>
      </c>
      <c r="B252">
        <f>'Switching and Power Parameters'!B3/('Switching and Power Parameters'!B14/1000000)</f>
        <v>120000</v>
      </c>
      <c r="C252">
        <f>'Switching and Power Parameters'!B4/('Switching and Power Parameters'!B14/1000000)</f>
        <v>1800000</v>
      </c>
      <c r="D252">
        <f>'Switching and Power Parameters'!B7</f>
        <v>0.67499999999999993</v>
      </c>
      <c r="E252" s="1">
        <f t="shared" si="27"/>
        <v>10</v>
      </c>
      <c r="F252" s="1">
        <f t="shared" si="24"/>
        <v>9.3333333333333339</v>
      </c>
      <c r="G252">
        <f t="shared" si="25"/>
        <v>4.5</v>
      </c>
      <c r="H252">
        <f t="shared" si="21"/>
        <v>120000</v>
      </c>
      <c r="I252">
        <f t="shared" si="26"/>
        <v>24.500000000000078</v>
      </c>
      <c r="J252">
        <f t="shared" si="22"/>
        <v>-1.9999999999999695E-2</v>
      </c>
      <c r="K252">
        <f t="shared" si="23"/>
        <v>0.65500000000000025</v>
      </c>
      <c r="L252">
        <f>'Switching and Power Parameters'!B16/2</f>
        <v>0.56000000000000005</v>
      </c>
    </row>
    <row r="253" spans="1:12" x14ac:dyDescent="0.25">
      <c r="A253">
        <f>'Switching and Power Parameters'!B9/100</f>
        <v>0.1</v>
      </c>
      <c r="B253">
        <f>'Switching and Power Parameters'!B3/('Switching and Power Parameters'!B14/1000000)</f>
        <v>120000</v>
      </c>
      <c r="C253">
        <f>'Switching and Power Parameters'!B4/('Switching and Power Parameters'!B14/1000000)</f>
        <v>1800000</v>
      </c>
      <c r="D253">
        <f>'Switching and Power Parameters'!B7</f>
        <v>0.67499999999999993</v>
      </c>
      <c r="E253" s="1">
        <f t="shared" si="27"/>
        <v>10</v>
      </c>
      <c r="F253" s="1">
        <f t="shared" si="24"/>
        <v>9.3333333333333339</v>
      </c>
      <c r="G253">
        <f t="shared" si="25"/>
        <v>4.5999999999999996</v>
      </c>
      <c r="H253">
        <f t="shared" si="21"/>
        <v>120000</v>
      </c>
      <c r="I253">
        <f t="shared" si="26"/>
        <v>24.60000000000008</v>
      </c>
      <c r="J253">
        <f t="shared" si="22"/>
        <v>-7.9999999999996949E-3</v>
      </c>
      <c r="K253">
        <f t="shared" si="23"/>
        <v>0.66700000000000026</v>
      </c>
      <c r="L253">
        <f>'Switching and Power Parameters'!B16/2</f>
        <v>0.56000000000000005</v>
      </c>
    </row>
    <row r="254" spans="1:12" x14ac:dyDescent="0.25">
      <c r="A254">
        <f>'Switching and Power Parameters'!B9/100</f>
        <v>0.1</v>
      </c>
      <c r="B254">
        <f>'Switching and Power Parameters'!B3/('Switching and Power Parameters'!B14/1000000)</f>
        <v>120000</v>
      </c>
      <c r="C254">
        <f>'Switching and Power Parameters'!B4/('Switching and Power Parameters'!B14/1000000)</f>
        <v>1800000</v>
      </c>
      <c r="D254">
        <f>'Switching and Power Parameters'!B7</f>
        <v>0.67499999999999993</v>
      </c>
      <c r="E254" s="1">
        <f t="shared" si="27"/>
        <v>10</v>
      </c>
      <c r="F254" s="1">
        <f t="shared" si="24"/>
        <v>9.3333333333333339</v>
      </c>
      <c r="G254">
        <f t="shared" si="25"/>
        <v>4.6999999999999993</v>
      </c>
      <c r="H254">
        <f t="shared" si="21"/>
        <v>120000</v>
      </c>
      <c r="I254">
        <f t="shared" si="26"/>
        <v>24.700000000000081</v>
      </c>
      <c r="J254">
        <f t="shared" si="22"/>
        <v>4.0000000000003054E-3</v>
      </c>
      <c r="K254">
        <f t="shared" si="23"/>
        <v>0.67900000000000027</v>
      </c>
      <c r="L254">
        <f>'Switching and Power Parameters'!B16/2</f>
        <v>0.56000000000000005</v>
      </c>
    </row>
    <row r="255" spans="1:12" x14ac:dyDescent="0.25">
      <c r="A255">
        <f>'Switching and Power Parameters'!B9/100</f>
        <v>0.1</v>
      </c>
      <c r="B255">
        <f>'Switching and Power Parameters'!B3/('Switching and Power Parameters'!B14/1000000)</f>
        <v>120000</v>
      </c>
      <c r="C255">
        <f>'Switching and Power Parameters'!B4/('Switching and Power Parameters'!B14/1000000)</f>
        <v>1800000</v>
      </c>
      <c r="D255">
        <f>'Switching and Power Parameters'!B7</f>
        <v>0.67499999999999993</v>
      </c>
      <c r="E255" s="1">
        <f t="shared" si="27"/>
        <v>10</v>
      </c>
      <c r="F255" s="1">
        <f t="shared" si="24"/>
        <v>9.3333333333333339</v>
      </c>
      <c r="G255">
        <f t="shared" si="25"/>
        <v>4.7999999999999989</v>
      </c>
      <c r="H255">
        <f t="shared" si="21"/>
        <v>120000</v>
      </c>
      <c r="I255">
        <f t="shared" si="26"/>
        <v>24.800000000000082</v>
      </c>
      <c r="J255">
        <f t="shared" si="22"/>
        <v>1.6000000000000306E-2</v>
      </c>
      <c r="K255">
        <f t="shared" si="23"/>
        <v>0.69100000000000028</v>
      </c>
      <c r="L255">
        <f>'Switching and Power Parameters'!B16/2</f>
        <v>0.56000000000000005</v>
      </c>
    </row>
    <row r="256" spans="1:12" x14ac:dyDescent="0.25">
      <c r="A256">
        <f>'Switching and Power Parameters'!B9/100</f>
        <v>0.1</v>
      </c>
      <c r="B256">
        <f>'Switching and Power Parameters'!B3/('Switching and Power Parameters'!B14/1000000)</f>
        <v>120000</v>
      </c>
      <c r="C256">
        <f>'Switching and Power Parameters'!B4/('Switching and Power Parameters'!B14/1000000)</f>
        <v>1800000</v>
      </c>
      <c r="D256">
        <f>'Switching and Power Parameters'!B7</f>
        <v>0.67499999999999993</v>
      </c>
      <c r="E256" s="1">
        <f t="shared" si="27"/>
        <v>10</v>
      </c>
      <c r="F256" s="1">
        <f t="shared" si="24"/>
        <v>9.3333333333333339</v>
      </c>
      <c r="G256">
        <f t="shared" si="25"/>
        <v>4.8999999999999986</v>
      </c>
      <c r="H256">
        <f t="shared" si="21"/>
        <v>120000</v>
      </c>
      <c r="I256">
        <f t="shared" si="26"/>
        <v>24.900000000000084</v>
      </c>
      <c r="J256">
        <f t="shared" si="22"/>
        <v>2.8000000000000306E-2</v>
      </c>
      <c r="K256">
        <f t="shared" si="23"/>
        <v>0.70300000000000029</v>
      </c>
      <c r="L256">
        <f>'Switching and Power Parameters'!B16/2</f>
        <v>0.56000000000000005</v>
      </c>
    </row>
    <row r="257" spans="1:12" x14ac:dyDescent="0.25">
      <c r="A257">
        <f>'Switching and Power Parameters'!B9/100</f>
        <v>0.1</v>
      </c>
      <c r="B257">
        <f>'Switching and Power Parameters'!B3/('Switching and Power Parameters'!B14/1000000)</f>
        <v>120000</v>
      </c>
      <c r="C257">
        <f>'Switching and Power Parameters'!B4/('Switching and Power Parameters'!B14/1000000)</f>
        <v>1800000</v>
      </c>
      <c r="D257">
        <f>'Switching and Power Parameters'!B7</f>
        <v>0.67499999999999993</v>
      </c>
      <c r="E257" s="1">
        <f t="shared" si="27"/>
        <v>10</v>
      </c>
      <c r="F257" s="1">
        <f t="shared" si="24"/>
        <v>9.3333333333333339</v>
      </c>
      <c r="G257">
        <f t="shared" si="25"/>
        <v>4.9999999999999982</v>
      </c>
      <c r="H257">
        <f t="shared" si="21"/>
        <v>120000</v>
      </c>
      <c r="I257">
        <f t="shared" si="26"/>
        <v>25.000000000000085</v>
      </c>
      <c r="J257">
        <f t="shared" si="22"/>
        <v>4.0000000000000306E-2</v>
      </c>
      <c r="K257">
        <f t="shared" si="23"/>
        <v>0.71500000000000019</v>
      </c>
      <c r="L257">
        <f>'Switching and Power Parameters'!B16/2</f>
        <v>0.56000000000000005</v>
      </c>
    </row>
    <row r="258" spans="1:12" x14ac:dyDescent="0.25">
      <c r="A258">
        <f>'Switching and Power Parameters'!B9/100</f>
        <v>0.1</v>
      </c>
      <c r="B258">
        <f>'Switching and Power Parameters'!B3/('Switching and Power Parameters'!B14/1000000)</f>
        <v>120000</v>
      </c>
      <c r="C258">
        <f>'Switching and Power Parameters'!B4/('Switching and Power Parameters'!B14/1000000)</f>
        <v>1800000</v>
      </c>
      <c r="D258">
        <f>'Switching and Power Parameters'!B7</f>
        <v>0.67499999999999993</v>
      </c>
      <c r="E258" s="1">
        <f t="shared" si="27"/>
        <v>10</v>
      </c>
      <c r="F258" s="1">
        <f t="shared" si="24"/>
        <v>9.3333333333333339</v>
      </c>
      <c r="G258">
        <f t="shared" si="25"/>
        <v>5.0999999999999979</v>
      </c>
      <c r="H258">
        <f t="shared" si="21"/>
        <v>120000</v>
      </c>
      <c r="I258">
        <f t="shared" si="26"/>
        <v>25.100000000000087</v>
      </c>
      <c r="J258">
        <f t="shared" si="22"/>
        <v>5.200000000000031E-2</v>
      </c>
      <c r="K258">
        <f t="shared" si="23"/>
        <v>0.7270000000000002</v>
      </c>
      <c r="L258">
        <f>'Switching and Power Parameters'!B16/2</f>
        <v>0.56000000000000005</v>
      </c>
    </row>
    <row r="259" spans="1:12" x14ac:dyDescent="0.25">
      <c r="A259">
        <f>'Switching and Power Parameters'!B9/100</f>
        <v>0.1</v>
      </c>
      <c r="B259">
        <f>'Switching and Power Parameters'!B3/('Switching and Power Parameters'!B14/1000000)</f>
        <v>120000</v>
      </c>
      <c r="C259">
        <f>'Switching and Power Parameters'!B4/('Switching and Power Parameters'!B14/1000000)</f>
        <v>1800000</v>
      </c>
      <c r="D259">
        <f>'Switching and Power Parameters'!B7</f>
        <v>0.67499999999999993</v>
      </c>
      <c r="E259" s="1">
        <f t="shared" si="27"/>
        <v>10</v>
      </c>
      <c r="F259" s="1">
        <f t="shared" si="24"/>
        <v>9.3333333333333339</v>
      </c>
      <c r="G259">
        <f t="shared" si="25"/>
        <v>5.1999999999999975</v>
      </c>
      <c r="H259">
        <f t="shared" si="21"/>
        <v>120000</v>
      </c>
      <c r="I259">
        <f t="shared" si="26"/>
        <v>25.200000000000088</v>
      </c>
      <c r="J259">
        <f t="shared" si="22"/>
        <v>6.4000000000000307E-2</v>
      </c>
      <c r="K259">
        <f t="shared" si="23"/>
        <v>0.73900000000000021</v>
      </c>
      <c r="L259">
        <f>'Switching and Power Parameters'!B16/2</f>
        <v>0.56000000000000005</v>
      </c>
    </row>
    <row r="260" spans="1:12" x14ac:dyDescent="0.25">
      <c r="A260">
        <f>'Switching and Power Parameters'!B9/100</f>
        <v>0.1</v>
      </c>
      <c r="B260">
        <f>'Switching and Power Parameters'!B3/('Switching and Power Parameters'!B14/1000000)</f>
        <v>120000</v>
      </c>
      <c r="C260">
        <f>'Switching and Power Parameters'!B4/('Switching and Power Parameters'!B14/1000000)</f>
        <v>1800000</v>
      </c>
      <c r="D260">
        <f>'Switching and Power Parameters'!B7</f>
        <v>0.67499999999999993</v>
      </c>
      <c r="E260" s="1">
        <f t="shared" si="27"/>
        <v>10</v>
      </c>
      <c r="F260" s="1">
        <f t="shared" si="24"/>
        <v>9.3333333333333339</v>
      </c>
      <c r="G260">
        <f t="shared" si="25"/>
        <v>5.2999999999999972</v>
      </c>
      <c r="H260">
        <f t="shared" si="21"/>
        <v>120000</v>
      </c>
      <c r="I260">
        <f t="shared" si="26"/>
        <v>25.30000000000009</v>
      </c>
      <c r="J260">
        <f t="shared" si="22"/>
        <v>7.6000000000000303E-2</v>
      </c>
      <c r="K260">
        <f t="shared" si="23"/>
        <v>0.75100000000000022</v>
      </c>
      <c r="L260">
        <f>'Switching and Power Parameters'!B16/2</f>
        <v>0.56000000000000005</v>
      </c>
    </row>
    <row r="261" spans="1:12" x14ac:dyDescent="0.25">
      <c r="A261">
        <f>'Switching and Power Parameters'!B9/100</f>
        <v>0.1</v>
      </c>
      <c r="B261">
        <f>'Switching and Power Parameters'!B3/('Switching and Power Parameters'!B14/1000000)</f>
        <v>120000</v>
      </c>
      <c r="C261">
        <f>'Switching and Power Parameters'!B4/('Switching and Power Parameters'!B14/1000000)</f>
        <v>1800000</v>
      </c>
      <c r="D261">
        <f>'Switching and Power Parameters'!B7</f>
        <v>0.67499999999999993</v>
      </c>
      <c r="E261" s="1">
        <f t="shared" si="27"/>
        <v>10</v>
      </c>
      <c r="F261" s="1">
        <f t="shared" si="24"/>
        <v>9.3333333333333339</v>
      </c>
      <c r="G261">
        <f t="shared" si="25"/>
        <v>5.3999999999999968</v>
      </c>
      <c r="H261">
        <f t="shared" si="21"/>
        <v>120000</v>
      </c>
      <c r="I261">
        <f t="shared" si="26"/>
        <v>25.400000000000091</v>
      </c>
      <c r="J261">
        <f t="shared" si="22"/>
        <v>8.80000000000003E-2</v>
      </c>
      <c r="K261">
        <f t="shared" si="23"/>
        <v>0.76300000000000023</v>
      </c>
      <c r="L261">
        <f>'Switching and Power Parameters'!B16/2</f>
        <v>0.56000000000000005</v>
      </c>
    </row>
    <row r="262" spans="1:12" x14ac:dyDescent="0.25">
      <c r="A262">
        <f>'Switching and Power Parameters'!B9/100</f>
        <v>0.1</v>
      </c>
      <c r="B262">
        <f>'Switching and Power Parameters'!B3/('Switching and Power Parameters'!B14/1000000)</f>
        <v>120000</v>
      </c>
      <c r="C262">
        <f>'Switching and Power Parameters'!B4/('Switching and Power Parameters'!B14/1000000)</f>
        <v>1800000</v>
      </c>
      <c r="D262">
        <f>'Switching and Power Parameters'!B7</f>
        <v>0.67499999999999993</v>
      </c>
      <c r="E262" s="1">
        <f t="shared" si="27"/>
        <v>10</v>
      </c>
      <c r="F262" s="1">
        <f t="shared" si="24"/>
        <v>9.3333333333333339</v>
      </c>
      <c r="G262">
        <f t="shared" si="25"/>
        <v>5.4999999999999964</v>
      </c>
      <c r="H262">
        <f t="shared" si="21"/>
        <v>120000</v>
      </c>
      <c r="I262">
        <f t="shared" si="26"/>
        <v>25.500000000000092</v>
      </c>
      <c r="J262">
        <f t="shared" si="22"/>
        <v>0.1000000000000003</v>
      </c>
      <c r="K262">
        <f t="shared" si="23"/>
        <v>0.77500000000000024</v>
      </c>
      <c r="L262">
        <f>'Switching and Power Parameters'!B16/2</f>
        <v>0.56000000000000005</v>
      </c>
    </row>
    <row r="263" spans="1:12" x14ac:dyDescent="0.25">
      <c r="A263">
        <f>'Switching and Power Parameters'!B9/100</f>
        <v>0.1</v>
      </c>
      <c r="B263">
        <f>'Switching and Power Parameters'!B3/('Switching and Power Parameters'!B14/1000000)</f>
        <v>120000</v>
      </c>
      <c r="C263">
        <f>'Switching and Power Parameters'!B4/('Switching and Power Parameters'!B14/1000000)</f>
        <v>1800000</v>
      </c>
      <c r="D263">
        <f>'Switching and Power Parameters'!B7</f>
        <v>0.67499999999999993</v>
      </c>
      <c r="E263" s="1">
        <f t="shared" si="27"/>
        <v>10</v>
      </c>
      <c r="F263" s="1">
        <f t="shared" si="24"/>
        <v>9.3333333333333339</v>
      </c>
      <c r="G263">
        <f t="shared" si="25"/>
        <v>5.5999999999999961</v>
      </c>
      <c r="H263">
        <f t="shared" si="21"/>
        <v>120000</v>
      </c>
      <c r="I263">
        <f t="shared" si="26"/>
        <v>25.600000000000094</v>
      </c>
      <c r="J263">
        <f t="shared" si="22"/>
        <v>0.11200000000000029</v>
      </c>
      <c r="K263">
        <f t="shared" si="23"/>
        <v>0.78700000000000025</v>
      </c>
      <c r="L263">
        <f>'Switching and Power Parameters'!B16/2</f>
        <v>0.56000000000000005</v>
      </c>
    </row>
    <row r="264" spans="1:12" x14ac:dyDescent="0.25">
      <c r="A264">
        <f>'Switching and Power Parameters'!B9/100</f>
        <v>0.1</v>
      </c>
      <c r="B264">
        <f>'Switching and Power Parameters'!B3/('Switching and Power Parameters'!B14/1000000)</f>
        <v>120000</v>
      </c>
      <c r="C264">
        <f>'Switching and Power Parameters'!B4/('Switching and Power Parameters'!B14/1000000)</f>
        <v>1800000</v>
      </c>
      <c r="D264">
        <f>'Switching and Power Parameters'!B7</f>
        <v>0.67499999999999993</v>
      </c>
      <c r="E264" s="1">
        <f t="shared" si="27"/>
        <v>10</v>
      </c>
      <c r="F264" s="1">
        <f t="shared" si="24"/>
        <v>9.3333333333333339</v>
      </c>
      <c r="G264">
        <f t="shared" si="25"/>
        <v>5.6999999999999957</v>
      </c>
      <c r="H264">
        <f t="shared" ref="H264:H327" si="28">IF(G264&lt;F264,B264,-C264)</f>
        <v>120000</v>
      </c>
      <c r="I264">
        <f t="shared" si="26"/>
        <v>25.700000000000095</v>
      </c>
      <c r="J264">
        <f t="shared" ref="J264:J327" si="29">IF(G264=0,0-L264,J263+H264*A264/1000000)</f>
        <v>0.12400000000000029</v>
      </c>
      <c r="K264">
        <f t="shared" ref="K264:K327" si="30">IF((D264+J264)&gt;0,D264+J264,0)</f>
        <v>0.79900000000000027</v>
      </c>
      <c r="L264">
        <f>'Switching and Power Parameters'!B16/2</f>
        <v>0.56000000000000005</v>
      </c>
    </row>
    <row r="265" spans="1:12" x14ac:dyDescent="0.25">
      <c r="A265">
        <f>'Switching and Power Parameters'!B9/100</f>
        <v>0.1</v>
      </c>
      <c r="B265">
        <f>'Switching and Power Parameters'!B3/('Switching and Power Parameters'!B14/1000000)</f>
        <v>120000</v>
      </c>
      <c r="C265">
        <f>'Switching and Power Parameters'!B4/('Switching and Power Parameters'!B14/1000000)</f>
        <v>1800000</v>
      </c>
      <c r="D265">
        <f>'Switching and Power Parameters'!B7</f>
        <v>0.67499999999999993</v>
      </c>
      <c r="E265" s="1">
        <f t="shared" si="27"/>
        <v>10</v>
      </c>
      <c r="F265" s="1">
        <f t="shared" ref="F265:F328" si="31">F264</f>
        <v>9.3333333333333339</v>
      </c>
      <c r="G265">
        <f t="shared" ref="G265:G328" si="32">IF(ROUND(G264,2)=(E264-A265),0,G264+A265)</f>
        <v>5.7999999999999954</v>
      </c>
      <c r="H265">
        <f t="shared" si="28"/>
        <v>120000</v>
      </c>
      <c r="I265">
        <f t="shared" ref="I265:I328" si="33">I264+A265</f>
        <v>25.800000000000097</v>
      </c>
      <c r="J265">
        <f t="shared" si="29"/>
        <v>0.13600000000000029</v>
      </c>
      <c r="K265">
        <f t="shared" si="30"/>
        <v>0.81100000000000017</v>
      </c>
      <c r="L265">
        <f>'Switching and Power Parameters'!B16/2</f>
        <v>0.56000000000000005</v>
      </c>
    </row>
    <row r="266" spans="1:12" x14ac:dyDescent="0.25">
      <c r="A266">
        <f>'Switching and Power Parameters'!B9/100</f>
        <v>0.1</v>
      </c>
      <c r="B266">
        <f>'Switching and Power Parameters'!B3/('Switching and Power Parameters'!B14/1000000)</f>
        <v>120000</v>
      </c>
      <c r="C266">
        <f>'Switching and Power Parameters'!B4/('Switching and Power Parameters'!B14/1000000)</f>
        <v>1800000</v>
      </c>
      <c r="D266">
        <f>'Switching and Power Parameters'!B7</f>
        <v>0.67499999999999993</v>
      </c>
      <c r="E266" s="1">
        <f t="shared" ref="E266:E329" si="34">E265</f>
        <v>10</v>
      </c>
      <c r="F266" s="1">
        <f t="shared" si="31"/>
        <v>9.3333333333333339</v>
      </c>
      <c r="G266">
        <f t="shared" si="32"/>
        <v>5.899999999999995</v>
      </c>
      <c r="H266">
        <f t="shared" si="28"/>
        <v>120000</v>
      </c>
      <c r="I266">
        <f t="shared" si="33"/>
        <v>25.900000000000098</v>
      </c>
      <c r="J266">
        <f t="shared" si="29"/>
        <v>0.1480000000000003</v>
      </c>
      <c r="K266">
        <f t="shared" si="30"/>
        <v>0.82300000000000018</v>
      </c>
      <c r="L266">
        <f>'Switching and Power Parameters'!B16/2</f>
        <v>0.56000000000000005</v>
      </c>
    </row>
    <row r="267" spans="1:12" x14ac:dyDescent="0.25">
      <c r="A267">
        <f>'Switching and Power Parameters'!B9/100</f>
        <v>0.1</v>
      </c>
      <c r="B267">
        <f>'Switching and Power Parameters'!B3/('Switching and Power Parameters'!B14/1000000)</f>
        <v>120000</v>
      </c>
      <c r="C267">
        <f>'Switching and Power Parameters'!B4/('Switching and Power Parameters'!B14/1000000)</f>
        <v>1800000</v>
      </c>
      <c r="D267">
        <f>'Switching and Power Parameters'!B7</f>
        <v>0.67499999999999993</v>
      </c>
      <c r="E267" s="1">
        <f t="shared" si="34"/>
        <v>10</v>
      </c>
      <c r="F267" s="1">
        <f t="shared" si="31"/>
        <v>9.3333333333333339</v>
      </c>
      <c r="G267">
        <f t="shared" si="32"/>
        <v>5.9999999999999947</v>
      </c>
      <c r="H267">
        <f t="shared" si="28"/>
        <v>120000</v>
      </c>
      <c r="I267">
        <f t="shared" si="33"/>
        <v>26.000000000000099</v>
      </c>
      <c r="J267">
        <f t="shared" si="29"/>
        <v>0.16000000000000031</v>
      </c>
      <c r="K267">
        <f t="shared" si="30"/>
        <v>0.83500000000000019</v>
      </c>
      <c r="L267">
        <f>'Switching and Power Parameters'!B16/2</f>
        <v>0.56000000000000005</v>
      </c>
    </row>
    <row r="268" spans="1:12" x14ac:dyDescent="0.25">
      <c r="A268">
        <f>'Switching and Power Parameters'!B9/100</f>
        <v>0.1</v>
      </c>
      <c r="B268">
        <f>'Switching and Power Parameters'!B3/('Switching and Power Parameters'!B14/1000000)</f>
        <v>120000</v>
      </c>
      <c r="C268">
        <f>'Switching and Power Parameters'!B4/('Switching and Power Parameters'!B14/1000000)</f>
        <v>1800000</v>
      </c>
      <c r="D268">
        <f>'Switching and Power Parameters'!B7</f>
        <v>0.67499999999999993</v>
      </c>
      <c r="E268" s="1">
        <f t="shared" si="34"/>
        <v>10</v>
      </c>
      <c r="F268" s="1">
        <f t="shared" si="31"/>
        <v>9.3333333333333339</v>
      </c>
      <c r="G268">
        <f t="shared" si="32"/>
        <v>6.0999999999999943</v>
      </c>
      <c r="H268">
        <f t="shared" si="28"/>
        <v>120000</v>
      </c>
      <c r="I268">
        <f t="shared" si="33"/>
        <v>26.100000000000101</v>
      </c>
      <c r="J268">
        <f t="shared" si="29"/>
        <v>0.17200000000000032</v>
      </c>
      <c r="K268">
        <f t="shared" si="30"/>
        <v>0.8470000000000002</v>
      </c>
      <c r="L268">
        <f>'Switching and Power Parameters'!B16/2</f>
        <v>0.56000000000000005</v>
      </c>
    </row>
    <row r="269" spans="1:12" x14ac:dyDescent="0.25">
      <c r="A269">
        <f>'Switching and Power Parameters'!B9/100</f>
        <v>0.1</v>
      </c>
      <c r="B269">
        <f>'Switching and Power Parameters'!B3/('Switching and Power Parameters'!B14/1000000)</f>
        <v>120000</v>
      </c>
      <c r="C269">
        <f>'Switching and Power Parameters'!B4/('Switching and Power Parameters'!B14/1000000)</f>
        <v>1800000</v>
      </c>
      <c r="D269">
        <f>'Switching and Power Parameters'!B7</f>
        <v>0.67499999999999993</v>
      </c>
      <c r="E269" s="1">
        <f t="shared" si="34"/>
        <v>10</v>
      </c>
      <c r="F269" s="1">
        <f t="shared" si="31"/>
        <v>9.3333333333333339</v>
      </c>
      <c r="G269">
        <f t="shared" si="32"/>
        <v>6.199999999999994</v>
      </c>
      <c r="H269">
        <f t="shared" si="28"/>
        <v>120000</v>
      </c>
      <c r="I269">
        <f t="shared" si="33"/>
        <v>26.200000000000102</v>
      </c>
      <c r="J269">
        <f t="shared" si="29"/>
        <v>0.18400000000000033</v>
      </c>
      <c r="K269">
        <f t="shared" si="30"/>
        <v>0.85900000000000021</v>
      </c>
      <c r="L269">
        <f>'Switching and Power Parameters'!B16/2</f>
        <v>0.56000000000000005</v>
      </c>
    </row>
    <row r="270" spans="1:12" x14ac:dyDescent="0.25">
      <c r="A270">
        <f>'Switching and Power Parameters'!B9/100</f>
        <v>0.1</v>
      </c>
      <c r="B270">
        <f>'Switching and Power Parameters'!B3/('Switching and Power Parameters'!B14/1000000)</f>
        <v>120000</v>
      </c>
      <c r="C270">
        <f>'Switching and Power Parameters'!B4/('Switching and Power Parameters'!B14/1000000)</f>
        <v>1800000</v>
      </c>
      <c r="D270">
        <f>'Switching and Power Parameters'!B7</f>
        <v>0.67499999999999993</v>
      </c>
      <c r="E270" s="1">
        <f t="shared" si="34"/>
        <v>10</v>
      </c>
      <c r="F270" s="1">
        <f t="shared" si="31"/>
        <v>9.3333333333333339</v>
      </c>
      <c r="G270">
        <f t="shared" si="32"/>
        <v>6.2999999999999936</v>
      </c>
      <c r="H270">
        <f t="shared" si="28"/>
        <v>120000</v>
      </c>
      <c r="I270">
        <f t="shared" si="33"/>
        <v>26.300000000000104</v>
      </c>
      <c r="J270">
        <f t="shared" si="29"/>
        <v>0.19600000000000034</v>
      </c>
      <c r="K270">
        <f t="shared" si="30"/>
        <v>0.87100000000000022</v>
      </c>
      <c r="L270">
        <f>'Switching and Power Parameters'!B16/2</f>
        <v>0.56000000000000005</v>
      </c>
    </row>
    <row r="271" spans="1:12" x14ac:dyDescent="0.25">
      <c r="A271">
        <f>'Switching and Power Parameters'!B9/100</f>
        <v>0.1</v>
      </c>
      <c r="B271">
        <f>'Switching and Power Parameters'!B3/('Switching and Power Parameters'!B14/1000000)</f>
        <v>120000</v>
      </c>
      <c r="C271">
        <f>'Switching and Power Parameters'!B4/('Switching and Power Parameters'!B14/1000000)</f>
        <v>1800000</v>
      </c>
      <c r="D271">
        <f>'Switching and Power Parameters'!B7</f>
        <v>0.67499999999999993</v>
      </c>
      <c r="E271" s="1">
        <f t="shared" si="34"/>
        <v>10</v>
      </c>
      <c r="F271" s="1">
        <f t="shared" si="31"/>
        <v>9.3333333333333339</v>
      </c>
      <c r="G271">
        <f t="shared" si="32"/>
        <v>6.3999999999999932</v>
      </c>
      <c r="H271">
        <f t="shared" si="28"/>
        <v>120000</v>
      </c>
      <c r="I271">
        <f t="shared" si="33"/>
        <v>26.400000000000105</v>
      </c>
      <c r="J271">
        <f t="shared" si="29"/>
        <v>0.20800000000000035</v>
      </c>
      <c r="K271">
        <f t="shared" si="30"/>
        <v>0.88300000000000023</v>
      </c>
      <c r="L271">
        <f>'Switching and Power Parameters'!B16/2</f>
        <v>0.56000000000000005</v>
      </c>
    </row>
    <row r="272" spans="1:12" x14ac:dyDescent="0.25">
      <c r="A272">
        <f>'Switching and Power Parameters'!B9/100</f>
        <v>0.1</v>
      </c>
      <c r="B272">
        <f>'Switching and Power Parameters'!B3/('Switching and Power Parameters'!B14/1000000)</f>
        <v>120000</v>
      </c>
      <c r="C272">
        <f>'Switching and Power Parameters'!B4/('Switching and Power Parameters'!B14/1000000)</f>
        <v>1800000</v>
      </c>
      <c r="D272">
        <f>'Switching and Power Parameters'!B7</f>
        <v>0.67499999999999993</v>
      </c>
      <c r="E272" s="1">
        <f t="shared" si="34"/>
        <v>10</v>
      </c>
      <c r="F272" s="1">
        <f t="shared" si="31"/>
        <v>9.3333333333333339</v>
      </c>
      <c r="G272">
        <f t="shared" si="32"/>
        <v>6.4999999999999929</v>
      </c>
      <c r="H272">
        <f t="shared" si="28"/>
        <v>120000</v>
      </c>
      <c r="I272">
        <f t="shared" si="33"/>
        <v>26.500000000000107</v>
      </c>
      <c r="J272">
        <f t="shared" si="29"/>
        <v>0.22000000000000036</v>
      </c>
      <c r="K272">
        <f t="shared" si="30"/>
        <v>0.89500000000000024</v>
      </c>
      <c r="L272">
        <f>'Switching and Power Parameters'!B16/2</f>
        <v>0.56000000000000005</v>
      </c>
    </row>
    <row r="273" spans="1:12" x14ac:dyDescent="0.25">
      <c r="A273">
        <f>'Switching and Power Parameters'!B9/100</f>
        <v>0.1</v>
      </c>
      <c r="B273">
        <f>'Switching and Power Parameters'!B3/('Switching and Power Parameters'!B14/1000000)</f>
        <v>120000</v>
      </c>
      <c r="C273">
        <f>'Switching and Power Parameters'!B4/('Switching and Power Parameters'!B14/1000000)</f>
        <v>1800000</v>
      </c>
      <c r="D273">
        <f>'Switching and Power Parameters'!B7</f>
        <v>0.67499999999999993</v>
      </c>
      <c r="E273" s="1">
        <f t="shared" si="34"/>
        <v>10</v>
      </c>
      <c r="F273" s="1">
        <f t="shared" si="31"/>
        <v>9.3333333333333339</v>
      </c>
      <c r="G273">
        <f t="shared" si="32"/>
        <v>6.5999999999999925</v>
      </c>
      <c r="H273">
        <f t="shared" si="28"/>
        <v>120000</v>
      </c>
      <c r="I273">
        <f t="shared" si="33"/>
        <v>26.600000000000108</v>
      </c>
      <c r="J273">
        <f t="shared" si="29"/>
        <v>0.23200000000000037</v>
      </c>
      <c r="K273">
        <f t="shared" si="30"/>
        <v>0.90700000000000025</v>
      </c>
      <c r="L273">
        <f>'Switching and Power Parameters'!B16/2</f>
        <v>0.56000000000000005</v>
      </c>
    </row>
    <row r="274" spans="1:12" x14ac:dyDescent="0.25">
      <c r="A274">
        <f>'Switching and Power Parameters'!B9/100</f>
        <v>0.1</v>
      </c>
      <c r="B274">
        <f>'Switching and Power Parameters'!B3/('Switching and Power Parameters'!B14/1000000)</f>
        <v>120000</v>
      </c>
      <c r="C274">
        <f>'Switching and Power Parameters'!B4/('Switching and Power Parameters'!B14/1000000)</f>
        <v>1800000</v>
      </c>
      <c r="D274">
        <f>'Switching and Power Parameters'!B7</f>
        <v>0.67499999999999993</v>
      </c>
      <c r="E274" s="1">
        <f t="shared" si="34"/>
        <v>10</v>
      </c>
      <c r="F274" s="1">
        <f t="shared" si="31"/>
        <v>9.3333333333333339</v>
      </c>
      <c r="G274">
        <f t="shared" si="32"/>
        <v>6.6999999999999922</v>
      </c>
      <c r="H274">
        <f t="shared" si="28"/>
        <v>120000</v>
      </c>
      <c r="I274">
        <f t="shared" si="33"/>
        <v>26.700000000000109</v>
      </c>
      <c r="J274">
        <f t="shared" si="29"/>
        <v>0.24400000000000038</v>
      </c>
      <c r="K274">
        <f t="shared" si="30"/>
        <v>0.91900000000000026</v>
      </c>
      <c r="L274">
        <f>'Switching and Power Parameters'!B16/2</f>
        <v>0.56000000000000005</v>
      </c>
    </row>
    <row r="275" spans="1:12" x14ac:dyDescent="0.25">
      <c r="A275">
        <f>'Switching and Power Parameters'!B9/100</f>
        <v>0.1</v>
      </c>
      <c r="B275">
        <f>'Switching and Power Parameters'!B3/('Switching and Power Parameters'!B14/1000000)</f>
        <v>120000</v>
      </c>
      <c r="C275">
        <f>'Switching and Power Parameters'!B4/('Switching and Power Parameters'!B14/1000000)</f>
        <v>1800000</v>
      </c>
      <c r="D275">
        <f>'Switching and Power Parameters'!B7</f>
        <v>0.67499999999999993</v>
      </c>
      <c r="E275" s="1">
        <f t="shared" si="34"/>
        <v>10</v>
      </c>
      <c r="F275" s="1">
        <f t="shared" si="31"/>
        <v>9.3333333333333339</v>
      </c>
      <c r="G275">
        <f t="shared" si="32"/>
        <v>6.7999999999999918</v>
      </c>
      <c r="H275">
        <f t="shared" si="28"/>
        <v>120000</v>
      </c>
      <c r="I275">
        <f t="shared" si="33"/>
        <v>26.800000000000111</v>
      </c>
      <c r="J275">
        <f t="shared" si="29"/>
        <v>0.25600000000000039</v>
      </c>
      <c r="K275">
        <f t="shared" si="30"/>
        <v>0.93100000000000027</v>
      </c>
      <c r="L275">
        <f>'Switching and Power Parameters'!B16/2</f>
        <v>0.56000000000000005</v>
      </c>
    </row>
    <row r="276" spans="1:12" x14ac:dyDescent="0.25">
      <c r="A276">
        <f>'Switching and Power Parameters'!B9/100</f>
        <v>0.1</v>
      </c>
      <c r="B276">
        <f>'Switching and Power Parameters'!B3/('Switching and Power Parameters'!B14/1000000)</f>
        <v>120000</v>
      </c>
      <c r="C276">
        <f>'Switching and Power Parameters'!B4/('Switching and Power Parameters'!B14/1000000)</f>
        <v>1800000</v>
      </c>
      <c r="D276">
        <f>'Switching and Power Parameters'!B7</f>
        <v>0.67499999999999993</v>
      </c>
      <c r="E276" s="1">
        <f t="shared" si="34"/>
        <v>10</v>
      </c>
      <c r="F276" s="1">
        <f t="shared" si="31"/>
        <v>9.3333333333333339</v>
      </c>
      <c r="G276">
        <f t="shared" si="32"/>
        <v>6.8999999999999915</v>
      </c>
      <c r="H276">
        <f t="shared" si="28"/>
        <v>120000</v>
      </c>
      <c r="I276">
        <f t="shared" si="33"/>
        <v>26.900000000000112</v>
      </c>
      <c r="J276">
        <f t="shared" si="29"/>
        <v>0.2680000000000004</v>
      </c>
      <c r="K276">
        <f t="shared" si="30"/>
        <v>0.94300000000000028</v>
      </c>
      <c r="L276">
        <f>'Switching and Power Parameters'!B16/2</f>
        <v>0.56000000000000005</v>
      </c>
    </row>
    <row r="277" spans="1:12" x14ac:dyDescent="0.25">
      <c r="A277">
        <f>'Switching and Power Parameters'!B9/100</f>
        <v>0.1</v>
      </c>
      <c r="B277">
        <f>'Switching and Power Parameters'!B3/('Switching and Power Parameters'!B14/1000000)</f>
        <v>120000</v>
      </c>
      <c r="C277">
        <f>'Switching and Power Parameters'!B4/('Switching and Power Parameters'!B14/1000000)</f>
        <v>1800000</v>
      </c>
      <c r="D277">
        <f>'Switching and Power Parameters'!B7</f>
        <v>0.67499999999999993</v>
      </c>
      <c r="E277" s="1">
        <f t="shared" si="34"/>
        <v>10</v>
      </c>
      <c r="F277" s="1">
        <f t="shared" si="31"/>
        <v>9.3333333333333339</v>
      </c>
      <c r="G277">
        <f t="shared" si="32"/>
        <v>6.9999999999999911</v>
      </c>
      <c r="H277">
        <f t="shared" si="28"/>
        <v>120000</v>
      </c>
      <c r="I277">
        <f t="shared" si="33"/>
        <v>27.000000000000114</v>
      </c>
      <c r="J277">
        <f t="shared" si="29"/>
        <v>0.28000000000000042</v>
      </c>
      <c r="K277">
        <f t="shared" si="30"/>
        <v>0.95500000000000029</v>
      </c>
      <c r="L277">
        <f>'Switching and Power Parameters'!B16/2</f>
        <v>0.56000000000000005</v>
      </c>
    </row>
    <row r="278" spans="1:12" x14ac:dyDescent="0.25">
      <c r="A278">
        <f>'Switching and Power Parameters'!B9/100</f>
        <v>0.1</v>
      </c>
      <c r="B278">
        <f>'Switching and Power Parameters'!B3/('Switching and Power Parameters'!B14/1000000)</f>
        <v>120000</v>
      </c>
      <c r="C278">
        <f>'Switching and Power Parameters'!B4/('Switching and Power Parameters'!B14/1000000)</f>
        <v>1800000</v>
      </c>
      <c r="D278">
        <f>'Switching and Power Parameters'!B7</f>
        <v>0.67499999999999993</v>
      </c>
      <c r="E278" s="1">
        <f t="shared" si="34"/>
        <v>10</v>
      </c>
      <c r="F278" s="1">
        <f t="shared" si="31"/>
        <v>9.3333333333333339</v>
      </c>
      <c r="G278">
        <f t="shared" si="32"/>
        <v>7.0999999999999908</v>
      </c>
      <c r="H278">
        <f t="shared" si="28"/>
        <v>120000</v>
      </c>
      <c r="I278">
        <f t="shared" si="33"/>
        <v>27.100000000000115</v>
      </c>
      <c r="J278">
        <f t="shared" si="29"/>
        <v>0.29200000000000043</v>
      </c>
      <c r="K278">
        <f t="shared" si="30"/>
        <v>0.9670000000000003</v>
      </c>
      <c r="L278">
        <f>'Switching and Power Parameters'!B16/2</f>
        <v>0.56000000000000005</v>
      </c>
    </row>
    <row r="279" spans="1:12" x14ac:dyDescent="0.25">
      <c r="A279">
        <f>'Switching and Power Parameters'!B9/100</f>
        <v>0.1</v>
      </c>
      <c r="B279">
        <f>'Switching and Power Parameters'!B3/('Switching and Power Parameters'!B14/1000000)</f>
        <v>120000</v>
      </c>
      <c r="C279">
        <f>'Switching and Power Parameters'!B4/('Switching and Power Parameters'!B14/1000000)</f>
        <v>1800000</v>
      </c>
      <c r="D279">
        <f>'Switching and Power Parameters'!B7</f>
        <v>0.67499999999999993</v>
      </c>
      <c r="E279" s="1">
        <f t="shared" si="34"/>
        <v>10</v>
      </c>
      <c r="F279" s="1">
        <f t="shared" si="31"/>
        <v>9.3333333333333339</v>
      </c>
      <c r="G279">
        <f t="shared" si="32"/>
        <v>7.1999999999999904</v>
      </c>
      <c r="H279">
        <f t="shared" si="28"/>
        <v>120000</v>
      </c>
      <c r="I279">
        <f t="shared" si="33"/>
        <v>27.200000000000117</v>
      </c>
      <c r="J279">
        <f t="shared" si="29"/>
        <v>0.30400000000000044</v>
      </c>
      <c r="K279">
        <f t="shared" si="30"/>
        <v>0.97900000000000031</v>
      </c>
      <c r="L279">
        <f>'Switching and Power Parameters'!B16/2</f>
        <v>0.56000000000000005</v>
      </c>
    </row>
    <row r="280" spans="1:12" x14ac:dyDescent="0.25">
      <c r="A280">
        <f>'Switching and Power Parameters'!B9/100</f>
        <v>0.1</v>
      </c>
      <c r="B280">
        <f>'Switching and Power Parameters'!B3/('Switching and Power Parameters'!B14/1000000)</f>
        <v>120000</v>
      </c>
      <c r="C280">
        <f>'Switching and Power Parameters'!B4/('Switching and Power Parameters'!B14/1000000)</f>
        <v>1800000</v>
      </c>
      <c r="D280">
        <f>'Switching and Power Parameters'!B7</f>
        <v>0.67499999999999993</v>
      </c>
      <c r="E280" s="1">
        <f t="shared" si="34"/>
        <v>10</v>
      </c>
      <c r="F280" s="1">
        <f t="shared" si="31"/>
        <v>9.3333333333333339</v>
      </c>
      <c r="G280">
        <f t="shared" si="32"/>
        <v>7.2999999999999901</v>
      </c>
      <c r="H280">
        <f t="shared" si="28"/>
        <v>120000</v>
      </c>
      <c r="I280">
        <f t="shared" si="33"/>
        <v>27.300000000000118</v>
      </c>
      <c r="J280">
        <f t="shared" si="29"/>
        <v>0.31600000000000045</v>
      </c>
      <c r="K280">
        <f t="shared" si="30"/>
        <v>0.99100000000000033</v>
      </c>
      <c r="L280">
        <f>'Switching and Power Parameters'!B16/2</f>
        <v>0.56000000000000005</v>
      </c>
    </row>
    <row r="281" spans="1:12" x14ac:dyDescent="0.25">
      <c r="A281">
        <f>'Switching and Power Parameters'!B9/100</f>
        <v>0.1</v>
      </c>
      <c r="B281">
        <f>'Switching and Power Parameters'!B3/('Switching and Power Parameters'!B14/1000000)</f>
        <v>120000</v>
      </c>
      <c r="C281">
        <f>'Switching and Power Parameters'!B4/('Switching and Power Parameters'!B14/1000000)</f>
        <v>1800000</v>
      </c>
      <c r="D281">
        <f>'Switching and Power Parameters'!B7</f>
        <v>0.67499999999999993</v>
      </c>
      <c r="E281" s="1">
        <f t="shared" si="34"/>
        <v>10</v>
      </c>
      <c r="F281" s="1">
        <f t="shared" si="31"/>
        <v>9.3333333333333339</v>
      </c>
      <c r="G281">
        <f t="shared" si="32"/>
        <v>7.3999999999999897</v>
      </c>
      <c r="H281">
        <f t="shared" si="28"/>
        <v>120000</v>
      </c>
      <c r="I281">
        <f t="shared" si="33"/>
        <v>27.400000000000119</v>
      </c>
      <c r="J281">
        <f t="shared" si="29"/>
        <v>0.32800000000000046</v>
      </c>
      <c r="K281">
        <f t="shared" si="30"/>
        <v>1.0030000000000003</v>
      </c>
      <c r="L281">
        <f>'Switching and Power Parameters'!B16/2</f>
        <v>0.56000000000000005</v>
      </c>
    </row>
    <row r="282" spans="1:12" x14ac:dyDescent="0.25">
      <c r="A282">
        <f>'Switching and Power Parameters'!B9/100</f>
        <v>0.1</v>
      </c>
      <c r="B282">
        <f>'Switching and Power Parameters'!B3/('Switching and Power Parameters'!B14/1000000)</f>
        <v>120000</v>
      </c>
      <c r="C282">
        <f>'Switching and Power Parameters'!B4/('Switching and Power Parameters'!B14/1000000)</f>
        <v>1800000</v>
      </c>
      <c r="D282">
        <f>'Switching and Power Parameters'!B7</f>
        <v>0.67499999999999993</v>
      </c>
      <c r="E282" s="1">
        <f t="shared" si="34"/>
        <v>10</v>
      </c>
      <c r="F282" s="1">
        <f t="shared" si="31"/>
        <v>9.3333333333333339</v>
      </c>
      <c r="G282">
        <f t="shared" si="32"/>
        <v>7.4999999999999893</v>
      </c>
      <c r="H282">
        <f t="shared" si="28"/>
        <v>120000</v>
      </c>
      <c r="I282">
        <f t="shared" si="33"/>
        <v>27.500000000000121</v>
      </c>
      <c r="J282">
        <f t="shared" si="29"/>
        <v>0.34000000000000047</v>
      </c>
      <c r="K282">
        <f t="shared" si="30"/>
        <v>1.0150000000000003</v>
      </c>
      <c r="L282">
        <f>'Switching and Power Parameters'!B16/2</f>
        <v>0.56000000000000005</v>
      </c>
    </row>
    <row r="283" spans="1:12" x14ac:dyDescent="0.25">
      <c r="A283">
        <f>'Switching and Power Parameters'!B9/100</f>
        <v>0.1</v>
      </c>
      <c r="B283">
        <f>'Switching and Power Parameters'!B3/('Switching and Power Parameters'!B14/1000000)</f>
        <v>120000</v>
      </c>
      <c r="C283">
        <f>'Switching and Power Parameters'!B4/('Switching and Power Parameters'!B14/1000000)</f>
        <v>1800000</v>
      </c>
      <c r="D283">
        <f>'Switching and Power Parameters'!B7</f>
        <v>0.67499999999999993</v>
      </c>
      <c r="E283" s="1">
        <f t="shared" si="34"/>
        <v>10</v>
      </c>
      <c r="F283" s="1">
        <f t="shared" si="31"/>
        <v>9.3333333333333339</v>
      </c>
      <c r="G283">
        <f t="shared" si="32"/>
        <v>7.599999999999989</v>
      </c>
      <c r="H283">
        <f t="shared" si="28"/>
        <v>120000</v>
      </c>
      <c r="I283">
        <f t="shared" si="33"/>
        <v>27.600000000000122</v>
      </c>
      <c r="J283">
        <f t="shared" si="29"/>
        <v>0.35200000000000048</v>
      </c>
      <c r="K283">
        <f t="shared" si="30"/>
        <v>1.0270000000000004</v>
      </c>
      <c r="L283">
        <f>'Switching and Power Parameters'!B16/2</f>
        <v>0.56000000000000005</v>
      </c>
    </row>
    <row r="284" spans="1:12" x14ac:dyDescent="0.25">
      <c r="A284">
        <f>'Switching and Power Parameters'!B9/100</f>
        <v>0.1</v>
      </c>
      <c r="B284">
        <f>'Switching and Power Parameters'!B3/('Switching and Power Parameters'!B14/1000000)</f>
        <v>120000</v>
      </c>
      <c r="C284">
        <f>'Switching and Power Parameters'!B4/('Switching and Power Parameters'!B14/1000000)</f>
        <v>1800000</v>
      </c>
      <c r="D284">
        <f>'Switching and Power Parameters'!B7</f>
        <v>0.67499999999999993</v>
      </c>
      <c r="E284" s="1">
        <f t="shared" si="34"/>
        <v>10</v>
      </c>
      <c r="F284" s="1">
        <f t="shared" si="31"/>
        <v>9.3333333333333339</v>
      </c>
      <c r="G284">
        <f t="shared" si="32"/>
        <v>7.6999999999999886</v>
      </c>
      <c r="H284">
        <f t="shared" si="28"/>
        <v>120000</v>
      </c>
      <c r="I284">
        <f t="shared" si="33"/>
        <v>27.700000000000124</v>
      </c>
      <c r="J284">
        <f t="shared" si="29"/>
        <v>0.36400000000000049</v>
      </c>
      <c r="K284">
        <f t="shared" si="30"/>
        <v>1.0390000000000004</v>
      </c>
      <c r="L284">
        <f>'Switching and Power Parameters'!B16/2</f>
        <v>0.56000000000000005</v>
      </c>
    </row>
    <row r="285" spans="1:12" x14ac:dyDescent="0.25">
      <c r="A285">
        <f>'Switching and Power Parameters'!B9/100</f>
        <v>0.1</v>
      </c>
      <c r="B285">
        <f>'Switching and Power Parameters'!B3/('Switching and Power Parameters'!B14/1000000)</f>
        <v>120000</v>
      </c>
      <c r="C285">
        <f>'Switching and Power Parameters'!B4/('Switching and Power Parameters'!B14/1000000)</f>
        <v>1800000</v>
      </c>
      <c r="D285">
        <f>'Switching and Power Parameters'!B7</f>
        <v>0.67499999999999993</v>
      </c>
      <c r="E285" s="1">
        <f t="shared" si="34"/>
        <v>10</v>
      </c>
      <c r="F285" s="1">
        <f t="shared" si="31"/>
        <v>9.3333333333333339</v>
      </c>
      <c r="G285">
        <f t="shared" si="32"/>
        <v>7.7999999999999883</v>
      </c>
      <c r="H285">
        <f t="shared" si="28"/>
        <v>120000</v>
      </c>
      <c r="I285">
        <f t="shared" si="33"/>
        <v>27.800000000000125</v>
      </c>
      <c r="J285">
        <f t="shared" si="29"/>
        <v>0.3760000000000005</v>
      </c>
      <c r="K285">
        <f t="shared" si="30"/>
        <v>1.0510000000000004</v>
      </c>
      <c r="L285">
        <f>'Switching and Power Parameters'!B16/2</f>
        <v>0.56000000000000005</v>
      </c>
    </row>
    <row r="286" spans="1:12" x14ac:dyDescent="0.25">
      <c r="A286">
        <f>'Switching and Power Parameters'!B9/100</f>
        <v>0.1</v>
      </c>
      <c r="B286">
        <f>'Switching and Power Parameters'!B3/('Switching and Power Parameters'!B14/1000000)</f>
        <v>120000</v>
      </c>
      <c r="C286">
        <f>'Switching and Power Parameters'!B4/('Switching and Power Parameters'!B14/1000000)</f>
        <v>1800000</v>
      </c>
      <c r="D286">
        <f>'Switching and Power Parameters'!B7</f>
        <v>0.67499999999999993</v>
      </c>
      <c r="E286" s="1">
        <f t="shared" si="34"/>
        <v>10</v>
      </c>
      <c r="F286" s="1">
        <f t="shared" si="31"/>
        <v>9.3333333333333339</v>
      </c>
      <c r="G286">
        <f t="shared" si="32"/>
        <v>7.8999999999999879</v>
      </c>
      <c r="H286">
        <f t="shared" si="28"/>
        <v>120000</v>
      </c>
      <c r="I286">
        <f t="shared" si="33"/>
        <v>27.900000000000126</v>
      </c>
      <c r="J286">
        <f t="shared" si="29"/>
        <v>0.38800000000000051</v>
      </c>
      <c r="K286">
        <f t="shared" si="30"/>
        <v>1.0630000000000004</v>
      </c>
      <c r="L286">
        <f>'Switching and Power Parameters'!B16/2</f>
        <v>0.56000000000000005</v>
      </c>
    </row>
    <row r="287" spans="1:12" x14ac:dyDescent="0.25">
      <c r="A287">
        <f>'Switching and Power Parameters'!B9/100</f>
        <v>0.1</v>
      </c>
      <c r="B287">
        <f>'Switching and Power Parameters'!B3/('Switching and Power Parameters'!B14/1000000)</f>
        <v>120000</v>
      </c>
      <c r="C287">
        <f>'Switching and Power Parameters'!B4/('Switching and Power Parameters'!B14/1000000)</f>
        <v>1800000</v>
      </c>
      <c r="D287">
        <f>'Switching and Power Parameters'!B7</f>
        <v>0.67499999999999993</v>
      </c>
      <c r="E287" s="1">
        <f t="shared" si="34"/>
        <v>10</v>
      </c>
      <c r="F287" s="1">
        <f t="shared" si="31"/>
        <v>9.3333333333333339</v>
      </c>
      <c r="G287">
        <f t="shared" si="32"/>
        <v>7.9999999999999876</v>
      </c>
      <c r="H287">
        <f t="shared" si="28"/>
        <v>120000</v>
      </c>
      <c r="I287">
        <f t="shared" si="33"/>
        <v>28.000000000000128</v>
      </c>
      <c r="J287">
        <f t="shared" si="29"/>
        <v>0.40000000000000052</v>
      </c>
      <c r="K287">
        <f t="shared" si="30"/>
        <v>1.0750000000000004</v>
      </c>
      <c r="L287">
        <f>'Switching and Power Parameters'!B16/2</f>
        <v>0.56000000000000005</v>
      </c>
    </row>
    <row r="288" spans="1:12" x14ac:dyDescent="0.25">
      <c r="A288">
        <f>'Switching and Power Parameters'!B9/100</f>
        <v>0.1</v>
      </c>
      <c r="B288">
        <f>'Switching and Power Parameters'!B3/('Switching and Power Parameters'!B14/1000000)</f>
        <v>120000</v>
      </c>
      <c r="C288">
        <f>'Switching and Power Parameters'!B4/('Switching and Power Parameters'!B14/1000000)</f>
        <v>1800000</v>
      </c>
      <c r="D288">
        <f>'Switching and Power Parameters'!B7</f>
        <v>0.67499999999999993</v>
      </c>
      <c r="E288" s="1">
        <f t="shared" si="34"/>
        <v>10</v>
      </c>
      <c r="F288" s="1">
        <f t="shared" si="31"/>
        <v>9.3333333333333339</v>
      </c>
      <c r="G288">
        <f t="shared" si="32"/>
        <v>8.0999999999999872</v>
      </c>
      <c r="H288">
        <f t="shared" si="28"/>
        <v>120000</v>
      </c>
      <c r="I288">
        <f t="shared" si="33"/>
        <v>28.100000000000129</v>
      </c>
      <c r="J288">
        <f t="shared" si="29"/>
        <v>0.41200000000000053</v>
      </c>
      <c r="K288">
        <f t="shared" si="30"/>
        <v>1.0870000000000004</v>
      </c>
      <c r="L288">
        <f>'Switching and Power Parameters'!B16/2</f>
        <v>0.56000000000000005</v>
      </c>
    </row>
    <row r="289" spans="1:12" x14ac:dyDescent="0.25">
      <c r="A289">
        <f>'Switching and Power Parameters'!B9/100</f>
        <v>0.1</v>
      </c>
      <c r="B289">
        <f>'Switching and Power Parameters'!B3/('Switching and Power Parameters'!B14/1000000)</f>
        <v>120000</v>
      </c>
      <c r="C289">
        <f>'Switching and Power Parameters'!B4/('Switching and Power Parameters'!B14/1000000)</f>
        <v>1800000</v>
      </c>
      <c r="D289">
        <f>'Switching and Power Parameters'!B7</f>
        <v>0.67499999999999993</v>
      </c>
      <c r="E289" s="1">
        <f t="shared" si="34"/>
        <v>10</v>
      </c>
      <c r="F289" s="1">
        <f t="shared" si="31"/>
        <v>9.3333333333333339</v>
      </c>
      <c r="G289">
        <f t="shared" si="32"/>
        <v>8.1999999999999869</v>
      </c>
      <c r="H289">
        <f t="shared" si="28"/>
        <v>120000</v>
      </c>
      <c r="I289">
        <f t="shared" si="33"/>
        <v>28.200000000000131</v>
      </c>
      <c r="J289">
        <f t="shared" si="29"/>
        <v>0.42400000000000054</v>
      </c>
      <c r="K289">
        <f t="shared" si="30"/>
        <v>1.0990000000000004</v>
      </c>
      <c r="L289">
        <f>'Switching and Power Parameters'!B16/2</f>
        <v>0.56000000000000005</v>
      </c>
    </row>
    <row r="290" spans="1:12" x14ac:dyDescent="0.25">
      <c r="A290">
        <f>'Switching and Power Parameters'!B9/100</f>
        <v>0.1</v>
      </c>
      <c r="B290">
        <f>'Switching and Power Parameters'!B3/('Switching and Power Parameters'!B14/1000000)</f>
        <v>120000</v>
      </c>
      <c r="C290">
        <f>'Switching and Power Parameters'!B4/('Switching and Power Parameters'!B14/1000000)</f>
        <v>1800000</v>
      </c>
      <c r="D290">
        <f>'Switching and Power Parameters'!B7</f>
        <v>0.67499999999999993</v>
      </c>
      <c r="E290" s="1">
        <f t="shared" si="34"/>
        <v>10</v>
      </c>
      <c r="F290" s="1">
        <f t="shared" si="31"/>
        <v>9.3333333333333339</v>
      </c>
      <c r="G290">
        <f t="shared" si="32"/>
        <v>8.2999999999999865</v>
      </c>
      <c r="H290">
        <f t="shared" si="28"/>
        <v>120000</v>
      </c>
      <c r="I290">
        <f t="shared" si="33"/>
        <v>28.300000000000132</v>
      </c>
      <c r="J290">
        <f t="shared" si="29"/>
        <v>0.43600000000000055</v>
      </c>
      <c r="K290">
        <f t="shared" si="30"/>
        <v>1.1110000000000004</v>
      </c>
      <c r="L290">
        <f>'Switching and Power Parameters'!B16/2</f>
        <v>0.56000000000000005</v>
      </c>
    </row>
    <row r="291" spans="1:12" x14ac:dyDescent="0.25">
      <c r="A291">
        <f>'Switching and Power Parameters'!B9/100</f>
        <v>0.1</v>
      </c>
      <c r="B291">
        <f>'Switching and Power Parameters'!B3/('Switching and Power Parameters'!B14/1000000)</f>
        <v>120000</v>
      </c>
      <c r="C291">
        <f>'Switching and Power Parameters'!B4/('Switching and Power Parameters'!B14/1000000)</f>
        <v>1800000</v>
      </c>
      <c r="D291">
        <f>'Switching and Power Parameters'!B7</f>
        <v>0.67499999999999993</v>
      </c>
      <c r="E291" s="1">
        <f t="shared" si="34"/>
        <v>10</v>
      </c>
      <c r="F291" s="1">
        <f t="shared" si="31"/>
        <v>9.3333333333333339</v>
      </c>
      <c r="G291">
        <f t="shared" si="32"/>
        <v>8.3999999999999861</v>
      </c>
      <c r="H291">
        <f t="shared" si="28"/>
        <v>120000</v>
      </c>
      <c r="I291">
        <f t="shared" si="33"/>
        <v>28.400000000000134</v>
      </c>
      <c r="J291">
        <f t="shared" si="29"/>
        <v>0.44800000000000056</v>
      </c>
      <c r="K291">
        <f t="shared" si="30"/>
        <v>1.1230000000000004</v>
      </c>
      <c r="L291">
        <f>'Switching and Power Parameters'!B16/2</f>
        <v>0.56000000000000005</v>
      </c>
    </row>
    <row r="292" spans="1:12" x14ac:dyDescent="0.25">
      <c r="A292">
        <f>'Switching and Power Parameters'!B9/100</f>
        <v>0.1</v>
      </c>
      <c r="B292">
        <f>'Switching and Power Parameters'!B3/('Switching and Power Parameters'!B14/1000000)</f>
        <v>120000</v>
      </c>
      <c r="C292">
        <f>'Switching and Power Parameters'!B4/('Switching and Power Parameters'!B14/1000000)</f>
        <v>1800000</v>
      </c>
      <c r="D292">
        <f>'Switching and Power Parameters'!B7</f>
        <v>0.67499999999999993</v>
      </c>
      <c r="E292" s="1">
        <f t="shared" si="34"/>
        <v>10</v>
      </c>
      <c r="F292" s="1">
        <f t="shared" si="31"/>
        <v>9.3333333333333339</v>
      </c>
      <c r="G292">
        <f t="shared" si="32"/>
        <v>8.4999999999999858</v>
      </c>
      <c r="H292">
        <f t="shared" si="28"/>
        <v>120000</v>
      </c>
      <c r="I292">
        <f t="shared" si="33"/>
        <v>28.500000000000135</v>
      </c>
      <c r="J292">
        <f t="shared" si="29"/>
        <v>0.46000000000000058</v>
      </c>
      <c r="K292">
        <f t="shared" si="30"/>
        <v>1.1350000000000005</v>
      </c>
      <c r="L292">
        <f>'Switching and Power Parameters'!B16/2</f>
        <v>0.56000000000000005</v>
      </c>
    </row>
    <row r="293" spans="1:12" x14ac:dyDescent="0.25">
      <c r="A293">
        <f>'Switching and Power Parameters'!B9/100</f>
        <v>0.1</v>
      </c>
      <c r="B293">
        <f>'Switching and Power Parameters'!B3/('Switching and Power Parameters'!B14/1000000)</f>
        <v>120000</v>
      </c>
      <c r="C293">
        <f>'Switching and Power Parameters'!B4/('Switching and Power Parameters'!B14/1000000)</f>
        <v>1800000</v>
      </c>
      <c r="D293">
        <f>'Switching and Power Parameters'!B7</f>
        <v>0.67499999999999993</v>
      </c>
      <c r="E293" s="1">
        <f t="shared" si="34"/>
        <v>10</v>
      </c>
      <c r="F293" s="1">
        <f t="shared" si="31"/>
        <v>9.3333333333333339</v>
      </c>
      <c r="G293">
        <f t="shared" si="32"/>
        <v>8.5999999999999854</v>
      </c>
      <c r="H293">
        <f t="shared" si="28"/>
        <v>120000</v>
      </c>
      <c r="I293">
        <f t="shared" si="33"/>
        <v>28.600000000000136</v>
      </c>
      <c r="J293">
        <f t="shared" si="29"/>
        <v>0.47200000000000059</v>
      </c>
      <c r="K293">
        <f t="shared" si="30"/>
        <v>1.1470000000000005</v>
      </c>
      <c r="L293">
        <f>'Switching and Power Parameters'!B16/2</f>
        <v>0.56000000000000005</v>
      </c>
    </row>
    <row r="294" spans="1:12" x14ac:dyDescent="0.25">
      <c r="A294">
        <f>'Switching and Power Parameters'!B9/100</f>
        <v>0.1</v>
      </c>
      <c r="B294">
        <f>'Switching and Power Parameters'!B3/('Switching and Power Parameters'!B14/1000000)</f>
        <v>120000</v>
      </c>
      <c r="C294">
        <f>'Switching and Power Parameters'!B4/('Switching and Power Parameters'!B14/1000000)</f>
        <v>1800000</v>
      </c>
      <c r="D294">
        <f>'Switching and Power Parameters'!B7</f>
        <v>0.67499999999999993</v>
      </c>
      <c r="E294" s="1">
        <f t="shared" si="34"/>
        <v>10</v>
      </c>
      <c r="F294" s="1">
        <f t="shared" si="31"/>
        <v>9.3333333333333339</v>
      </c>
      <c r="G294">
        <f t="shared" si="32"/>
        <v>8.6999999999999851</v>
      </c>
      <c r="H294">
        <f t="shared" si="28"/>
        <v>120000</v>
      </c>
      <c r="I294">
        <f t="shared" si="33"/>
        <v>28.700000000000138</v>
      </c>
      <c r="J294">
        <f t="shared" si="29"/>
        <v>0.4840000000000006</v>
      </c>
      <c r="K294">
        <f t="shared" si="30"/>
        <v>1.1590000000000005</v>
      </c>
      <c r="L294">
        <f>'Switching and Power Parameters'!B16/2</f>
        <v>0.56000000000000005</v>
      </c>
    </row>
    <row r="295" spans="1:12" x14ac:dyDescent="0.25">
      <c r="A295">
        <f>'Switching and Power Parameters'!B9/100</f>
        <v>0.1</v>
      </c>
      <c r="B295">
        <f>'Switching and Power Parameters'!B3/('Switching and Power Parameters'!B14/1000000)</f>
        <v>120000</v>
      </c>
      <c r="C295">
        <f>'Switching and Power Parameters'!B4/('Switching and Power Parameters'!B14/1000000)</f>
        <v>1800000</v>
      </c>
      <c r="D295">
        <f>'Switching and Power Parameters'!B7</f>
        <v>0.67499999999999993</v>
      </c>
      <c r="E295" s="1">
        <f t="shared" si="34"/>
        <v>10</v>
      </c>
      <c r="F295" s="1">
        <f t="shared" si="31"/>
        <v>9.3333333333333339</v>
      </c>
      <c r="G295">
        <f t="shared" si="32"/>
        <v>8.7999999999999847</v>
      </c>
      <c r="H295">
        <f t="shared" si="28"/>
        <v>120000</v>
      </c>
      <c r="I295">
        <f t="shared" si="33"/>
        <v>28.800000000000139</v>
      </c>
      <c r="J295">
        <f t="shared" si="29"/>
        <v>0.49600000000000061</v>
      </c>
      <c r="K295">
        <f t="shared" si="30"/>
        <v>1.1710000000000005</v>
      </c>
      <c r="L295">
        <f>'Switching and Power Parameters'!B16/2</f>
        <v>0.56000000000000005</v>
      </c>
    </row>
    <row r="296" spans="1:12" x14ac:dyDescent="0.25">
      <c r="A296">
        <f>'Switching and Power Parameters'!B9/100</f>
        <v>0.1</v>
      </c>
      <c r="B296">
        <f>'Switching and Power Parameters'!B3/('Switching and Power Parameters'!B14/1000000)</f>
        <v>120000</v>
      </c>
      <c r="C296">
        <f>'Switching and Power Parameters'!B4/('Switching and Power Parameters'!B14/1000000)</f>
        <v>1800000</v>
      </c>
      <c r="D296">
        <f>'Switching and Power Parameters'!B7</f>
        <v>0.67499999999999993</v>
      </c>
      <c r="E296" s="1">
        <f t="shared" si="34"/>
        <v>10</v>
      </c>
      <c r="F296" s="1">
        <f t="shared" si="31"/>
        <v>9.3333333333333339</v>
      </c>
      <c r="G296">
        <f t="shared" si="32"/>
        <v>8.8999999999999844</v>
      </c>
      <c r="H296">
        <f t="shared" si="28"/>
        <v>120000</v>
      </c>
      <c r="I296">
        <f t="shared" si="33"/>
        <v>28.900000000000141</v>
      </c>
      <c r="J296">
        <f t="shared" si="29"/>
        <v>0.50800000000000056</v>
      </c>
      <c r="K296">
        <f t="shared" si="30"/>
        <v>1.1830000000000005</v>
      </c>
      <c r="L296">
        <f>'Switching and Power Parameters'!B16/2</f>
        <v>0.56000000000000005</v>
      </c>
    </row>
    <row r="297" spans="1:12" x14ac:dyDescent="0.25">
      <c r="A297">
        <f>'Switching and Power Parameters'!B9/100</f>
        <v>0.1</v>
      </c>
      <c r="B297">
        <f>'Switching and Power Parameters'!B3/('Switching and Power Parameters'!B14/1000000)</f>
        <v>120000</v>
      </c>
      <c r="C297">
        <f>'Switching and Power Parameters'!B4/('Switching and Power Parameters'!B14/1000000)</f>
        <v>1800000</v>
      </c>
      <c r="D297">
        <f>'Switching and Power Parameters'!B7</f>
        <v>0.67499999999999993</v>
      </c>
      <c r="E297" s="1">
        <f t="shared" si="34"/>
        <v>10</v>
      </c>
      <c r="F297" s="1">
        <f t="shared" si="31"/>
        <v>9.3333333333333339</v>
      </c>
      <c r="G297">
        <f t="shared" si="32"/>
        <v>8.999999999999984</v>
      </c>
      <c r="H297">
        <f t="shared" si="28"/>
        <v>120000</v>
      </c>
      <c r="I297">
        <f t="shared" si="33"/>
        <v>29.000000000000142</v>
      </c>
      <c r="J297">
        <f t="shared" si="29"/>
        <v>0.52000000000000057</v>
      </c>
      <c r="K297">
        <f t="shared" si="30"/>
        <v>1.1950000000000005</v>
      </c>
      <c r="L297">
        <f>'Switching and Power Parameters'!B16/2</f>
        <v>0.56000000000000005</v>
      </c>
    </row>
    <row r="298" spans="1:12" x14ac:dyDescent="0.25">
      <c r="A298">
        <f>'Switching and Power Parameters'!B9/100</f>
        <v>0.1</v>
      </c>
      <c r="B298">
        <f>'Switching and Power Parameters'!B3/('Switching and Power Parameters'!B14/1000000)</f>
        <v>120000</v>
      </c>
      <c r="C298">
        <f>'Switching and Power Parameters'!B4/('Switching and Power Parameters'!B14/1000000)</f>
        <v>1800000</v>
      </c>
      <c r="D298">
        <f>'Switching and Power Parameters'!B7</f>
        <v>0.67499999999999993</v>
      </c>
      <c r="E298" s="1">
        <f t="shared" si="34"/>
        <v>10</v>
      </c>
      <c r="F298" s="1">
        <f t="shared" si="31"/>
        <v>9.3333333333333339</v>
      </c>
      <c r="G298">
        <f t="shared" si="32"/>
        <v>9.0999999999999837</v>
      </c>
      <c r="H298">
        <f t="shared" si="28"/>
        <v>120000</v>
      </c>
      <c r="I298">
        <f t="shared" si="33"/>
        <v>29.100000000000144</v>
      </c>
      <c r="J298">
        <f t="shared" si="29"/>
        <v>0.53200000000000058</v>
      </c>
      <c r="K298">
        <f t="shared" si="30"/>
        <v>1.2070000000000005</v>
      </c>
      <c r="L298">
        <f>'Switching and Power Parameters'!B16/2</f>
        <v>0.56000000000000005</v>
      </c>
    </row>
    <row r="299" spans="1:12" x14ac:dyDescent="0.25">
      <c r="A299">
        <f>'Switching and Power Parameters'!B9/100</f>
        <v>0.1</v>
      </c>
      <c r="B299">
        <f>'Switching and Power Parameters'!B3/('Switching and Power Parameters'!B14/1000000)</f>
        <v>120000</v>
      </c>
      <c r="C299">
        <f>'Switching and Power Parameters'!B4/('Switching and Power Parameters'!B14/1000000)</f>
        <v>1800000</v>
      </c>
      <c r="D299">
        <f>'Switching and Power Parameters'!B7</f>
        <v>0.67499999999999993</v>
      </c>
      <c r="E299" s="1">
        <f t="shared" si="34"/>
        <v>10</v>
      </c>
      <c r="F299" s="1">
        <f t="shared" si="31"/>
        <v>9.3333333333333339</v>
      </c>
      <c r="G299">
        <f t="shared" si="32"/>
        <v>9.1999999999999833</v>
      </c>
      <c r="H299">
        <f t="shared" si="28"/>
        <v>120000</v>
      </c>
      <c r="I299">
        <f t="shared" si="33"/>
        <v>29.200000000000145</v>
      </c>
      <c r="J299">
        <f t="shared" si="29"/>
        <v>0.54400000000000059</v>
      </c>
      <c r="K299">
        <f t="shared" si="30"/>
        <v>1.2190000000000005</v>
      </c>
      <c r="L299">
        <f>'Switching and Power Parameters'!B16/2</f>
        <v>0.56000000000000005</v>
      </c>
    </row>
    <row r="300" spans="1:12" x14ac:dyDescent="0.25">
      <c r="A300">
        <f>'Switching and Power Parameters'!B9/100</f>
        <v>0.1</v>
      </c>
      <c r="B300">
        <f>'Switching and Power Parameters'!B3/('Switching and Power Parameters'!B14/1000000)</f>
        <v>120000</v>
      </c>
      <c r="C300">
        <f>'Switching and Power Parameters'!B4/('Switching and Power Parameters'!B14/1000000)</f>
        <v>1800000</v>
      </c>
      <c r="D300">
        <f>'Switching and Power Parameters'!B7</f>
        <v>0.67499999999999993</v>
      </c>
      <c r="E300" s="1">
        <f t="shared" si="34"/>
        <v>10</v>
      </c>
      <c r="F300" s="1">
        <f t="shared" si="31"/>
        <v>9.3333333333333339</v>
      </c>
      <c r="G300">
        <f t="shared" si="32"/>
        <v>9.2999999999999829</v>
      </c>
      <c r="H300">
        <f t="shared" si="28"/>
        <v>120000</v>
      </c>
      <c r="I300">
        <f t="shared" si="33"/>
        <v>29.300000000000146</v>
      </c>
      <c r="J300">
        <f t="shared" si="29"/>
        <v>0.5560000000000006</v>
      </c>
      <c r="K300">
        <f t="shared" si="30"/>
        <v>1.2310000000000005</v>
      </c>
      <c r="L300">
        <f>'Switching and Power Parameters'!B16/2</f>
        <v>0.56000000000000005</v>
      </c>
    </row>
    <row r="301" spans="1:12" x14ac:dyDescent="0.25">
      <c r="A301">
        <f>'Switching and Power Parameters'!B9/100</f>
        <v>0.1</v>
      </c>
      <c r="B301">
        <f>'Switching and Power Parameters'!B3/('Switching and Power Parameters'!B14/1000000)</f>
        <v>120000</v>
      </c>
      <c r="C301">
        <f>'Switching and Power Parameters'!B4/('Switching and Power Parameters'!B14/1000000)</f>
        <v>1800000</v>
      </c>
      <c r="D301">
        <f>'Switching and Power Parameters'!B7</f>
        <v>0.67499999999999993</v>
      </c>
      <c r="E301" s="1">
        <f t="shared" si="34"/>
        <v>10</v>
      </c>
      <c r="F301" s="1">
        <f t="shared" si="31"/>
        <v>9.3333333333333339</v>
      </c>
      <c r="G301">
        <f t="shared" si="32"/>
        <v>9.3999999999999826</v>
      </c>
      <c r="H301">
        <f t="shared" si="28"/>
        <v>-1800000</v>
      </c>
      <c r="I301">
        <f t="shared" si="33"/>
        <v>29.400000000000148</v>
      </c>
      <c r="J301">
        <f t="shared" si="29"/>
        <v>0.37600000000000061</v>
      </c>
      <c r="K301">
        <f t="shared" si="30"/>
        <v>1.0510000000000006</v>
      </c>
      <c r="L301">
        <f>'Switching and Power Parameters'!B16/2</f>
        <v>0.56000000000000005</v>
      </c>
    </row>
    <row r="302" spans="1:12" x14ac:dyDescent="0.25">
      <c r="A302">
        <f>'Switching and Power Parameters'!B9/100</f>
        <v>0.1</v>
      </c>
      <c r="B302">
        <f>'Switching and Power Parameters'!B3/('Switching and Power Parameters'!B14/1000000)</f>
        <v>120000</v>
      </c>
      <c r="C302">
        <f>'Switching and Power Parameters'!B4/('Switching and Power Parameters'!B14/1000000)</f>
        <v>1800000</v>
      </c>
      <c r="D302">
        <f>'Switching and Power Parameters'!B7</f>
        <v>0.67499999999999993</v>
      </c>
      <c r="E302" s="1">
        <f t="shared" si="34"/>
        <v>10</v>
      </c>
      <c r="F302" s="1">
        <f t="shared" si="31"/>
        <v>9.3333333333333339</v>
      </c>
      <c r="G302">
        <f t="shared" si="32"/>
        <v>9.4999999999999822</v>
      </c>
      <c r="H302">
        <f t="shared" si="28"/>
        <v>-1800000</v>
      </c>
      <c r="I302">
        <f t="shared" si="33"/>
        <v>29.500000000000149</v>
      </c>
      <c r="J302">
        <f t="shared" si="29"/>
        <v>0.19600000000000062</v>
      </c>
      <c r="K302">
        <f t="shared" si="30"/>
        <v>0.87100000000000055</v>
      </c>
      <c r="L302">
        <f>'Switching and Power Parameters'!B16/2</f>
        <v>0.56000000000000005</v>
      </c>
    </row>
    <row r="303" spans="1:12" x14ac:dyDescent="0.25">
      <c r="A303">
        <f>'Switching and Power Parameters'!B9/100</f>
        <v>0.1</v>
      </c>
      <c r="B303">
        <f>'Switching and Power Parameters'!B3/('Switching and Power Parameters'!B14/1000000)</f>
        <v>120000</v>
      </c>
      <c r="C303">
        <f>'Switching and Power Parameters'!B4/('Switching and Power Parameters'!B14/1000000)</f>
        <v>1800000</v>
      </c>
      <c r="D303">
        <f>'Switching and Power Parameters'!B7</f>
        <v>0.67499999999999993</v>
      </c>
      <c r="E303" s="1">
        <f t="shared" si="34"/>
        <v>10</v>
      </c>
      <c r="F303" s="1">
        <f t="shared" si="31"/>
        <v>9.3333333333333339</v>
      </c>
      <c r="G303">
        <f t="shared" si="32"/>
        <v>9.5999999999999819</v>
      </c>
      <c r="H303">
        <f t="shared" si="28"/>
        <v>-1800000</v>
      </c>
      <c r="I303">
        <f t="shared" si="33"/>
        <v>29.600000000000151</v>
      </c>
      <c r="J303">
        <f t="shared" si="29"/>
        <v>1.6000000000000625E-2</v>
      </c>
      <c r="K303">
        <f t="shared" si="30"/>
        <v>0.6910000000000005</v>
      </c>
      <c r="L303">
        <f>'Switching and Power Parameters'!B16/2</f>
        <v>0.56000000000000005</v>
      </c>
    </row>
    <row r="304" spans="1:12" x14ac:dyDescent="0.25">
      <c r="A304">
        <f>'Switching and Power Parameters'!B9/100</f>
        <v>0.1</v>
      </c>
      <c r="B304">
        <f>'Switching and Power Parameters'!B3/('Switching and Power Parameters'!B14/1000000)</f>
        <v>120000</v>
      </c>
      <c r="C304">
        <f>'Switching and Power Parameters'!B4/('Switching and Power Parameters'!B14/1000000)</f>
        <v>1800000</v>
      </c>
      <c r="D304">
        <f>'Switching and Power Parameters'!B7</f>
        <v>0.67499999999999993</v>
      </c>
      <c r="E304" s="1">
        <f t="shared" si="34"/>
        <v>10</v>
      </c>
      <c r="F304" s="1">
        <f t="shared" si="31"/>
        <v>9.3333333333333339</v>
      </c>
      <c r="G304">
        <f t="shared" si="32"/>
        <v>9.6999999999999815</v>
      </c>
      <c r="H304">
        <f t="shared" si="28"/>
        <v>-1800000</v>
      </c>
      <c r="I304">
        <f t="shared" si="33"/>
        <v>29.700000000000152</v>
      </c>
      <c r="J304">
        <f t="shared" si="29"/>
        <v>-0.16399999999999937</v>
      </c>
      <c r="K304">
        <f t="shared" si="30"/>
        <v>0.51100000000000056</v>
      </c>
      <c r="L304">
        <f>'Switching and Power Parameters'!B16/2</f>
        <v>0.56000000000000005</v>
      </c>
    </row>
    <row r="305" spans="1:12" x14ac:dyDescent="0.25">
      <c r="A305">
        <f>'Switching and Power Parameters'!B9/100</f>
        <v>0.1</v>
      </c>
      <c r="B305">
        <f>'Switching and Power Parameters'!B3/('Switching and Power Parameters'!B14/1000000)</f>
        <v>120000</v>
      </c>
      <c r="C305">
        <f>'Switching and Power Parameters'!B4/('Switching and Power Parameters'!B14/1000000)</f>
        <v>1800000</v>
      </c>
      <c r="D305">
        <f>'Switching and Power Parameters'!B7</f>
        <v>0.67499999999999993</v>
      </c>
      <c r="E305" s="1">
        <f t="shared" si="34"/>
        <v>10</v>
      </c>
      <c r="F305" s="1">
        <f t="shared" si="31"/>
        <v>9.3333333333333339</v>
      </c>
      <c r="G305">
        <f t="shared" si="32"/>
        <v>9.7999999999999812</v>
      </c>
      <c r="H305">
        <f t="shared" si="28"/>
        <v>-1800000</v>
      </c>
      <c r="I305">
        <f t="shared" si="33"/>
        <v>29.800000000000153</v>
      </c>
      <c r="J305">
        <f t="shared" si="29"/>
        <v>-0.34399999999999936</v>
      </c>
      <c r="K305">
        <f t="shared" si="30"/>
        <v>0.33100000000000057</v>
      </c>
      <c r="L305">
        <f>'Switching and Power Parameters'!B16/2</f>
        <v>0.56000000000000005</v>
      </c>
    </row>
    <row r="306" spans="1:12" x14ac:dyDescent="0.25">
      <c r="A306">
        <f>'Switching and Power Parameters'!B9/100</f>
        <v>0.1</v>
      </c>
      <c r="B306">
        <f>'Switching and Power Parameters'!B3/('Switching and Power Parameters'!B14/1000000)</f>
        <v>120000</v>
      </c>
      <c r="C306">
        <f>'Switching and Power Parameters'!B4/('Switching and Power Parameters'!B14/1000000)</f>
        <v>1800000</v>
      </c>
      <c r="D306">
        <f>'Switching and Power Parameters'!B7</f>
        <v>0.67499999999999993</v>
      </c>
      <c r="E306" s="1">
        <f t="shared" si="34"/>
        <v>10</v>
      </c>
      <c r="F306" s="1">
        <f t="shared" si="31"/>
        <v>9.3333333333333339</v>
      </c>
      <c r="G306">
        <f t="shared" si="32"/>
        <v>9.8999999999999808</v>
      </c>
      <c r="H306">
        <f t="shared" si="28"/>
        <v>-1800000</v>
      </c>
      <c r="I306">
        <f t="shared" si="33"/>
        <v>29.900000000000155</v>
      </c>
      <c r="J306">
        <f t="shared" si="29"/>
        <v>-0.52399999999999936</v>
      </c>
      <c r="K306">
        <f t="shared" si="30"/>
        <v>0.15100000000000058</v>
      </c>
      <c r="L306">
        <f>'Switching and Power Parameters'!B16/2</f>
        <v>0.56000000000000005</v>
      </c>
    </row>
    <row r="307" spans="1:12" x14ac:dyDescent="0.25">
      <c r="A307">
        <f>'Switching and Power Parameters'!B9/100</f>
        <v>0.1</v>
      </c>
      <c r="B307">
        <f>'Switching and Power Parameters'!B3/('Switching and Power Parameters'!B14/1000000)</f>
        <v>120000</v>
      </c>
      <c r="C307">
        <f>'Switching and Power Parameters'!B4/('Switching and Power Parameters'!B14/1000000)</f>
        <v>1800000</v>
      </c>
      <c r="D307">
        <f>'Switching and Power Parameters'!B7</f>
        <v>0.67499999999999993</v>
      </c>
      <c r="E307" s="1">
        <f t="shared" si="34"/>
        <v>10</v>
      </c>
      <c r="F307" s="1">
        <f t="shared" si="31"/>
        <v>9.3333333333333339</v>
      </c>
      <c r="G307">
        <f t="shared" si="32"/>
        <v>0</v>
      </c>
      <c r="H307">
        <f t="shared" si="28"/>
        <v>120000</v>
      </c>
      <c r="I307">
        <f t="shared" si="33"/>
        <v>30.000000000000156</v>
      </c>
      <c r="J307">
        <f t="shared" si="29"/>
        <v>-0.56000000000000005</v>
      </c>
      <c r="K307">
        <f t="shared" si="30"/>
        <v>0.11499999999999988</v>
      </c>
      <c r="L307">
        <f>'Switching and Power Parameters'!B16/2</f>
        <v>0.56000000000000005</v>
      </c>
    </row>
    <row r="308" spans="1:12" x14ac:dyDescent="0.25">
      <c r="A308">
        <f>'Switching and Power Parameters'!B9/100</f>
        <v>0.1</v>
      </c>
      <c r="B308">
        <f>'Switching and Power Parameters'!B3/('Switching and Power Parameters'!B14/1000000)</f>
        <v>120000</v>
      </c>
      <c r="C308">
        <f>'Switching and Power Parameters'!B4/('Switching and Power Parameters'!B14/1000000)</f>
        <v>1800000</v>
      </c>
      <c r="D308">
        <f>'Switching and Power Parameters'!B7</f>
        <v>0.67499999999999993</v>
      </c>
      <c r="E308" s="1">
        <f t="shared" si="34"/>
        <v>10</v>
      </c>
      <c r="F308" s="1">
        <f t="shared" si="31"/>
        <v>9.3333333333333339</v>
      </c>
      <c r="G308">
        <f t="shared" si="32"/>
        <v>0.1</v>
      </c>
      <c r="H308">
        <f t="shared" si="28"/>
        <v>120000</v>
      </c>
      <c r="I308">
        <f t="shared" si="33"/>
        <v>30.100000000000158</v>
      </c>
      <c r="J308">
        <f t="shared" si="29"/>
        <v>-0.54800000000000004</v>
      </c>
      <c r="K308">
        <f t="shared" si="30"/>
        <v>0.12699999999999989</v>
      </c>
      <c r="L308">
        <f>'Switching and Power Parameters'!B16/2</f>
        <v>0.56000000000000005</v>
      </c>
    </row>
    <row r="309" spans="1:12" x14ac:dyDescent="0.25">
      <c r="A309">
        <f>'Switching and Power Parameters'!B9/100</f>
        <v>0.1</v>
      </c>
      <c r="B309">
        <f>'Switching and Power Parameters'!B3/('Switching and Power Parameters'!B14/1000000)</f>
        <v>120000</v>
      </c>
      <c r="C309">
        <f>'Switching and Power Parameters'!B4/('Switching and Power Parameters'!B14/1000000)</f>
        <v>1800000</v>
      </c>
      <c r="D309">
        <f>'Switching and Power Parameters'!B7</f>
        <v>0.67499999999999993</v>
      </c>
      <c r="E309" s="1">
        <f t="shared" si="34"/>
        <v>10</v>
      </c>
      <c r="F309" s="1">
        <f t="shared" si="31"/>
        <v>9.3333333333333339</v>
      </c>
      <c r="G309">
        <f t="shared" si="32"/>
        <v>0.2</v>
      </c>
      <c r="H309">
        <f t="shared" si="28"/>
        <v>120000</v>
      </c>
      <c r="I309">
        <f t="shared" si="33"/>
        <v>30.200000000000159</v>
      </c>
      <c r="J309">
        <f t="shared" si="29"/>
        <v>-0.53600000000000003</v>
      </c>
      <c r="K309">
        <f t="shared" si="30"/>
        <v>0.1389999999999999</v>
      </c>
      <c r="L309">
        <f>'Switching and Power Parameters'!B16/2</f>
        <v>0.56000000000000005</v>
      </c>
    </row>
    <row r="310" spans="1:12" x14ac:dyDescent="0.25">
      <c r="A310">
        <f>'Switching and Power Parameters'!B9/100</f>
        <v>0.1</v>
      </c>
      <c r="B310">
        <f>'Switching and Power Parameters'!B3/('Switching and Power Parameters'!B14/1000000)</f>
        <v>120000</v>
      </c>
      <c r="C310">
        <f>'Switching and Power Parameters'!B4/('Switching and Power Parameters'!B14/1000000)</f>
        <v>1800000</v>
      </c>
      <c r="D310">
        <f>'Switching and Power Parameters'!B7</f>
        <v>0.67499999999999993</v>
      </c>
      <c r="E310" s="1">
        <f t="shared" si="34"/>
        <v>10</v>
      </c>
      <c r="F310" s="1">
        <f t="shared" si="31"/>
        <v>9.3333333333333339</v>
      </c>
      <c r="G310">
        <f t="shared" si="32"/>
        <v>0.30000000000000004</v>
      </c>
      <c r="H310">
        <f t="shared" si="28"/>
        <v>120000</v>
      </c>
      <c r="I310">
        <f t="shared" si="33"/>
        <v>30.300000000000161</v>
      </c>
      <c r="J310">
        <f t="shared" si="29"/>
        <v>-0.52400000000000002</v>
      </c>
      <c r="K310">
        <f t="shared" si="30"/>
        <v>0.15099999999999991</v>
      </c>
      <c r="L310">
        <f>'Switching and Power Parameters'!B16/2</f>
        <v>0.56000000000000005</v>
      </c>
    </row>
    <row r="311" spans="1:12" x14ac:dyDescent="0.25">
      <c r="A311">
        <f>'Switching and Power Parameters'!B9/100</f>
        <v>0.1</v>
      </c>
      <c r="B311">
        <f>'Switching and Power Parameters'!B3/('Switching and Power Parameters'!B14/1000000)</f>
        <v>120000</v>
      </c>
      <c r="C311">
        <f>'Switching and Power Parameters'!B4/('Switching and Power Parameters'!B14/1000000)</f>
        <v>1800000</v>
      </c>
      <c r="D311">
        <f>'Switching and Power Parameters'!B7</f>
        <v>0.67499999999999993</v>
      </c>
      <c r="E311" s="1">
        <f t="shared" si="34"/>
        <v>10</v>
      </c>
      <c r="F311" s="1">
        <f t="shared" si="31"/>
        <v>9.3333333333333339</v>
      </c>
      <c r="G311">
        <f t="shared" si="32"/>
        <v>0.4</v>
      </c>
      <c r="H311">
        <f t="shared" si="28"/>
        <v>120000</v>
      </c>
      <c r="I311">
        <f t="shared" si="33"/>
        <v>30.400000000000162</v>
      </c>
      <c r="J311">
        <f t="shared" si="29"/>
        <v>-0.51200000000000001</v>
      </c>
      <c r="K311">
        <f t="shared" si="30"/>
        <v>0.16299999999999992</v>
      </c>
      <c r="L311">
        <f>'Switching and Power Parameters'!B16/2</f>
        <v>0.56000000000000005</v>
      </c>
    </row>
    <row r="312" spans="1:12" x14ac:dyDescent="0.25">
      <c r="A312">
        <f>'Switching and Power Parameters'!B9/100</f>
        <v>0.1</v>
      </c>
      <c r="B312">
        <f>'Switching and Power Parameters'!B3/('Switching and Power Parameters'!B14/1000000)</f>
        <v>120000</v>
      </c>
      <c r="C312">
        <f>'Switching and Power Parameters'!B4/('Switching and Power Parameters'!B14/1000000)</f>
        <v>1800000</v>
      </c>
      <c r="D312">
        <f>'Switching and Power Parameters'!B7</f>
        <v>0.67499999999999993</v>
      </c>
      <c r="E312" s="1">
        <f t="shared" si="34"/>
        <v>10</v>
      </c>
      <c r="F312" s="1">
        <f t="shared" si="31"/>
        <v>9.3333333333333339</v>
      </c>
      <c r="G312">
        <f t="shared" si="32"/>
        <v>0.5</v>
      </c>
      <c r="H312">
        <f t="shared" si="28"/>
        <v>120000</v>
      </c>
      <c r="I312">
        <f t="shared" si="33"/>
        <v>30.500000000000163</v>
      </c>
      <c r="J312">
        <f t="shared" si="29"/>
        <v>-0.5</v>
      </c>
      <c r="K312">
        <f t="shared" si="30"/>
        <v>0.17499999999999993</v>
      </c>
      <c r="L312">
        <f>'Switching and Power Parameters'!B16/2</f>
        <v>0.56000000000000005</v>
      </c>
    </row>
    <row r="313" spans="1:12" x14ac:dyDescent="0.25">
      <c r="A313">
        <f>'Switching and Power Parameters'!B9/100</f>
        <v>0.1</v>
      </c>
      <c r="B313">
        <f>'Switching and Power Parameters'!B3/('Switching and Power Parameters'!B14/1000000)</f>
        <v>120000</v>
      </c>
      <c r="C313">
        <f>'Switching and Power Parameters'!B4/('Switching and Power Parameters'!B14/1000000)</f>
        <v>1800000</v>
      </c>
      <c r="D313">
        <f>'Switching and Power Parameters'!B7</f>
        <v>0.67499999999999993</v>
      </c>
      <c r="E313" s="1">
        <f t="shared" si="34"/>
        <v>10</v>
      </c>
      <c r="F313" s="1">
        <f t="shared" si="31"/>
        <v>9.3333333333333339</v>
      </c>
      <c r="G313">
        <f t="shared" si="32"/>
        <v>0.6</v>
      </c>
      <c r="H313">
        <f t="shared" si="28"/>
        <v>120000</v>
      </c>
      <c r="I313">
        <f t="shared" si="33"/>
        <v>30.600000000000165</v>
      </c>
      <c r="J313">
        <f t="shared" si="29"/>
        <v>-0.48799999999999999</v>
      </c>
      <c r="K313">
        <f t="shared" si="30"/>
        <v>0.18699999999999994</v>
      </c>
      <c r="L313">
        <f>'Switching and Power Parameters'!B16/2</f>
        <v>0.56000000000000005</v>
      </c>
    </row>
    <row r="314" spans="1:12" x14ac:dyDescent="0.25">
      <c r="A314">
        <f>'Switching and Power Parameters'!B9/100</f>
        <v>0.1</v>
      </c>
      <c r="B314">
        <f>'Switching and Power Parameters'!B3/('Switching and Power Parameters'!B14/1000000)</f>
        <v>120000</v>
      </c>
      <c r="C314">
        <f>'Switching and Power Parameters'!B4/('Switching and Power Parameters'!B14/1000000)</f>
        <v>1800000</v>
      </c>
      <c r="D314">
        <f>'Switching and Power Parameters'!B7</f>
        <v>0.67499999999999993</v>
      </c>
      <c r="E314" s="1">
        <f t="shared" si="34"/>
        <v>10</v>
      </c>
      <c r="F314" s="1">
        <f t="shared" si="31"/>
        <v>9.3333333333333339</v>
      </c>
      <c r="G314">
        <f t="shared" si="32"/>
        <v>0.7</v>
      </c>
      <c r="H314">
        <f t="shared" si="28"/>
        <v>120000</v>
      </c>
      <c r="I314">
        <f t="shared" si="33"/>
        <v>30.700000000000166</v>
      </c>
      <c r="J314">
        <f t="shared" si="29"/>
        <v>-0.47599999999999998</v>
      </c>
      <c r="K314">
        <f t="shared" si="30"/>
        <v>0.19899999999999995</v>
      </c>
      <c r="L314">
        <f>'Switching and Power Parameters'!B16/2</f>
        <v>0.56000000000000005</v>
      </c>
    </row>
    <row r="315" spans="1:12" x14ac:dyDescent="0.25">
      <c r="A315">
        <f>'Switching and Power Parameters'!B9/100</f>
        <v>0.1</v>
      </c>
      <c r="B315">
        <f>'Switching and Power Parameters'!B3/('Switching and Power Parameters'!B14/1000000)</f>
        <v>120000</v>
      </c>
      <c r="C315">
        <f>'Switching and Power Parameters'!B4/('Switching and Power Parameters'!B14/1000000)</f>
        <v>1800000</v>
      </c>
      <c r="D315">
        <f>'Switching and Power Parameters'!B7</f>
        <v>0.67499999999999993</v>
      </c>
      <c r="E315" s="1">
        <f t="shared" si="34"/>
        <v>10</v>
      </c>
      <c r="F315" s="1">
        <f t="shared" si="31"/>
        <v>9.3333333333333339</v>
      </c>
      <c r="G315">
        <f t="shared" si="32"/>
        <v>0.79999999999999993</v>
      </c>
      <c r="H315">
        <f t="shared" si="28"/>
        <v>120000</v>
      </c>
      <c r="I315">
        <f t="shared" si="33"/>
        <v>30.800000000000168</v>
      </c>
      <c r="J315">
        <f t="shared" si="29"/>
        <v>-0.46399999999999997</v>
      </c>
      <c r="K315">
        <f t="shared" si="30"/>
        <v>0.21099999999999997</v>
      </c>
      <c r="L315">
        <f>'Switching and Power Parameters'!B16/2</f>
        <v>0.56000000000000005</v>
      </c>
    </row>
    <row r="316" spans="1:12" x14ac:dyDescent="0.25">
      <c r="A316">
        <f>'Switching and Power Parameters'!B9/100</f>
        <v>0.1</v>
      </c>
      <c r="B316">
        <f>'Switching and Power Parameters'!B3/('Switching and Power Parameters'!B14/1000000)</f>
        <v>120000</v>
      </c>
      <c r="C316">
        <f>'Switching and Power Parameters'!B4/('Switching and Power Parameters'!B14/1000000)</f>
        <v>1800000</v>
      </c>
      <c r="D316">
        <f>'Switching and Power Parameters'!B7</f>
        <v>0.67499999999999993</v>
      </c>
      <c r="E316" s="1">
        <f t="shared" si="34"/>
        <v>10</v>
      </c>
      <c r="F316" s="1">
        <f t="shared" si="31"/>
        <v>9.3333333333333339</v>
      </c>
      <c r="G316">
        <f t="shared" si="32"/>
        <v>0.89999999999999991</v>
      </c>
      <c r="H316">
        <f t="shared" si="28"/>
        <v>120000</v>
      </c>
      <c r="I316">
        <f t="shared" si="33"/>
        <v>30.900000000000169</v>
      </c>
      <c r="J316">
        <f t="shared" si="29"/>
        <v>-0.45199999999999996</v>
      </c>
      <c r="K316">
        <f t="shared" si="30"/>
        <v>0.22299999999999998</v>
      </c>
      <c r="L316">
        <f>'Switching and Power Parameters'!B16/2</f>
        <v>0.56000000000000005</v>
      </c>
    </row>
    <row r="317" spans="1:12" x14ac:dyDescent="0.25">
      <c r="A317">
        <f>'Switching and Power Parameters'!B9/100</f>
        <v>0.1</v>
      </c>
      <c r="B317">
        <f>'Switching and Power Parameters'!B3/('Switching and Power Parameters'!B14/1000000)</f>
        <v>120000</v>
      </c>
      <c r="C317">
        <f>'Switching and Power Parameters'!B4/('Switching and Power Parameters'!B14/1000000)</f>
        <v>1800000</v>
      </c>
      <c r="D317">
        <f>'Switching and Power Parameters'!B7</f>
        <v>0.67499999999999993</v>
      </c>
      <c r="E317" s="1">
        <f t="shared" si="34"/>
        <v>10</v>
      </c>
      <c r="F317" s="1">
        <f t="shared" si="31"/>
        <v>9.3333333333333339</v>
      </c>
      <c r="G317">
        <f t="shared" si="32"/>
        <v>0.99999999999999989</v>
      </c>
      <c r="H317">
        <f t="shared" si="28"/>
        <v>120000</v>
      </c>
      <c r="I317">
        <f t="shared" si="33"/>
        <v>31.000000000000171</v>
      </c>
      <c r="J317">
        <f t="shared" si="29"/>
        <v>-0.43999999999999995</v>
      </c>
      <c r="K317">
        <f t="shared" si="30"/>
        <v>0.23499999999999999</v>
      </c>
      <c r="L317">
        <f>'Switching and Power Parameters'!B16/2</f>
        <v>0.56000000000000005</v>
      </c>
    </row>
    <row r="318" spans="1:12" x14ac:dyDescent="0.25">
      <c r="A318">
        <f>'Switching and Power Parameters'!B9/100</f>
        <v>0.1</v>
      </c>
      <c r="B318">
        <f>'Switching and Power Parameters'!B3/('Switching and Power Parameters'!B14/1000000)</f>
        <v>120000</v>
      </c>
      <c r="C318">
        <f>'Switching and Power Parameters'!B4/('Switching and Power Parameters'!B14/1000000)</f>
        <v>1800000</v>
      </c>
      <c r="D318">
        <f>'Switching and Power Parameters'!B7</f>
        <v>0.67499999999999993</v>
      </c>
      <c r="E318" s="1">
        <f t="shared" si="34"/>
        <v>10</v>
      </c>
      <c r="F318" s="1">
        <f t="shared" si="31"/>
        <v>9.3333333333333339</v>
      </c>
      <c r="G318">
        <f t="shared" si="32"/>
        <v>1.0999999999999999</v>
      </c>
      <c r="H318">
        <f t="shared" si="28"/>
        <v>120000</v>
      </c>
      <c r="I318">
        <f t="shared" si="33"/>
        <v>31.100000000000172</v>
      </c>
      <c r="J318">
        <f t="shared" si="29"/>
        <v>-0.42799999999999994</v>
      </c>
      <c r="K318">
        <f t="shared" si="30"/>
        <v>0.247</v>
      </c>
      <c r="L318">
        <f>'Switching and Power Parameters'!B16/2</f>
        <v>0.56000000000000005</v>
      </c>
    </row>
    <row r="319" spans="1:12" x14ac:dyDescent="0.25">
      <c r="A319">
        <f>'Switching and Power Parameters'!B9/100</f>
        <v>0.1</v>
      </c>
      <c r="B319">
        <f>'Switching and Power Parameters'!B3/('Switching and Power Parameters'!B14/1000000)</f>
        <v>120000</v>
      </c>
      <c r="C319">
        <f>'Switching and Power Parameters'!B4/('Switching and Power Parameters'!B14/1000000)</f>
        <v>1800000</v>
      </c>
      <c r="D319">
        <f>'Switching and Power Parameters'!B7</f>
        <v>0.67499999999999993</v>
      </c>
      <c r="E319" s="1">
        <f t="shared" si="34"/>
        <v>10</v>
      </c>
      <c r="F319" s="1">
        <f t="shared" si="31"/>
        <v>9.3333333333333339</v>
      </c>
      <c r="G319">
        <f t="shared" si="32"/>
        <v>1.2</v>
      </c>
      <c r="H319">
        <f t="shared" si="28"/>
        <v>120000</v>
      </c>
      <c r="I319">
        <f t="shared" si="33"/>
        <v>31.200000000000173</v>
      </c>
      <c r="J319">
        <f t="shared" si="29"/>
        <v>-0.41599999999999993</v>
      </c>
      <c r="K319">
        <f t="shared" si="30"/>
        <v>0.25900000000000001</v>
      </c>
      <c r="L319">
        <f>'Switching and Power Parameters'!B16/2</f>
        <v>0.56000000000000005</v>
      </c>
    </row>
    <row r="320" spans="1:12" x14ac:dyDescent="0.25">
      <c r="A320">
        <f>'Switching and Power Parameters'!B9/100</f>
        <v>0.1</v>
      </c>
      <c r="B320">
        <f>'Switching and Power Parameters'!B3/('Switching and Power Parameters'!B14/1000000)</f>
        <v>120000</v>
      </c>
      <c r="C320">
        <f>'Switching and Power Parameters'!B4/('Switching and Power Parameters'!B14/1000000)</f>
        <v>1800000</v>
      </c>
      <c r="D320">
        <f>'Switching and Power Parameters'!B7</f>
        <v>0.67499999999999993</v>
      </c>
      <c r="E320" s="1">
        <f t="shared" si="34"/>
        <v>10</v>
      </c>
      <c r="F320" s="1">
        <f t="shared" si="31"/>
        <v>9.3333333333333339</v>
      </c>
      <c r="G320">
        <f t="shared" si="32"/>
        <v>1.3</v>
      </c>
      <c r="H320">
        <f t="shared" si="28"/>
        <v>120000</v>
      </c>
      <c r="I320">
        <f t="shared" si="33"/>
        <v>31.300000000000175</v>
      </c>
      <c r="J320">
        <f t="shared" si="29"/>
        <v>-0.40399999999999991</v>
      </c>
      <c r="K320">
        <f t="shared" si="30"/>
        <v>0.27100000000000002</v>
      </c>
      <c r="L320">
        <f>'Switching and Power Parameters'!B16/2</f>
        <v>0.56000000000000005</v>
      </c>
    </row>
    <row r="321" spans="1:12" x14ac:dyDescent="0.25">
      <c r="A321">
        <f>'Switching and Power Parameters'!B9/100</f>
        <v>0.1</v>
      </c>
      <c r="B321">
        <f>'Switching and Power Parameters'!B3/('Switching and Power Parameters'!B14/1000000)</f>
        <v>120000</v>
      </c>
      <c r="C321">
        <f>'Switching and Power Parameters'!B4/('Switching and Power Parameters'!B14/1000000)</f>
        <v>1800000</v>
      </c>
      <c r="D321">
        <f>'Switching and Power Parameters'!B7</f>
        <v>0.67499999999999993</v>
      </c>
      <c r="E321" s="1">
        <f t="shared" si="34"/>
        <v>10</v>
      </c>
      <c r="F321" s="1">
        <f t="shared" si="31"/>
        <v>9.3333333333333339</v>
      </c>
      <c r="G321">
        <f t="shared" si="32"/>
        <v>1.4000000000000001</v>
      </c>
      <c r="H321">
        <f t="shared" si="28"/>
        <v>120000</v>
      </c>
      <c r="I321">
        <f t="shared" si="33"/>
        <v>31.400000000000176</v>
      </c>
      <c r="J321">
        <f t="shared" si="29"/>
        <v>-0.3919999999999999</v>
      </c>
      <c r="K321">
        <f t="shared" si="30"/>
        <v>0.28300000000000003</v>
      </c>
      <c r="L321">
        <f>'Switching and Power Parameters'!B16/2</f>
        <v>0.56000000000000005</v>
      </c>
    </row>
    <row r="322" spans="1:12" x14ac:dyDescent="0.25">
      <c r="A322">
        <f>'Switching and Power Parameters'!B9/100</f>
        <v>0.1</v>
      </c>
      <c r="B322">
        <f>'Switching and Power Parameters'!B3/('Switching and Power Parameters'!B14/1000000)</f>
        <v>120000</v>
      </c>
      <c r="C322">
        <f>'Switching and Power Parameters'!B4/('Switching and Power Parameters'!B14/1000000)</f>
        <v>1800000</v>
      </c>
      <c r="D322">
        <f>'Switching and Power Parameters'!B7</f>
        <v>0.67499999999999993</v>
      </c>
      <c r="E322" s="1">
        <f t="shared" si="34"/>
        <v>10</v>
      </c>
      <c r="F322" s="1">
        <f t="shared" si="31"/>
        <v>9.3333333333333339</v>
      </c>
      <c r="G322">
        <f t="shared" si="32"/>
        <v>1.5000000000000002</v>
      </c>
      <c r="H322">
        <f t="shared" si="28"/>
        <v>120000</v>
      </c>
      <c r="I322">
        <f t="shared" si="33"/>
        <v>31.500000000000178</v>
      </c>
      <c r="J322">
        <f t="shared" si="29"/>
        <v>-0.37999999999999989</v>
      </c>
      <c r="K322">
        <f t="shared" si="30"/>
        <v>0.29500000000000004</v>
      </c>
      <c r="L322">
        <f>'Switching and Power Parameters'!B16/2</f>
        <v>0.56000000000000005</v>
      </c>
    </row>
    <row r="323" spans="1:12" x14ac:dyDescent="0.25">
      <c r="A323">
        <f>'Switching and Power Parameters'!B9/100</f>
        <v>0.1</v>
      </c>
      <c r="B323">
        <f>'Switching and Power Parameters'!B3/('Switching and Power Parameters'!B14/1000000)</f>
        <v>120000</v>
      </c>
      <c r="C323">
        <f>'Switching and Power Parameters'!B4/('Switching and Power Parameters'!B14/1000000)</f>
        <v>1800000</v>
      </c>
      <c r="D323">
        <f>'Switching and Power Parameters'!B7</f>
        <v>0.67499999999999993</v>
      </c>
      <c r="E323" s="1">
        <f t="shared" si="34"/>
        <v>10</v>
      </c>
      <c r="F323" s="1">
        <f t="shared" si="31"/>
        <v>9.3333333333333339</v>
      </c>
      <c r="G323">
        <f t="shared" si="32"/>
        <v>1.6000000000000003</v>
      </c>
      <c r="H323">
        <f t="shared" si="28"/>
        <v>120000</v>
      </c>
      <c r="I323">
        <f t="shared" si="33"/>
        <v>31.600000000000179</v>
      </c>
      <c r="J323">
        <f t="shared" si="29"/>
        <v>-0.36799999999999988</v>
      </c>
      <c r="K323">
        <f t="shared" si="30"/>
        <v>0.30700000000000005</v>
      </c>
      <c r="L323">
        <f>'Switching and Power Parameters'!B16/2</f>
        <v>0.56000000000000005</v>
      </c>
    </row>
    <row r="324" spans="1:12" x14ac:dyDescent="0.25">
      <c r="A324">
        <f>'Switching and Power Parameters'!B9/100</f>
        <v>0.1</v>
      </c>
      <c r="B324">
        <f>'Switching and Power Parameters'!B3/('Switching and Power Parameters'!B14/1000000)</f>
        <v>120000</v>
      </c>
      <c r="C324">
        <f>'Switching and Power Parameters'!B4/('Switching and Power Parameters'!B14/1000000)</f>
        <v>1800000</v>
      </c>
      <c r="D324">
        <f>'Switching and Power Parameters'!B7</f>
        <v>0.67499999999999993</v>
      </c>
      <c r="E324" s="1">
        <f t="shared" si="34"/>
        <v>10</v>
      </c>
      <c r="F324" s="1">
        <f t="shared" si="31"/>
        <v>9.3333333333333339</v>
      </c>
      <c r="G324">
        <f t="shared" si="32"/>
        <v>1.7000000000000004</v>
      </c>
      <c r="H324">
        <f t="shared" si="28"/>
        <v>120000</v>
      </c>
      <c r="I324">
        <f t="shared" si="33"/>
        <v>31.70000000000018</v>
      </c>
      <c r="J324">
        <f t="shared" si="29"/>
        <v>-0.35599999999999987</v>
      </c>
      <c r="K324">
        <f t="shared" si="30"/>
        <v>0.31900000000000006</v>
      </c>
      <c r="L324">
        <f>'Switching and Power Parameters'!B16/2</f>
        <v>0.56000000000000005</v>
      </c>
    </row>
    <row r="325" spans="1:12" x14ac:dyDescent="0.25">
      <c r="A325">
        <f>'Switching and Power Parameters'!B9/100</f>
        <v>0.1</v>
      </c>
      <c r="B325">
        <f>'Switching and Power Parameters'!B3/('Switching and Power Parameters'!B14/1000000)</f>
        <v>120000</v>
      </c>
      <c r="C325">
        <f>'Switching and Power Parameters'!B4/('Switching and Power Parameters'!B14/1000000)</f>
        <v>1800000</v>
      </c>
      <c r="D325">
        <f>'Switching and Power Parameters'!B7</f>
        <v>0.67499999999999993</v>
      </c>
      <c r="E325" s="1">
        <f t="shared" si="34"/>
        <v>10</v>
      </c>
      <c r="F325" s="1">
        <f t="shared" si="31"/>
        <v>9.3333333333333339</v>
      </c>
      <c r="G325">
        <f t="shared" si="32"/>
        <v>1.8000000000000005</v>
      </c>
      <c r="H325">
        <f t="shared" si="28"/>
        <v>120000</v>
      </c>
      <c r="I325">
        <f t="shared" si="33"/>
        <v>31.800000000000182</v>
      </c>
      <c r="J325">
        <f t="shared" si="29"/>
        <v>-0.34399999999999986</v>
      </c>
      <c r="K325">
        <f t="shared" si="30"/>
        <v>0.33100000000000007</v>
      </c>
      <c r="L325">
        <f>'Switching and Power Parameters'!B16/2</f>
        <v>0.56000000000000005</v>
      </c>
    </row>
    <row r="326" spans="1:12" x14ac:dyDescent="0.25">
      <c r="A326">
        <f>'Switching and Power Parameters'!B9/100</f>
        <v>0.1</v>
      </c>
      <c r="B326">
        <f>'Switching and Power Parameters'!B3/('Switching and Power Parameters'!B14/1000000)</f>
        <v>120000</v>
      </c>
      <c r="C326">
        <f>'Switching and Power Parameters'!B4/('Switching and Power Parameters'!B14/1000000)</f>
        <v>1800000</v>
      </c>
      <c r="D326">
        <f>'Switching and Power Parameters'!B7</f>
        <v>0.67499999999999993</v>
      </c>
      <c r="E326" s="1">
        <f t="shared" si="34"/>
        <v>10</v>
      </c>
      <c r="F326" s="1">
        <f t="shared" si="31"/>
        <v>9.3333333333333339</v>
      </c>
      <c r="G326">
        <f t="shared" si="32"/>
        <v>1.9000000000000006</v>
      </c>
      <c r="H326">
        <f t="shared" si="28"/>
        <v>120000</v>
      </c>
      <c r="I326">
        <f t="shared" si="33"/>
        <v>31.900000000000183</v>
      </c>
      <c r="J326">
        <f t="shared" si="29"/>
        <v>-0.33199999999999985</v>
      </c>
      <c r="K326">
        <f t="shared" si="30"/>
        <v>0.34300000000000008</v>
      </c>
      <c r="L326">
        <f>'Switching and Power Parameters'!B16/2</f>
        <v>0.56000000000000005</v>
      </c>
    </row>
    <row r="327" spans="1:12" x14ac:dyDescent="0.25">
      <c r="A327">
        <f>'Switching and Power Parameters'!B9/100</f>
        <v>0.1</v>
      </c>
      <c r="B327">
        <f>'Switching and Power Parameters'!B3/('Switching and Power Parameters'!B14/1000000)</f>
        <v>120000</v>
      </c>
      <c r="C327">
        <f>'Switching and Power Parameters'!B4/('Switching and Power Parameters'!B14/1000000)</f>
        <v>1800000</v>
      </c>
      <c r="D327">
        <f>'Switching and Power Parameters'!B7</f>
        <v>0.67499999999999993</v>
      </c>
      <c r="E327" s="1">
        <f t="shared" si="34"/>
        <v>10</v>
      </c>
      <c r="F327" s="1">
        <f t="shared" si="31"/>
        <v>9.3333333333333339</v>
      </c>
      <c r="G327">
        <f t="shared" si="32"/>
        <v>2.0000000000000004</v>
      </c>
      <c r="H327">
        <f t="shared" si="28"/>
        <v>120000</v>
      </c>
      <c r="I327">
        <f t="shared" si="33"/>
        <v>32.000000000000185</v>
      </c>
      <c r="J327">
        <f t="shared" si="29"/>
        <v>-0.31999999999999984</v>
      </c>
      <c r="K327">
        <f t="shared" si="30"/>
        <v>0.35500000000000009</v>
      </c>
      <c r="L327">
        <f>'Switching and Power Parameters'!B16/2</f>
        <v>0.56000000000000005</v>
      </c>
    </row>
    <row r="328" spans="1:12" x14ac:dyDescent="0.25">
      <c r="A328">
        <f>'Switching and Power Parameters'!B9/100</f>
        <v>0.1</v>
      </c>
      <c r="B328">
        <f>'Switching and Power Parameters'!B3/('Switching and Power Parameters'!B14/1000000)</f>
        <v>120000</v>
      </c>
      <c r="C328">
        <f>'Switching and Power Parameters'!B4/('Switching and Power Parameters'!B14/1000000)</f>
        <v>1800000</v>
      </c>
      <c r="D328">
        <f>'Switching and Power Parameters'!B7</f>
        <v>0.67499999999999993</v>
      </c>
      <c r="E328" s="1">
        <f t="shared" si="34"/>
        <v>10</v>
      </c>
      <c r="F328" s="1">
        <f t="shared" si="31"/>
        <v>9.3333333333333339</v>
      </c>
      <c r="G328">
        <f t="shared" si="32"/>
        <v>2.1000000000000005</v>
      </c>
      <c r="H328">
        <f t="shared" ref="H328:H391" si="35">IF(G328&lt;F328,B328,-C328)</f>
        <v>120000</v>
      </c>
      <c r="I328">
        <f t="shared" si="33"/>
        <v>32.100000000000186</v>
      </c>
      <c r="J328">
        <f t="shared" ref="J328:J391" si="36">IF(G328=0,0-L328,J327+H328*A328/1000000)</f>
        <v>-0.30799999999999983</v>
      </c>
      <c r="K328">
        <f t="shared" ref="K328:K391" si="37">IF((D328+J328)&gt;0,D328+J328,0)</f>
        <v>0.3670000000000001</v>
      </c>
      <c r="L328">
        <f>'Switching and Power Parameters'!B16/2</f>
        <v>0.56000000000000005</v>
      </c>
    </row>
    <row r="329" spans="1:12" x14ac:dyDescent="0.25">
      <c r="A329">
        <f>'Switching and Power Parameters'!B9/100</f>
        <v>0.1</v>
      </c>
      <c r="B329">
        <f>'Switching and Power Parameters'!B3/('Switching and Power Parameters'!B14/1000000)</f>
        <v>120000</v>
      </c>
      <c r="C329">
        <f>'Switching and Power Parameters'!B4/('Switching and Power Parameters'!B14/1000000)</f>
        <v>1800000</v>
      </c>
      <c r="D329">
        <f>'Switching and Power Parameters'!B7</f>
        <v>0.67499999999999993</v>
      </c>
      <c r="E329" s="1">
        <f t="shared" si="34"/>
        <v>10</v>
      </c>
      <c r="F329" s="1">
        <f t="shared" ref="F329:F392" si="38">F328</f>
        <v>9.3333333333333339</v>
      </c>
      <c r="G329">
        <f t="shared" ref="G329:G392" si="39">IF(ROUND(G328,2)=(E328-A329),0,G328+A329)</f>
        <v>2.2000000000000006</v>
      </c>
      <c r="H329">
        <f t="shared" si="35"/>
        <v>120000</v>
      </c>
      <c r="I329">
        <f t="shared" ref="I329:I392" si="40">I328+A329</f>
        <v>32.200000000000188</v>
      </c>
      <c r="J329">
        <f t="shared" si="36"/>
        <v>-0.29599999999999982</v>
      </c>
      <c r="K329">
        <f t="shared" si="37"/>
        <v>0.37900000000000011</v>
      </c>
      <c r="L329">
        <f>'Switching and Power Parameters'!B16/2</f>
        <v>0.56000000000000005</v>
      </c>
    </row>
    <row r="330" spans="1:12" x14ac:dyDescent="0.25">
      <c r="A330">
        <f>'Switching and Power Parameters'!B9/100</f>
        <v>0.1</v>
      </c>
      <c r="B330">
        <f>'Switching and Power Parameters'!B3/('Switching and Power Parameters'!B14/1000000)</f>
        <v>120000</v>
      </c>
      <c r="C330">
        <f>'Switching and Power Parameters'!B4/('Switching and Power Parameters'!B14/1000000)</f>
        <v>1800000</v>
      </c>
      <c r="D330">
        <f>'Switching and Power Parameters'!B7</f>
        <v>0.67499999999999993</v>
      </c>
      <c r="E330" s="1">
        <f t="shared" ref="E330:E393" si="41">E329</f>
        <v>10</v>
      </c>
      <c r="F330" s="1">
        <f t="shared" si="38"/>
        <v>9.3333333333333339</v>
      </c>
      <c r="G330">
        <f t="shared" si="39"/>
        <v>2.3000000000000007</v>
      </c>
      <c r="H330">
        <f t="shared" si="35"/>
        <v>120000</v>
      </c>
      <c r="I330">
        <f t="shared" si="40"/>
        <v>32.300000000000189</v>
      </c>
      <c r="J330">
        <f t="shared" si="36"/>
        <v>-0.28399999999999981</v>
      </c>
      <c r="K330">
        <f t="shared" si="37"/>
        <v>0.39100000000000013</v>
      </c>
      <c r="L330">
        <f>'Switching and Power Parameters'!B16/2</f>
        <v>0.56000000000000005</v>
      </c>
    </row>
    <row r="331" spans="1:12" x14ac:dyDescent="0.25">
      <c r="A331">
        <f>'Switching and Power Parameters'!B9/100</f>
        <v>0.1</v>
      </c>
      <c r="B331">
        <f>'Switching and Power Parameters'!B3/('Switching and Power Parameters'!B14/1000000)</f>
        <v>120000</v>
      </c>
      <c r="C331">
        <f>'Switching and Power Parameters'!B4/('Switching and Power Parameters'!B14/1000000)</f>
        <v>1800000</v>
      </c>
      <c r="D331">
        <f>'Switching and Power Parameters'!B7</f>
        <v>0.67499999999999993</v>
      </c>
      <c r="E331" s="1">
        <f t="shared" si="41"/>
        <v>10</v>
      </c>
      <c r="F331" s="1">
        <f t="shared" si="38"/>
        <v>9.3333333333333339</v>
      </c>
      <c r="G331">
        <f t="shared" si="39"/>
        <v>2.4000000000000008</v>
      </c>
      <c r="H331">
        <f t="shared" si="35"/>
        <v>120000</v>
      </c>
      <c r="I331">
        <f t="shared" si="40"/>
        <v>32.40000000000019</v>
      </c>
      <c r="J331">
        <f t="shared" si="36"/>
        <v>-0.2719999999999998</v>
      </c>
      <c r="K331">
        <f t="shared" si="37"/>
        <v>0.40300000000000014</v>
      </c>
      <c r="L331">
        <f>'Switching and Power Parameters'!B16/2</f>
        <v>0.56000000000000005</v>
      </c>
    </row>
    <row r="332" spans="1:12" x14ac:dyDescent="0.25">
      <c r="A332">
        <f>'Switching and Power Parameters'!B9/100</f>
        <v>0.1</v>
      </c>
      <c r="B332">
        <f>'Switching and Power Parameters'!B3/('Switching and Power Parameters'!B14/1000000)</f>
        <v>120000</v>
      </c>
      <c r="C332">
        <f>'Switching and Power Parameters'!B4/('Switching and Power Parameters'!B14/1000000)</f>
        <v>1800000</v>
      </c>
      <c r="D332">
        <f>'Switching and Power Parameters'!B7</f>
        <v>0.67499999999999993</v>
      </c>
      <c r="E332" s="1">
        <f t="shared" si="41"/>
        <v>10</v>
      </c>
      <c r="F332" s="1">
        <f t="shared" si="38"/>
        <v>9.3333333333333339</v>
      </c>
      <c r="G332">
        <f t="shared" si="39"/>
        <v>2.5000000000000009</v>
      </c>
      <c r="H332">
        <f t="shared" si="35"/>
        <v>120000</v>
      </c>
      <c r="I332">
        <f t="shared" si="40"/>
        <v>32.500000000000192</v>
      </c>
      <c r="J332">
        <f t="shared" si="36"/>
        <v>-0.25999999999999979</v>
      </c>
      <c r="K332">
        <f t="shared" si="37"/>
        <v>0.41500000000000015</v>
      </c>
      <c r="L332">
        <f>'Switching and Power Parameters'!B16/2</f>
        <v>0.56000000000000005</v>
      </c>
    </row>
    <row r="333" spans="1:12" x14ac:dyDescent="0.25">
      <c r="A333">
        <f>'Switching and Power Parameters'!B9/100</f>
        <v>0.1</v>
      </c>
      <c r="B333">
        <f>'Switching and Power Parameters'!B3/('Switching and Power Parameters'!B14/1000000)</f>
        <v>120000</v>
      </c>
      <c r="C333">
        <f>'Switching and Power Parameters'!B4/('Switching and Power Parameters'!B14/1000000)</f>
        <v>1800000</v>
      </c>
      <c r="D333">
        <f>'Switching and Power Parameters'!B7</f>
        <v>0.67499999999999993</v>
      </c>
      <c r="E333" s="1">
        <f t="shared" si="41"/>
        <v>10</v>
      </c>
      <c r="F333" s="1">
        <f t="shared" si="38"/>
        <v>9.3333333333333339</v>
      </c>
      <c r="G333">
        <f t="shared" si="39"/>
        <v>2.600000000000001</v>
      </c>
      <c r="H333">
        <f t="shared" si="35"/>
        <v>120000</v>
      </c>
      <c r="I333">
        <f t="shared" si="40"/>
        <v>32.600000000000193</v>
      </c>
      <c r="J333">
        <f t="shared" si="36"/>
        <v>-0.24799999999999978</v>
      </c>
      <c r="K333">
        <f t="shared" si="37"/>
        <v>0.42700000000000016</v>
      </c>
      <c r="L333">
        <f>'Switching and Power Parameters'!B16/2</f>
        <v>0.56000000000000005</v>
      </c>
    </row>
    <row r="334" spans="1:12" x14ac:dyDescent="0.25">
      <c r="A334">
        <f>'Switching and Power Parameters'!B9/100</f>
        <v>0.1</v>
      </c>
      <c r="B334">
        <f>'Switching and Power Parameters'!B3/('Switching and Power Parameters'!B14/1000000)</f>
        <v>120000</v>
      </c>
      <c r="C334">
        <f>'Switching and Power Parameters'!B4/('Switching and Power Parameters'!B14/1000000)</f>
        <v>1800000</v>
      </c>
      <c r="D334">
        <f>'Switching and Power Parameters'!B7</f>
        <v>0.67499999999999993</v>
      </c>
      <c r="E334" s="1">
        <f t="shared" si="41"/>
        <v>10</v>
      </c>
      <c r="F334" s="1">
        <f t="shared" si="38"/>
        <v>9.3333333333333339</v>
      </c>
      <c r="G334">
        <f t="shared" si="39"/>
        <v>2.7000000000000011</v>
      </c>
      <c r="H334">
        <f t="shared" si="35"/>
        <v>120000</v>
      </c>
      <c r="I334">
        <f t="shared" si="40"/>
        <v>32.700000000000195</v>
      </c>
      <c r="J334">
        <f t="shared" si="36"/>
        <v>-0.23599999999999977</v>
      </c>
      <c r="K334">
        <f t="shared" si="37"/>
        <v>0.43900000000000017</v>
      </c>
      <c r="L334">
        <f>'Switching and Power Parameters'!B16/2</f>
        <v>0.56000000000000005</v>
      </c>
    </row>
    <row r="335" spans="1:12" x14ac:dyDescent="0.25">
      <c r="A335">
        <f>'Switching and Power Parameters'!B9/100</f>
        <v>0.1</v>
      </c>
      <c r="B335">
        <f>'Switching and Power Parameters'!B3/('Switching and Power Parameters'!B14/1000000)</f>
        <v>120000</v>
      </c>
      <c r="C335">
        <f>'Switching and Power Parameters'!B4/('Switching and Power Parameters'!B14/1000000)</f>
        <v>1800000</v>
      </c>
      <c r="D335">
        <f>'Switching and Power Parameters'!B7</f>
        <v>0.67499999999999993</v>
      </c>
      <c r="E335" s="1">
        <f t="shared" si="41"/>
        <v>10</v>
      </c>
      <c r="F335" s="1">
        <f t="shared" si="38"/>
        <v>9.3333333333333339</v>
      </c>
      <c r="G335">
        <f t="shared" si="39"/>
        <v>2.8000000000000012</v>
      </c>
      <c r="H335">
        <f t="shared" si="35"/>
        <v>120000</v>
      </c>
      <c r="I335">
        <f t="shared" si="40"/>
        <v>32.800000000000196</v>
      </c>
      <c r="J335">
        <f t="shared" si="36"/>
        <v>-0.22399999999999975</v>
      </c>
      <c r="K335">
        <f t="shared" si="37"/>
        <v>0.45100000000000018</v>
      </c>
      <c r="L335">
        <f>'Switching and Power Parameters'!B16/2</f>
        <v>0.56000000000000005</v>
      </c>
    </row>
    <row r="336" spans="1:12" x14ac:dyDescent="0.25">
      <c r="A336">
        <f>'Switching and Power Parameters'!B9/100</f>
        <v>0.1</v>
      </c>
      <c r="B336">
        <f>'Switching and Power Parameters'!B3/('Switching and Power Parameters'!B14/1000000)</f>
        <v>120000</v>
      </c>
      <c r="C336">
        <f>'Switching and Power Parameters'!B4/('Switching and Power Parameters'!B14/1000000)</f>
        <v>1800000</v>
      </c>
      <c r="D336">
        <f>'Switching and Power Parameters'!B7</f>
        <v>0.67499999999999993</v>
      </c>
      <c r="E336" s="1">
        <f t="shared" si="41"/>
        <v>10</v>
      </c>
      <c r="F336" s="1">
        <f t="shared" si="38"/>
        <v>9.3333333333333339</v>
      </c>
      <c r="G336">
        <f t="shared" si="39"/>
        <v>2.9000000000000012</v>
      </c>
      <c r="H336">
        <f t="shared" si="35"/>
        <v>120000</v>
      </c>
      <c r="I336">
        <f t="shared" si="40"/>
        <v>32.900000000000198</v>
      </c>
      <c r="J336">
        <f t="shared" si="36"/>
        <v>-0.21199999999999974</v>
      </c>
      <c r="K336">
        <f t="shared" si="37"/>
        <v>0.46300000000000019</v>
      </c>
      <c r="L336">
        <f>'Switching and Power Parameters'!B16/2</f>
        <v>0.56000000000000005</v>
      </c>
    </row>
    <row r="337" spans="1:12" x14ac:dyDescent="0.25">
      <c r="A337">
        <f>'Switching and Power Parameters'!B9/100</f>
        <v>0.1</v>
      </c>
      <c r="B337">
        <f>'Switching and Power Parameters'!B3/('Switching and Power Parameters'!B14/1000000)</f>
        <v>120000</v>
      </c>
      <c r="C337">
        <f>'Switching and Power Parameters'!B4/('Switching and Power Parameters'!B14/1000000)</f>
        <v>1800000</v>
      </c>
      <c r="D337">
        <f>'Switching and Power Parameters'!B7</f>
        <v>0.67499999999999993</v>
      </c>
      <c r="E337" s="1">
        <f t="shared" si="41"/>
        <v>10</v>
      </c>
      <c r="F337" s="1">
        <f t="shared" si="38"/>
        <v>9.3333333333333339</v>
      </c>
      <c r="G337">
        <f t="shared" si="39"/>
        <v>3.0000000000000013</v>
      </c>
      <c r="H337">
        <f t="shared" si="35"/>
        <v>120000</v>
      </c>
      <c r="I337">
        <f t="shared" si="40"/>
        <v>33.000000000000199</v>
      </c>
      <c r="J337">
        <f t="shared" si="36"/>
        <v>-0.19999999999999973</v>
      </c>
      <c r="K337">
        <f t="shared" si="37"/>
        <v>0.4750000000000002</v>
      </c>
      <c r="L337">
        <f>'Switching and Power Parameters'!B16/2</f>
        <v>0.56000000000000005</v>
      </c>
    </row>
    <row r="338" spans="1:12" x14ac:dyDescent="0.25">
      <c r="A338">
        <f>'Switching and Power Parameters'!B9/100</f>
        <v>0.1</v>
      </c>
      <c r="B338">
        <f>'Switching and Power Parameters'!B3/('Switching and Power Parameters'!B14/1000000)</f>
        <v>120000</v>
      </c>
      <c r="C338">
        <f>'Switching and Power Parameters'!B4/('Switching and Power Parameters'!B14/1000000)</f>
        <v>1800000</v>
      </c>
      <c r="D338">
        <f>'Switching and Power Parameters'!B7</f>
        <v>0.67499999999999993</v>
      </c>
      <c r="E338" s="1">
        <f t="shared" si="41"/>
        <v>10</v>
      </c>
      <c r="F338" s="1">
        <f t="shared" si="38"/>
        <v>9.3333333333333339</v>
      </c>
      <c r="G338">
        <f t="shared" si="39"/>
        <v>3.1000000000000014</v>
      </c>
      <c r="H338">
        <f t="shared" si="35"/>
        <v>120000</v>
      </c>
      <c r="I338">
        <f t="shared" si="40"/>
        <v>33.1000000000002</v>
      </c>
      <c r="J338">
        <f t="shared" si="36"/>
        <v>-0.18799999999999972</v>
      </c>
      <c r="K338">
        <f t="shared" si="37"/>
        <v>0.48700000000000021</v>
      </c>
      <c r="L338">
        <f>'Switching and Power Parameters'!B16/2</f>
        <v>0.56000000000000005</v>
      </c>
    </row>
    <row r="339" spans="1:12" x14ac:dyDescent="0.25">
      <c r="A339">
        <f>'Switching and Power Parameters'!B9/100</f>
        <v>0.1</v>
      </c>
      <c r="B339">
        <f>'Switching and Power Parameters'!B3/('Switching and Power Parameters'!B14/1000000)</f>
        <v>120000</v>
      </c>
      <c r="C339">
        <f>'Switching and Power Parameters'!B4/('Switching and Power Parameters'!B14/1000000)</f>
        <v>1800000</v>
      </c>
      <c r="D339">
        <f>'Switching and Power Parameters'!B7</f>
        <v>0.67499999999999993</v>
      </c>
      <c r="E339" s="1">
        <f t="shared" si="41"/>
        <v>10</v>
      </c>
      <c r="F339" s="1">
        <f t="shared" si="38"/>
        <v>9.3333333333333339</v>
      </c>
      <c r="G339">
        <f t="shared" si="39"/>
        <v>3.2000000000000015</v>
      </c>
      <c r="H339">
        <f t="shared" si="35"/>
        <v>120000</v>
      </c>
      <c r="I339">
        <f t="shared" si="40"/>
        <v>33.200000000000202</v>
      </c>
      <c r="J339">
        <f t="shared" si="36"/>
        <v>-0.17599999999999971</v>
      </c>
      <c r="K339">
        <f t="shared" si="37"/>
        <v>0.49900000000000022</v>
      </c>
      <c r="L339">
        <f>'Switching and Power Parameters'!B16/2</f>
        <v>0.56000000000000005</v>
      </c>
    </row>
    <row r="340" spans="1:12" x14ac:dyDescent="0.25">
      <c r="A340">
        <f>'Switching and Power Parameters'!B9/100</f>
        <v>0.1</v>
      </c>
      <c r="B340">
        <f>'Switching and Power Parameters'!B3/('Switching and Power Parameters'!B14/1000000)</f>
        <v>120000</v>
      </c>
      <c r="C340">
        <f>'Switching and Power Parameters'!B4/('Switching and Power Parameters'!B14/1000000)</f>
        <v>1800000</v>
      </c>
      <c r="D340">
        <f>'Switching and Power Parameters'!B7</f>
        <v>0.67499999999999993</v>
      </c>
      <c r="E340" s="1">
        <f t="shared" si="41"/>
        <v>10</v>
      </c>
      <c r="F340" s="1">
        <f t="shared" si="38"/>
        <v>9.3333333333333339</v>
      </c>
      <c r="G340">
        <f t="shared" si="39"/>
        <v>3.3000000000000016</v>
      </c>
      <c r="H340">
        <f t="shared" si="35"/>
        <v>120000</v>
      </c>
      <c r="I340">
        <f t="shared" si="40"/>
        <v>33.300000000000203</v>
      </c>
      <c r="J340">
        <f t="shared" si="36"/>
        <v>-0.1639999999999997</v>
      </c>
      <c r="K340">
        <f t="shared" si="37"/>
        <v>0.51100000000000023</v>
      </c>
      <c r="L340">
        <f>'Switching and Power Parameters'!B16/2</f>
        <v>0.56000000000000005</v>
      </c>
    </row>
    <row r="341" spans="1:12" x14ac:dyDescent="0.25">
      <c r="A341">
        <f>'Switching and Power Parameters'!B9/100</f>
        <v>0.1</v>
      </c>
      <c r="B341">
        <f>'Switching and Power Parameters'!B3/('Switching and Power Parameters'!B14/1000000)</f>
        <v>120000</v>
      </c>
      <c r="C341">
        <f>'Switching and Power Parameters'!B4/('Switching and Power Parameters'!B14/1000000)</f>
        <v>1800000</v>
      </c>
      <c r="D341">
        <f>'Switching and Power Parameters'!B7</f>
        <v>0.67499999999999993</v>
      </c>
      <c r="E341" s="1">
        <f t="shared" si="41"/>
        <v>10</v>
      </c>
      <c r="F341" s="1">
        <f t="shared" si="38"/>
        <v>9.3333333333333339</v>
      </c>
      <c r="G341">
        <f t="shared" si="39"/>
        <v>3.4000000000000017</v>
      </c>
      <c r="H341">
        <f t="shared" si="35"/>
        <v>120000</v>
      </c>
      <c r="I341">
        <f t="shared" si="40"/>
        <v>33.400000000000205</v>
      </c>
      <c r="J341">
        <f t="shared" si="36"/>
        <v>-0.15199999999999969</v>
      </c>
      <c r="K341">
        <f t="shared" si="37"/>
        <v>0.52300000000000024</v>
      </c>
      <c r="L341">
        <f>'Switching and Power Parameters'!B16/2</f>
        <v>0.56000000000000005</v>
      </c>
    </row>
    <row r="342" spans="1:12" x14ac:dyDescent="0.25">
      <c r="A342">
        <f>'Switching and Power Parameters'!B9/100</f>
        <v>0.1</v>
      </c>
      <c r="B342">
        <f>'Switching and Power Parameters'!B3/('Switching and Power Parameters'!B14/1000000)</f>
        <v>120000</v>
      </c>
      <c r="C342">
        <f>'Switching and Power Parameters'!B4/('Switching and Power Parameters'!B14/1000000)</f>
        <v>1800000</v>
      </c>
      <c r="D342">
        <f>'Switching and Power Parameters'!B7</f>
        <v>0.67499999999999993</v>
      </c>
      <c r="E342" s="1">
        <f t="shared" si="41"/>
        <v>10</v>
      </c>
      <c r="F342" s="1">
        <f t="shared" si="38"/>
        <v>9.3333333333333339</v>
      </c>
      <c r="G342">
        <f t="shared" si="39"/>
        <v>3.5000000000000018</v>
      </c>
      <c r="H342">
        <f t="shared" si="35"/>
        <v>120000</v>
      </c>
      <c r="I342">
        <f t="shared" si="40"/>
        <v>33.500000000000206</v>
      </c>
      <c r="J342">
        <f t="shared" si="36"/>
        <v>-0.13999999999999968</v>
      </c>
      <c r="K342">
        <f t="shared" si="37"/>
        <v>0.53500000000000025</v>
      </c>
      <c r="L342">
        <f>'Switching and Power Parameters'!B16/2</f>
        <v>0.56000000000000005</v>
      </c>
    </row>
    <row r="343" spans="1:12" x14ac:dyDescent="0.25">
      <c r="A343">
        <f>'Switching and Power Parameters'!B9/100</f>
        <v>0.1</v>
      </c>
      <c r="B343">
        <f>'Switching and Power Parameters'!B3/('Switching and Power Parameters'!B14/1000000)</f>
        <v>120000</v>
      </c>
      <c r="C343">
        <f>'Switching and Power Parameters'!B4/('Switching and Power Parameters'!B14/1000000)</f>
        <v>1800000</v>
      </c>
      <c r="D343">
        <f>'Switching and Power Parameters'!B7</f>
        <v>0.67499999999999993</v>
      </c>
      <c r="E343" s="1">
        <f t="shared" si="41"/>
        <v>10</v>
      </c>
      <c r="F343" s="1">
        <f t="shared" si="38"/>
        <v>9.3333333333333339</v>
      </c>
      <c r="G343">
        <f t="shared" si="39"/>
        <v>3.6000000000000019</v>
      </c>
      <c r="H343">
        <f t="shared" si="35"/>
        <v>120000</v>
      </c>
      <c r="I343">
        <f t="shared" si="40"/>
        <v>33.600000000000207</v>
      </c>
      <c r="J343">
        <f t="shared" si="36"/>
        <v>-0.12799999999999967</v>
      </c>
      <c r="K343">
        <f t="shared" si="37"/>
        <v>0.54700000000000026</v>
      </c>
      <c r="L343">
        <f>'Switching and Power Parameters'!B16/2</f>
        <v>0.56000000000000005</v>
      </c>
    </row>
    <row r="344" spans="1:12" x14ac:dyDescent="0.25">
      <c r="A344">
        <f>'Switching and Power Parameters'!B9/100</f>
        <v>0.1</v>
      </c>
      <c r="B344">
        <f>'Switching and Power Parameters'!B3/('Switching and Power Parameters'!B14/1000000)</f>
        <v>120000</v>
      </c>
      <c r="C344">
        <f>'Switching and Power Parameters'!B4/('Switching and Power Parameters'!B14/1000000)</f>
        <v>1800000</v>
      </c>
      <c r="D344">
        <f>'Switching and Power Parameters'!B7</f>
        <v>0.67499999999999993</v>
      </c>
      <c r="E344" s="1">
        <f t="shared" si="41"/>
        <v>10</v>
      </c>
      <c r="F344" s="1">
        <f t="shared" si="38"/>
        <v>9.3333333333333339</v>
      </c>
      <c r="G344">
        <f t="shared" si="39"/>
        <v>3.700000000000002</v>
      </c>
      <c r="H344">
        <f t="shared" si="35"/>
        <v>120000</v>
      </c>
      <c r="I344">
        <f t="shared" si="40"/>
        <v>33.700000000000209</v>
      </c>
      <c r="J344">
        <f t="shared" si="36"/>
        <v>-0.11599999999999967</v>
      </c>
      <c r="K344">
        <f t="shared" si="37"/>
        <v>0.55900000000000027</v>
      </c>
      <c r="L344">
        <f>'Switching and Power Parameters'!B16/2</f>
        <v>0.56000000000000005</v>
      </c>
    </row>
    <row r="345" spans="1:12" x14ac:dyDescent="0.25">
      <c r="A345">
        <f>'Switching and Power Parameters'!B9/100</f>
        <v>0.1</v>
      </c>
      <c r="B345">
        <f>'Switching and Power Parameters'!B3/('Switching and Power Parameters'!B14/1000000)</f>
        <v>120000</v>
      </c>
      <c r="C345">
        <f>'Switching and Power Parameters'!B4/('Switching and Power Parameters'!B14/1000000)</f>
        <v>1800000</v>
      </c>
      <c r="D345">
        <f>'Switching and Power Parameters'!B7</f>
        <v>0.67499999999999993</v>
      </c>
      <c r="E345" s="1">
        <f t="shared" si="41"/>
        <v>10</v>
      </c>
      <c r="F345" s="1">
        <f t="shared" si="38"/>
        <v>9.3333333333333339</v>
      </c>
      <c r="G345">
        <f t="shared" si="39"/>
        <v>3.800000000000002</v>
      </c>
      <c r="H345">
        <f t="shared" si="35"/>
        <v>120000</v>
      </c>
      <c r="I345">
        <f t="shared" si="40"/>
        <v>33.80000000000021</v>
      </c>
      <c r="J345">
        <f t="shared" si="36"/>
        <v>-0.10399999999999968</v>
      </c>
      <c r="K345">
        <f t="shared" si="37"/>
        <v>0.57100000000000029</v>
      </c>
      <c r="L345">
        <f>'Switching and Power Parameters'!B16/2</f>
        <v>0.56000000000000005</v>
      </c>
    </row>
    <row r="346" spans="1:12" x14ac:dyDescent="0.25">
      <c r="A346">
        <f>'Switching and Power Parameters'!B9/100</f>
        <v>0.1</v>
      </c>
      <c r="B346">
        <f>'Switching and Power Parameters'!B3/('Switching and Power Parameters'!B14/1000000)</f>
        <v>120000</v>
      </c>
      <c r="C346">
        <f>'Switching and Power Parameters'!B4/('Switching and Power Parameters'!B14/1000000)</f>
        <v>1800000</v>
      </c>
      <c r="D346">
        <f>'Switching and Power Parameters'!B7</f>
        <v>0.67499999999999993</v>
      </c>
      <c r="E346" s="1">
        <f t="shared" si="41"/>
        <v>10</v>
      </c>
      <c r="F346" s="1">
        <f t="shared" si="38"/>
        <v>9.3333333333333339</v>
      </c>
      <c r="G346">
        <f t="shared" si="39"/>
        <v>3.9000000000000021</v>
      </c>
      <c r="H346">
        <f t="shared" si="35"/>
        <v>120000</v>
      </c>
      <c r="I346">
        <f t="shared" si="40"/>
        <v>33.900000000000212</v>
      </c>
      <c r="J346">
        <f t="shared" si="36"/>
        <v>-9.1999999999999679E-2</v>
      </c>
      <c r="K346">
        <f t="shared" si="37"/>
        <v>0.5830000000000003</v>
      </c>
      <c r="L346">
        <f>'Switching and Power Parameters'!B16/2</f>
        <v>0.56000000000000005</v>
      </c>
    </row>
    <row r="347" spans="1:12" x14ac:dyDescent="0.25">
      <c r="A347">
        <f>'Switching and Power Parameters'!B9/100</f>
        <v>0.1</v>
      </c>
      <c r="B347">
        <f>'Switching and Power Parameters'!B3/('Switching and Power Parameters'!B14/1000000)</f>
        <v>120000</v>
      </c>
      <c r="C347">
        <f>'Switching and Power Parameters'!B4/('Switching and Power Parameters'!B14/1000000)</f>
        <v>1800000</v>
      </c>
      <c r="D347">
        <f>'Switching and Power Parameters'!B7</f>
        <v>0.67499999999999993</v>
      </c>
      <c r="E347" s="1">
        <f t="shared" si="41"/>
        <v>10</v>
      </c>
      <c r="F347" s="1">
        <f t="shared" si="38"/>
        <v>9.3333333333333339</v>
      </c>
      <c r="G347">
        <f t="shared" si="39"/>
        <v>4.0000000000000018</v>
      </c>
      <c r="H347">
        <f t="shared" si="35"/>
        <v>120000</v>
      </c>
      <c r="I347">
        <f t="shared" si="40"/>
        <v>34.000000000000213</v>
      </c>
      <c r="J347">
        <f t="shared" si="36"/>
        <v>-7.9999999999999682E-2</v>
      </c>
      <c r="K347">
        <f t="shared" si="37"/>
        <v>0.5950000000000002</v>
      </c>
      <c r="L347">
        <f>'Switching and Power Parameters'!B16/2</f>
        <v>0.56000000000000005</v>
      </c>
    </row>
    <row r="348" spans="1:12" x14ac:dyDescent="0.25">
      <c r="A348">
        <f>'Switching and Power Parameters'!B9/100</f>
        <v>0.1</v>
      </c>
      <c r="B348">
        <f>'Switching and Power Parameters'!B3/('Switching and Power Parameters'!B14/1000000)</f>
        <v>120000</v>
      </c>
      <c r="C348">
        <f>'Switching and Power Parameters'!B4/('Switching and Power Parameters'!B14/1000000)</f>
        <v>1800000</v>
      </c>
      <c r="D348">
        <f>'Switching and Power Parameters'!B7</f>
        <v>0.67499999999999993</v>
      </c>
      <c r="E348" s="1">
        <f t="shared" si="41"/>
        <v>10</v>
      </c>
      <c r="F348" s="1">
        <f t="shared" si="38"/>
        <v>9.3333333333333339</v>
      </c>
      <c r="G348">
        <f t="shared" si="39"/>
        <v>4.1000000000000014</v>
      </c>
      <c r="H348">
        <f t="shared" si="35"/>
        <v>120000</v>
      </c>
      <c r="I348">
        <f t="shared" si="40"/>
        <v>34.100000000000215</v>
      </c>
      <c r="J348">
        <f t="shared" si="36"/>
        <v>-6.7999999999999686E-2</v>
      </c>
      <c r="K348">
        <f t="shared" si="37"/>
        <v>0.60700000000000021</v>
      </c>
      <c r="L348">
        <f>'Switching and Power Parameters'!B16/2</f>
        <v>0.56000000000000005</v>
      </c>
    </row>
    <row r="349" spans="1:12" x14ac:dyDescent="0.25">
      <c r="A349">
        <f>'Switching and Power Parameters'!B9/100</f>
        <v>0.1</v>
      </c>
      <c r="B349">
        <f>'Switching and Power Parameters'!B3/('Switching and Power Parameters'!B14/1000000)</f>
        <v>120000</v>
      </c>
      <c r="C349">
        <f>'Switching and Power Parameters'!B4/('Switching and Power Parameters'!B14/1000000)</f>
        <v>1800000</v>
      </c>
      <c r="D349">
        <f>'Switching and Power Parameters'!B7</f>
        <v>0.67499999999999993</v>
      </c>
      <c r="E349" s="1">
        <f t="shared" si="41"/>
        <v>10</v>
      </c>
      <c r="F349" s="1">
        <f t="shared" si="38"/>
        <v>9.3333333333333339</v>
      </c>
      <c r="G349">
        <f t="shared" si="39"/>
        <v>4.2000000000000011</v>
      </c>
      <c r="H349">
        <f t="shared" si="35"/>
        <v>120000</v>
      </c>
      <c r="I349">
        <f t="shared" si="40"/>
        <v>34.200000000000216</v>
      </c>
      <c r="J349">
        <f t="shared" si="36"/>
        <v>-5.5999999999999689E-2</v>
      </c>
      <c r="K349">
        <f t="shared" si="37"/>
        <v>0.61900000000000022</v>
      </c>
      <c r="L349">
        <f>'Switching and Power Parameters'!B16/2</f>
        <v>0.56000000000000005</v>
      </c>
    </row>
    <row r="350" spans="1:12" x14ac:dyDescent="0.25">
      <c r="A350">
        <f>'Switching and Power Parameters'!B9/100</f>
        <v>0.1</v>
      </c>
      <c r="B350">
        <f>'Switching and Power Parameters'!B3/('Switching and Power Parameters'!B14/1000000)</f>
        <v>120000</v>
      </c>
      <c r="C350">
        <f>'Switching and Power Parameters'!B4/('Switching and Power Parameters'!B14/1000000)</f>
        <v>1800000</v>
      </c>
      <c r="D350">
        <f>'Switching and Power Parameters'!B7</f>
        <v>0.67499999999999993</v>
      </c>
      <c r="E350" s="1">
        <f t="shared" si="41"/>
        <v>10</v>
      </c>
      <c r="F350" s="1">
        <f t="shared" si="38"/>
        <v>9.3333333333333339</v>
      </c>
      <c r="G350">
        <f t="shared" si="39"/>
        <v>4.3000000000000007</v>
      </c>
      <c r="H350">
        <f t="shared" si="35"/>
        <v>120000</v>
      </c>
      <c r="I350">
        <f t="shared" si="40"/>
        <v>34.300000000000217</v>
      </c>
      <c r="J350">
        <f t="shared" si="36"/>
        <v>-4.3999999999999692E-2</v>
      </c>
      <c r="K350">
        <f t="shared" si="37"/>
        <v>0.63100000000000023</v>
      </c>
      <c r="L350">
        <f>'Switching and Power Parameters'!B16/2</f>
        <v>0.56000000000000005</v>
      </c>
    </row>
    <row r="351" spans="1:12" x14ac:dyDescent="0.25">
      <c r="A351">
        <f>'Switching and Power Parameters'!B9/100</f>
        <v>0.1</v>
      </c>
      <c r="B351">
        <f>'Switching and Power Parameters'!B3/('Switching and Power Parameters'!B14/1000000)</f>
        <v>120000</v>
      </c>
      <c r="C351">
        <f>'Switching and Power Parameters'!B4/('Switching and Power Parameters'!B14/1000000)</f>
        <v>1800000</v>
      </c>
      <c r="D351">
        <f>'Switching and Power Parameters'!B7</f>
        <v>0.67499999999999993</v>
      </c>
      <c r="E351" s="1">
        <f t="shared" si="41"/>
        <v>10</v>
      </c>
      <c r="F351" s="1">
        <f t="shared" si="38"/>
        <v>9.3333333333333339</v>
      </c>
      <c r="G351">
        <f t="shared" si="39"/>
        <v>4.4000000000000004</v>
      </c>
      <c r="H351">
        <f t="shared" si="35"/>
        <v>120000</v>
      </c>
      <c r="I351">
        <f t="shared" si="40"/>
        <v>34.400000000000219</v>
      </c>
      <c r="J351">
        <f t="shared" si="36"/>
        <v>-3.1999999999999695E-2</v>
      </c>
      <c r="K351">
        <f t="shared" si="37"/>
        <v>0.64300000000000024</v>
      </c>
      <c r="L351">
        <f>'Switching and Power Parameters'!B16/2</f>
        <v>0.56000000000000005</v>
      </c>
    </row>
    <row r="352" spans="1:12" x14ac:dyDescent="0.25">
      <c r="A352">
        <f>'Switching and Power Parameters'!B9/100</f>
        <v>0.1</v>
      </c>
      <c r="B352">
        <f>'Switching and Power Parameters'!B3/('Switching and Power Parameters'!B14/1000000)</f>
        <v>120000</v>
      </c>
      <c r="C352">
        <f>'Switching and Power Parameters'!B4/('Switching and Power Parameters'!B14/1000000)</f>
        <v>1800000</v>
      </c>
      <c r="D352">
        <f>'Switching and Power Parameters'!B7</f>
        <v>0.67499999999999993</v>
      </c>
      <c r="E352" s="1">
        <f t="shared" si="41"/>
        <v>10</v>
      </c>
      <c r="F352" s="1">
        <f t="shared" si="38"/>
        <v>9.3333333333333339</v>
      </c>
      <c r="G352">
        <f t="shared" si="39"/>
        <v>4.5</v>
      </c>
      <c r="H352">
        <f t="shared" si="35"/>
        <v>120000</v>
      </c>
      <c r="I352">
        <f t="shared" si="40"/>
        <v>34.50000000000022</v>
      </c>
      <c r="J352">
        <f t="shared" si="36"/>
        <v>-1.9999999999999695E-2</v>
      </c>
      <c r="K352">
        <f t="shared" si="37"/>
        <v>0.65500000000000025</v>
      </c>
      <c r="L352">
        <f>'Switching and Power Parameters'!B16/2</f>
        <v>0.56000000000000005</v>
      </c>
    </row>
    <row r="353" spans="1:12" x14ac:dyDescent="0.25">
      <c r="A353">
        <f>'Switching and Power Parameters'!B9/100</f>
        <v>0.1</v>
      </c>
      <c r="B353">
        <f>'Switching and Power Parameters'!B3/('Switching and Power Parameters'!B14/1000000)</f>
        <v>120000</v>
      </c>
      <c r="C353">
        <f>'Switching and Power Parameters'!B4/('Switching and Power Parameters'!B14/1000000)</f>
        <v>1800000</v>
      </c>
      <c r="D353">
        <f>'Switching and Power Parameters'!B7</f>
        <v>0.67499999999999993</v>
      </c>
      <c r="E353" s="1">
        <f t="shared" si="41"/>
        <v>10</v>
      </c>
      <c r="F353" s="1">
        <f t="shared" si="38"/>
        <v>9.3333333333333339</v>
      </c>
      <c r="G353">
        <f t="shared" si="39"/>
        <v>4.5999999999999996</v>
      </c>
      <c r="H353">
        <f t="shared" si="35"/>
        <v>120000</v>
      </c>
      <c r="I353">
        <f t="shared" si="40"/>
        <v>34.600000000000222</v>
      </c>
      <c r="J353">
        <f t="shared" si="36"/>
        <v>-7.9999999999996949E-3</v>
      </c>
      <c r="K353">
        <f t="shared" si="37"/>
        <v>0.66700000000000026</v>
      </c>
      <c r="L353">
        <f>'Switching and Power Parameters'!B16/2</f>
        <v>0.56000000000000005</v>
      </c>
    </row>
    <row r="354" spans="1:12" x14ac:dyDescent="0.25">
      <c r="A354">
        <f>'Switching and Power Parameters'!B9/100</f>
        <v>0.1</v>
      </c>
      <c r="B354">
        <f>'Switching and Power Parameters'!B3/('Switching and Power Parameters'!B14/1000000)</f>
        <v>120000</v>
      </c>
      <c r="C354">
        <f>'Switching and Power Parameters'!B4/('Switching and Power Parameters'!B14/1000000)</f>
        <v>1800000</v>
      </c>
      <c r="D354">
        <f>'Switching and Power Parameters'!B7</f>
        <v>0.67499999999999993</v>
      </c>
      <c r="E354" s="1">
        <f t="shared" si="41"/>
        <v>10</v>
      </c>
      <c r="F354" s="1">
        <f t="shared" si="38"/>
        <v>9.3333333333333339</v>
      </c>
      <c r="G354">
        <f t="shared" si="39"/>
        <v>4.6999999999999993</v>
      </c>
      <c r="H354">
        <f t="shared" si="35"/>
        <v>120000</v>
      </c>
      <c r="I354">
        <f t="shared" si="40"/>
        <v>34.700000000000223</v>
      </c>
      <c r="J354">
        <f t="shared" si="36"/>
        <v>4.0000000000003054E-3</v>
      </c>
      <c r="K354">
        <f t="shared" si="37"/>
        <v>0.67900000000000027</v>
      </c>
      <c r="L354">
        <f>'Switching and Power Parameters'!B16/2</f>
        <v>0.56000000000000005</v>
      </c>
    </row>
    <row r="355" spans="1:12" x14ac:dyDescent="0.25">
      <c r="A355">
        <f>'Switching and Power Parameters'!B9/100</f>
        <v>0.1</v>
      </c>
      <c r="B355">
        <f>'Switching and Power Parameters'!B3/('Switching and Power Parameters'!B14/1000000)</f>
        <v>120000</v>
      </c>
      <c r="C355">
        <f>'Switching and Power Parameters'!B4/('Switching and Power Parameters'!B14/1000000)</f>
        <v>1800000</v>
      </c>
      <c r="D355">
        <f>'Switching and Power Parameters'!B7</f>
        <v>0.67499999999999993</v>
      </c>
      <c r="E355" s="1">
        <f t="shared" si="41"/>
        <v>10</v>
      </c>
      <c r="F355" s="1">
        <f t="shared" si="38"/>
        <v>9.3333333333333339</v>
      </c>
      <c r="G355">
        <f t="shared" si="39"/>
        <v>4.7999999999999989</v>
      </c>
      <c r="H355">
        <f t="shared" si="35"/>
        <v>120000</v>
      </c>
      <c r="I355">
        <f t="shared" si="40"/>
        <v>34.800000000000225</v>
      </c>
      <c r="J355">
        <f t="shared" si="36"/>
        <v>1.6000000000000306E-2</v>
      </c>
      <c r="K355">
        <f t="shared" si="37"/>
        <v>0.69100000000000028</v>
      </c>
      <c r="L355">
        <f>'Switching and Power Parameters'!B16/2</f>
        <v>0.56000000000000005</v>
      </c>
    </row>
    <row r="356" spans="1:12" x14ac:dyDescent="0.25">
      <c r="A356">
        <f>'Switching and Power Parameters'!B9/100</f>
        <v>0.1</v>
      </c>
      <c r="B356">
        <f>'Switching and Power Parameters'!B3/('Switching and Power Parameters'!B14/1000000)</f>
        <v>120000</v>
      </c>
      <c r="C356">
        <f>'Switching and Power Parameters'!B4/('Switching and Power Parameters'!B14/1000000)</f>
        <v>1800000</v>
      </c>
      <c r="D356">
        <f>'Switching and Power Parameters'!B7</f>
        <v>0.67499999999999993</v>
      </c>
      <c r="E356" s="1">
        <f t="shared" si="41"/>
        <v>10</v>
      </c>
      <c r="F356" s="1">
        <f t="shared" si="38"/>
        <v>9.3333333333333339</v>
      </c>
      <c r="G356">
        <f t="shared" si="39"/>
        <v>4.8999999999999986</v>
      </c>
      <c r="H356">
        <f t="shared" si="35"/>
        <v>120000</v>
      </c>
      <c r="I356">
        <f t="shared" si="40"/>
        <v>34.900000000000226</v>
      </c>
      <c r="J356">
        <f t="shared" si="36"/>
        <v>2.8000000000000306E-2</v>
      </c>
      <c r="K356">
        <f t="shared" si="37"/>
        <v>0.70300000000000029</v>
      </c>
      <c r="L356">
        <f>'Switching and Power Parameters'!B16/2</f>
        <v>0.56000000000000005</v>
      </c>
    </row>
    <row r="357" spans="1:12" x14ac:dyDescent="0.25">
      <c r="A357">
        <f>'Switching and Power Parameters'!B9/100</f>
        <v>0.1</v>
      </c>
      <c r="B357">
        <f>'Switching and Power Parameters'!B3/('Switching and Power Parameters'!B14/1000000)</f>
        <v>120000</v>
      </c>
      <c r="C357">
        <f>'Switching and Power Parameters'!B4/('Switching and Power Parameters'!B14/1000000)</f>
        <v>1800000</v>
      </c>
      <c r="D357">
        <f>'Switching and Power Parameters'!B7</f>
        <v>0.67499999999999993</v>
      </c>
      <c r="E357" s="1">
        <f t="shared" si="41"/>
        <v>10</v>
      </c>
      <c r="F357" s="1">
        <f t="shared" si="38"/>
        <v>9.3333333333333339</v>
      </c>
      <c r="G357">
        <f t="shared" si="39"/>
        <v>4.9999999999999982</v>
      </c>
      <c r="H357">
        <f t="shared" si="35"/>
        <v>120000</v>
      </c>
      <c r="I357">
        <f t="shared" si="40"/>
        <v>35.000000000000227</v>
      </c>
      <c r="J357">
        <f t="shared" si="36"/>
        <v>4.0000000000000306E-2</v>
      </c>
      <c r="K357">
        <f t="shared" si="37"/>
        <v>0.71500000000000019</v>
      </c>
      <c r="L357">
        <f>'Switching and Power Parameters'!B16/2</f>
        <v>0.56000000000000005</v>
      </c>
    </row>
    <row r="358" spans="1:12" x14ac:dyDescent="0.25">
      <c r="A358">
        <f>'Switching and Power Parameters'!B9/100</f>
        <v>0.1</v>
      </c>
      <c r="B358">
        <f>'Switching and Power Parameters'!B3/('Switching and Power Parameters'!B14/1000000)</f>
        <v>120000</v>
      </c>
      <c r="C358">
        <f>'Switching and Power Parameters'!B4/('Switching and Power Parameters'!B14/1000000)</f>
        <v>1800000</v>
      </c>
      <c r="D358">
        <f>'Switching and Power Parameters'!B7</f>
        <v>0.67499999999999993</v>
      </c>
      <c r="E358" s="1">
        <f t="shared" si="41"/>
        <v>10</v>
      </c>
      <c r="F358" s="1">
        <f t="shared" si="38"/>
        <v>9.3333333333333339</v>
      </c>
      <c r="G358">
        <f t="shared" si="39"/>
        <v>5.0999999999999979</v>
      </c>
      <c r="H358">
        <f t="shared" si="35"/>
        <v>120000</v>
      </c>
      <c r="I358">
        <f t="shared" si="40"/>
        <v>35.100000000000229</v>
      </c>
      <c r="J358">
        <f t="shared" si="36"/>
        <v>5.200000000000031E-2</v>
      </c>
      <c r="K358">
        <f t="shared" si="37"/>
        <v>0.7270000000000002</v>
      </c>
      <c r="L358">
        <f>'Switching and Power Parameters'!B16/2</f>
        <v>0.56000000000000005</v>
      </c>
    </row>
    <row r="359" spans="1:12" x14ac:dyDescent="0.25">
      <c r="A359">
        <f>'Switching and Power Parameters'!B9/100</f>
        <v>0.1</v>
      </c>
      <c r="B359">
        <f>'Switching and Power Parameters'!B3/('Switching and Power Parameters'!B14/1000000)</f>
        <v>120000</v>
      </c>
      <c r="C359">
        <f>'Switching and Power Parameters'!B4/('Switching and Power Parameters'!B14/1000000)</f>
        <v>1800000</v>
      </c>
      <c r="D359">
        <f>'Switching and Power Parameters'!B7</f>
        <v>0.67499999999999993</v>
      </c>
      <c r="E359" s="1">
        <f t="shared" si="41"/>
        <v>10</v>
      </c>
      <c r="F359" s="1">
        <f t="shared" si="38"/>
        <v>9.3333333333333339</v>
      </c>
      <c r="G359">
        <f t="shared" si="39"/>
        <v>5.1999999999999975</v>
      </c>
      <c r="H359">
        <f t="shared" si="35"/>
        <v>120000</v>
      </c>
      <c r="I359">
        <f t="shared" si="40"/>
        <v>35.20000000000023</v>
      </c>
      <c r="J359">
        <f t="shared" si="36"/>
        <v>6.4000000000000307E-2</v>
      </c>
      <c r="K359">
        <f t="shared" si="37"/>
        <v>0.73900000000000021</v>
      </c>
      <c r="L359">
        <f>'Switching and Power Parameters'!B16/2</f>
        <v>0.56000000000000005</v>
      </c>
    </row>
    <row r="360" spans="1:12" x14ac:dyDescent="0.25">
      <c r="A360">
        <f>'Switching and Power Parameters'!B9/100</f>
        <v>0.1</v>
      </c>
      <c r="B360">
        <f>'Switching and Power Parameters'!B3/('Switching and Power Parameters'!B14/1000000)</f>
        <v>120000</v>
      </c>
      <c r="C360">
        <f>'Switching and Power Parameters'!B4/('Switching and Power Parameters'!B14/1000000)</f>
        <v>1800000</v>
      </c>
      <c r="D360">
        <f>'Switching and Power Parameters'!B7</f>
        <v>0.67499999999999993</v>
      </c>
      <c r="E360" s="1">
        <f t="shared" si="41"/>
        <v>10</v>
      </c>
      <c r="F360" s="1">
        <f t="shared" si="38"/>
        <v>9.3333333333333339</v>
      </c>
      <c r="G360">
        <f t="shared" si="39"/>
        <v>5.2999999999999972</v>
      </c>
      <c r="H360">
        <f t="shared" si="35"/>
        <v>120000</v>
      </c>
      <c r="I360">
        <f t="shared" si="40"/>
        <v>35.300000000000232</v>
      </c>
      <c r="J360">
        <f t="shared" si="36"/>
        <v>7.6000000000000303E-2</v>
      </c>
      <c r="K360">
        <f t="shared" si="37"/>
        <v>0.75100000000000022</v>
      </c>
      <c r="L360">
        <f>'Switching and Power Parameters'!B16/2</f>
        <v>0.56000000000000005</v>
      </c>
    </row>
    <row r="361" spans="1:12" x14ac:dyDescent="0.25">
      <c r="A361">
        <f>'Switching and Power Parameters'!B9/100</f>
        <v>0.1</v>
      </c>
      <c r="B361">
        <f>'Switching and Power Parameters'!B3/('Switching and Power Parameters'!B14/1000000)</f>
        <v>120000</v>
      </c>
      <c r="C361">
        <f>'Switching and Power Parameters'!B4/('Switching and Power Parameters'!B14/1000000)</f>
        <v>1800000</v>
      </c>
      <c r="D361">
        <f>'Switching and Power Parameters'!B7</f>
        <v>0.67499999999999993</v>
      </c>
      <c r="E361" s="1">
        <f t="shared" si="41"/>
        <v>10</v>
      </c>
      <c r="F361" s="1">
        <f t="shared" si="38"/>
        <v>9.3333333333333339</v>
      </c>
      <c r="G361">
        <f t="shared" si="39"/>
        <v>5.3999999999999968</v>
      </c>
      <c r="H361">
        <f t="shared" si="35"/>
        <v>120000</v>
      </c>
      <c r="I361">
        <f t="shared" si="40"/>
        <v>35.400000000000233</v>
      </c>
      <c r="J361">
        <f t="shared" si="36"/>
        <v>8.80000000000003E-2</v>
      </c>
      <c r="K361">
        <f t="shared" si="37"/>
        <v>0.76300000000000023</v>
      </c>
      <c r="L361">
        <f>'Switching and Power Parameters'!B16/2</f>
        <v>0.56000000000000005</v>
      </c>
    </row>
    <row r="362" spans="1:12" x14ac:dyDescent="0.25">
      <c r="A362">
        <f>'Switching and Power Parameters'!B9/100</f>
        <v>0.1</v>
      </c>
      <c r="B362">
        <f>'Switching and Power Parameters'!B3/('Switching and Power Parameters'!B14/1000000)</f>
        <v>120000</v>
      </c>
      <c r="C362">
        <f>'Switching and Power Parameters'!B4/('Switching and Power Parameters'!B14/1000000)</f>
        <v>1800000</v>
      </c>
      <c r="D362">
        <f>'Switching and Power Parameters'!B7</f>
        <v>0.67499999999999993</v>
      </c>
      <c r="E362" s="1">
        <f t="shared" si="41"/>
        <v>10</v>
      </c>
      <c r="F362" s="1">
        <f t="shared" si="38"/>
        <v>9.3333333333333339</v>
      </c>
      <c r="G362">
        <f t="shared" si="39"/>
        <v>5.4999999999999964</v>
      </c>
      <c r="H362">
        <f t="shared" si="35"/>
        <v>120000</v>
      </c>
      <c r="I362">
        <f t="shared" si="40"/>
        <v>35.500000000000234</v>
      </c>
      <c r="J362">
        <f t="shared" si="36"/>
        <v>0.1000000000000003</v>
      </c>
      <c r="K362">
        <f t="shared" si="37"/>
        <v>0.77500000000000024</v>
      </c>
      <c r="L362">
        <f>'Switching and Power Parameters'!B16/2</f>
        <v>0.56000000000000005</v>
      </c>
    </row>
    <row r="363" spans="1:12" x14ac:dyDescent="0.25">
      <c r="A363">
        <f>'Switching and Power Parameters'!B9/100</f>
        <v>0.1</v>
      </c>
      <c r="B363">
        <f>'Switching and Power Parameters'!B3/('Switching and Power Parameters'!B14/1000000)</f>
        <v>120000</v>
      </c>
      <c r="C363">
        <f>'Switching and Power Parameters'!B4/('Switching and Power Parameters'!B14/1000000)</f>
        <v>1800000</v>
      </c>
      <c r="D363">
        <f>'Switching and Power Parameters'!B7</f>
        <v>0.67499999999999993</v>
      </c>
      <c r="E363" s="1">
        <f t="shared" si="41"/>
        <v>10</v>
      </c>
      <c r="F363" s="1">
        <f t="shared" si="38"/>
        <v>9.3333333333333339</v>
      </c>
      <c r="G363">
        <f t="shared" si="39"/>
        <v>5.5999999999999961</v>
      </c>
      <c r="H363">
        <f t="shared" si="35"/>
        <v>120000</v>
      </c>
      <c r="I363">
        <f t="shared" si="40"/>
        <v>35.600000000000236</v>
      </c>
      <c r="J363">
        <f t="shared" si="36"/>
        <v>0.11200000000000029</v>
      </c>
      <c r="K363">
        <f t="shared" si="37"/>
        <v>0.78700000000000025</v>
      </c>
      <c r="L363">
        <f>'Switching and Power Parameters'!B16/2</f>
        <v>0.56000000000000005</v>
      </c>
    </row>
    <row r="364" spans="1:12" x14ac:dyDescent="0.25">
      <c r="A364">
        <f>'Switching and Power Parameters'!B9/100</f>
        <v>0.1</v>
      </c>
      <c r="B364">
        <f>'Switching and Power Parameters'!B3/('Switching and Power Parameters'!B14/1000000)</f>
        <v>120000</v>
      </c>
      <c r="C364">
        <f>'Switching and Power Parameters'!B4/('Switching and Power Parameters'!B14/1000000)</f>
        <v>1800000</v>
      </c>
      <c r="D364">
        <f>'Switching and Power Parameters'!B7</f>
        <v>0.67499999999999993</v>
      </c>
      <c r="E364" s="1">
        <f t="shared" si="41"/>
        <v>10</v>
      </c>
      <c r="F364" s="1">
        <f t="shared" si="38"/>
        <v>9.3333333333333339</v>
      </c>
      <c r="G364">
        <f t="shared" si="39"/>
        <v>5.6999999999999957</v>
      </c>
      <c r="H364">
        <f t="shared" si="35"/>
        <v>120000</v>
      </c>
      <c r="I364">
        <f t="shared" si="40"/>
        <v>35.700000000000237</v>
      </c>
      <c r="J364">
        <f t="shared" si="36"/>
        <v>0.12400000000000029</v>
      </c>
      <c r="K364">
        <f t="shared" si="37"/>
        <v>0.79900000000000027</v>
      </c>
      <c r="L364">
        <f>'Switching and Power Parameters'!B16/2</f>
        <v>0.56000000000000005</v>
      </c>
    </row>
    <row r="365" spans="1:12" x14ac:dyDescent="0.25">
      <c r="A365">
        <f>'Switching and Power Parameters'!B9/100</f>
        <v>0.1</v>
      </c>
      <c r="B365">
        <f>'Switching and Power Parameters'!B3/('Switching and Power Parameters'!B14/1000000)</f>
        <v>120000</v>
      </c>
      <c r="C365">
        <f>'Switching and Power Parameters'!B4/('Switching and Power Parameters'!B14/1000000)</f>
        <v>1800000</v>
      </c>
      <c r="D365">
        <f>'Switching and Power Parameters'!B7</f>
        <v>0.67499999999999993</v>
      </c>
      <c r="E365" s="1">
        <f t="shared" si="41"/>
        <v>10</v>
      </c>
      <c r="F365" s="1">
        <f t="shared" si="38"/>
        <v>9.3333333333333339</v>
      </c>
      <c r="G365">
        <f t="shared" si="39"/>
        <v>5.7999999999999954</v>
      </c>
      <c r="H365">
        <f t="shared" si="35"/>
        <v>120000</v>
      </c>
      <c r="I365">
        <f t="shared" si="40"/>
        <v>35.800000000000239</v>
      </c>
      <c r="J365">
        <f t="shared" si="36"/>
        <v>0.13600000000000029</v>
      </c>
      <c r="K365">
        <f t="shared" si="37"/>
        <v>0.81100000000000017</v>
      </c>
      <c r="L365">
        <f>'Switching and Power Parameters'!B16/2</f>
        <v>0.56000000000000005</v>
      </c>
    </row>
    <row r="366" spans="1:12" x14ac:dyDescent="0.25">
      <c r="A366">
        <f>'Switching and Power Parameters'!B9/100</f>
        <v>0.1</v>
      </c>
      <c r="B366">
        <f>'Switching and Power Parameters'!B3/('Switching and Power Parameters'!B14/1000000)</f>
        <v>120000</v>
      </c>
      <c r="C366">
        <f>'Switching and Power Parameters'!B4/('Switching and Power Parameters'!B14/1000000)</f>
        <v>1800000</v>
      </c>
      <c r="D366">
        <f>'Switching and Power Parameters'!B7</f>
        <v>0.67499999999999993</v>
      </c>
      <c r="E366" s="1">
        <f t="shared" si="41"/>
        <v>10</v>
      </c>
      <c r="F366" s="1">
        <f t="shared" si="38"/>
        <v>9.3333333333333339</v>
      </c>
      <c r="G366">
        <f t="shared" si="39"/>
        <v>5.899999999999995</v>
      </c>
      <c r="H366">
        <f t="shared" si="35"/>
        <v>120000</v>
      </c>
      <c r="I366">
        <f t="shared" si="40"/>
        <v>35.90000000000024</v>
      </c>
      <c r="J366">
        <f t="shared" si="36"/>
        <v>0.1480000000000003</v>
      </c>
      <c r="K366">
        <f t="shared" si="37"/>
        <v>0.82300000000000018</v>
      </c>
      <c r="L366">
        <f>'Switching and Power Parameters'!B16/2</f>
        <v>0.56000000000000005</v>
      </c>
    </row>
    <row r="367" spans="1:12" x14ac:dyDescent="0.25">
      <c r="A367">
        <f>'Switching and Power Parameters'!B9/100</f>
        <v>0.1</v>
      </c>
      <c r="B367">
        <f>'Switching and Power Parameters'!B3/('Switching and Power Parameters'!B14/1000000)</f>
        <v>120000</v>
      </c>
      <c r="C367">
        <f>'Switching and Power Parameters'!B4/('Switching and Power Parameters'!B14/1000000)</f>
        <v>1800000</v>
      </c>
      <c r="D367">
        <f>'Switching and Power Parameters'!B7</f>
        <v>0.67499999999999993</v>
      </c>
      <c r="E367" s="1">
        <f t="shared" si="41"/>
        <v>10</v>
      </c>
      <c r="F367" s="1">
        <f t="shared" si="38"/>
        <v>9.3333333333333339</v>
      </c>
      <c r="G367">
        <f t="shared" si="39"/>
        <v>5.9999999999999947</v>
      </c>
      <c r="H367">
        <f t="shared" si="35"/>
        <v>120000</v>
      </c>
      <c r="I367">
        <f t="shared" si="40"/>
        <v>36.000000000000242</v>
      </c>
      <c r="J367">
        <f t="shared" si="36"/>
        <v>0.16000000000000031</v>
      </c>
      <c r="K367">
        <f t="shared" si="37"/>
        <v>0.83500000000000019</v>
      </c>
      <c r="L367">
        <f>'Switching and Power Parameters'!B16/2</f>
        <v>0.56000000000000005</v>
      </c>
    </row>
    <row r="368" spans="1:12" x14ac:dyDescent="0.25">
      <c r="A368">
        <f>'Switching and Power Parameters'!B9/100</f>
        <v>0.1</v>
      </c>
      <c r="B368">
        <f>'Switching and Power Parameters'!B3/('Switching and Power Parameters'!B14/1000000)</f>
        <v>120000</v>
      </c>
      <c r="C368">
        <f>'Switching and Power Parameters'!B4/('Switching and Power Parameters'!B14/1000000)</f>
        <v>1800000</v>
      </c>
      <c r="D368">
        <f>'Switching and Power Parameters'!B7</f>
        <v>0.67499999999999993</v>
      </c>
      <c r="E368" s="1">
        <f t="shared" si="41"/>
        <v>10</v>
      </c>
      <c r="F368" s="1">
        <f t="shared" si="38"/>
        <v>9.3333333333333339</v>
      </c>
      <c r="G368">
        <f t="shared" si="39"/>
        <v>6.0999999999999943</v>
      </c>
      <c r="H368">
        <f t="shared" si="35"/>
        <v>120000</v>
      </c>
      <c r="I368">
        <f t="shared" si="40"/>
        <v>36.100000000000243</v>
      </c>
      <c r="J368">
        <f t="shared" si="36"/>
        <v>0.17200000000000032</v>
      </c>
      <c r="K368">
        <f t="shared" si="37"/>
        <v>0.8470000000000002</v>
      </c>
      <c r="L368">
        <f>'Switching and Power Parameters'!B16/2</f>
        <v>0.56000000000000005</v>
      </c>
    </row>
    <row r="369" spans="1:12" x14ac:dyDescent="0.25">
      <c r="A369">
        <f>'Switching and Power Parameters'!B9/100</f>
        <v>0.1</v>
      </c>
      <c r="B369">
        <f>'Switching and Power Parameters'!B3/('Switching and Power Parameters'!B14/1000000)</f>
        <v>120000</v>
      </c>
      <c r="C369">
        <f>'Switching and Power Parameters'!B4/('Switching and Power Parameters'!B14/1000000)</f>
        <v>1800000</v>
      </c>
      <c r="D369">
        <f>'Switching and Power Parameters'!B7</f>
        <v>0.67499999999999993</v>
      </c>
      <c r="E369" s="1">
        <f t="shared" si="41"/>
        <v>10</v>
      </c>
      <c r="F369" s="1">
        <f t="shared" si="38"/>
        <v>9.3333333333333339</v>
      </c>
      <c r="G369">
        <f t="shared" si="39"/>
        <v>6.199999999999994</v>
      </c>
      <c r="H369">
        <f t="shared" si="35"/>
        <v>120000</v>
      </c>
      <c r="I369">
        <f t="shared" si="40"/>
        <v>36.200000000000244</v>
      </c>
      <c r="J369">
        <f t="shared" si="36"/>
        <v>0.18400000000000033</v>
      </c>
      <c r="K369">
        <f t="shared" si="37"/>
        <v>0.85900000000000021</v>
      </c>
      <c r="L369">
        <f>'Switching and Power Parameters'!B16/2</f>
        <v>0.56000000000000005</v>
      </c>
    </row>
    <row r="370" spans="1:12" x14ac:dyDescent="0.25">
      <c r="A370">
        <f>'Switching and Power Parameters'!B9/100</f>
        <v>0.1</v>
      </c>
      <c r="B370">
        <f>'Switching and Power Parameters'!B3/('Switching and Power Parameters'!B14/1000000)</f>
        <v>120000</v>
      </c>
      <c r="C370">
        <f>'Switching and Power Parameters'!B4/('Switching and Power Parameters'!B14/1000000)</f>
        <v>1800000</v>
      </c>
      <c r="D370">
        <f>'Switching and Power Parameters'!B7</f>
        <v>0.67499999999999993</v>
      </c>
      <c r="E370" s="1">
        <f t="shared" si="41"/>
        <v>10</v>
      </c>
      <c r="F370" s="1">
        <f t="shared" si="38"/>
        <v>9.3333333333333339</v>
      </c>
      <c r="G370">
        <f t="shared" si="39"/>
        <v>6.2999999999999936</v>
      </c>
      <c r="H370">
        <f t="shared" si="35"/>
        <v>120000</v>
      </c>
      <c r="I370">
        <f t="shared" si="40"/>
        <v>36.300000000000246</v>
      </c>
      <c r="J370">
        <f t="shared" si="36"/>
        <v>0.19600000000000034</v>
      </c>
      <c r="K370">
        <f t="shared" si="37"/>
        <v>0.87100000000000022</v>
      </c>
      <c r="L370">
        <f>'Switching and Power Parameters'!B16/2</f>
        <v>0.56000000000000005</v>
      </c>
    </row>
    <row r="371" spans="1:12" x14ac:dyDescent="0.25">
      <c r="A371">
        <f>'Switching and Power Parameters'!B9/100</f>
        <v>0.1</v>
      </c>
      <c r="B371">
        <f>'Switching and Power Parameters'!B3/('Switching and Power Parameters'!B14/1000000)</f>
        <v>120000</v>
      </c>
      <c r="C371">
        <f>'Switching and Power Parameters'!B4/('Switching and Power Parameters'!B14/1000000)</f>
        <v>1800000</v>
      </c>
      <c r="D371">
        <f>'Switching and Power Parameters'!B7</f>
        <v>0.67499999999999993</v>
      </c>
      <c r="E371" s="1">
        <f t="shared" si="41"/>
        <v>10</v>
      </c>
      <c r="F371" s="1">
        <f t="shared" si="38"/>
        <v>9.3333333333333339</v>
      </c>
      <c r="G371">
        <f t="shared" si="39"/>
        <v>6.3999999999999932</v>
      </c>
      <c r="H371">
        <f t="shared" si="35"/>
        <v>120000</v>
      </c>
      <c r="I371">
        <f t="shared" si="40"/>
        <v>36.400000000000247</v>
      </c>
      <c r="J371">
        <f t="shared" si="36"/>
        <v>0.20800000000000035</v>
      </c>
      <c r="K371">
        <f t="shared" si="37"/>
        <v>0.88300000000000023</v>
      </c>
      <c r="L371">
        <f>'Switching and Power Parameters'!B16/2</f>
        <v>0.56000000000000005</v>
      </c>
    </row>
    <row r="372" spans="1:12" x14ac:dyDescent="0.25">
      <c r="A372">
        <f>'Switching and Power Parameters'!B9/100</f>
        <v>0.1</v>
      </c>
      <c r="B372">
        <f>'Switching and Power Parameters'!B3/('Switching and Power Parameters'!B14/1000000)</f>
        <v>120000</v>
      </c>
      <c r="C372">
        <f>'Switching and Power Parameters'!B4/('Switching and Power Parameters'!B14/1000000)</f>
        <v>1800000</v>
      </c>
      <c r="D372">
        <f>'Switching and Power Parameters'!B7</f>
        <v>0.67499999999999993</v>
      </c>
      <c r="E372" s="1">
        <f t="shared" si="41"/>
        <v>10</v>
      </c>
      <c r="F372" s="1">
        <f t="shared" si="38"/>
        <v>9.3333333333333339</v>
      </c>
      <c r="G372">
        <f t="shared" si="39"/>
        <v>6.4999999999999929</v>
      </c>
      <c r="H372">
        <f t="shared" si="35"/>
        <v>120000</v>
      </c>
      <c r="I372">
        <f t="shared" si="40"/>
        <v>36.500000000000249</v>
      </c>
      <c r="J372">
        <f t="shared" si="36"/>
        <v>0.22000000000000036</v>
      </c>
      <c r="K372">
        <f t="shared" si="37"/>
        <v>0.89500000000000024</v>
      </c>
      <c r="L372">
        <f>'Switching and Power Parameters'!B16/2</f>
        <v>0.56000000000000005</v>
      </c>
    </row>
    <row r="373" spans="1:12" x14ac:dyDescent="0.25">
      <c r="A373">
        <f>'Switching and Power Parameters'!B9/100</f>
        <v>0.1</v>
      </c>
      <c r="B373">
        <f>'Switching and Power Parameters'!B3/('Switching and Power Parameters'!B14/1000000)</f>
        <v>120000</v>
      </c>
      <c r="C373">
        <f>'Switching and Power Parameters'!B4/('Switching and Power Parameters'!B14/1000000)</f>
        <v>1800000</v>
      </c>
      <c r="D373">
        <f>'Switching and Power Parameters'!B7</f>
        <v>0.67499999999999993</v>
      </c>
      <c r="E373" s="1">
        <f t="shared" si="41"/>
        <v>10</v>
      </c>
      <c r="F373" s="1">
        <f t="shared" si="38"/>
        <v>9.3333333333333339</v>
      </c>
      <c r="G373">
        <f t="shared" si="39"/>
        <v>6.5999999999999925</v>
      </c>
      <c r="H373">
        <f t="shared" si="35"/>
        <v>120000</v>
      </c>
      <c r="I373">
        <f t="shared" si="40"/>
        <v>36.60000000000025</v>
      </c>
      <c r="J373">
        <f t="shared" si="36"/>
        <v>0.23200000000000037</v>
      </c>
      <c r="K373">
        <f t="shared" si="37"/>
        <v>0.90700000000000025</v>
      </c>
      <c r="L373">
        <f>'Switching and Power Parameters'!B16/2</f>
        <v>0.56000000000000005</v>
      </c>
    </row>
    <row r="374" spans="1:12" x14ac:dyDescent="0.25">
      <c r="A374">
        <f>'Switching and Power Parameters'!B9/100</f>
        <v>0.1</v>
      </c>
      <c r="B374">
        <f>'Switching and Power Parameters'!B3/('Switching and Power Parameters'!B14/1000000)</f>
        <v>120000</v>
      </c>
      <c r="C374">
        <f>'Switching and Power Parameters'!B4/('Switching and Power Parameters'!B14/1000000)</f>
        <v>1800000</v>
      </c>
      <c r="D374">
        <f>'Switching and Power Parameters'!B7</f>
        <v>0.67499999999999993</v>
      </c>
      <c r="E374" s="1">
        <f t="shared" si="41"/>
        <v>10</v>
      </c>
      <c r="F374" s="1">
        <f t="shared" si="38"/>
        <v>9.3333333333333339</v>
      </c>
      <c r="G374">
        <f t="shared" si="39"/>
        <v>6.6999999999999922</v>
      </c>
      <c r="H374">
        <f t="shared" si="35"/>
        <v>120000</v>
      </c>
      <c r="I374">
        <f t="shared" si="40"/>
        <v>36.700000000000252</v>
      </c>
      <c r="J374">
        <f t="shared" si="36"/>
        <v>0.24400000000000038</v>
      </c>
      <c r="K374">
        <f t="shared" si="37"/>
        <v>0.91900000000000026</v>
      </c>
      <c r="L374">
        <f>'Switching and Power Parameters'!B16/2</f>
        <v>0.56000000000000005</v>
      </c>
    </row>
    <row r="375" spans="1:12" x14ac:dyDescent="0.25">
      <c r="A375">
        <f>'Switching and Power Parameters'!B9/100</f>
        <v>0.1</v>
      </c>
      <c r="B375">
        <f>'Switching and Power Parameters'!B3/('Switching and Power Parameters'!B14/1000000)</f>
        <v>120000</v>
      </c>
      <c r="C375">
        <f>'Switching and Power Parameters'!B4/('Switching and Power Parameters'!B14/1000000)</f>
        <v>1800000</v>
      </c>
      <c r="D375">
        <f>'Switching and Power Parameters'!B7</f>
        <v>0.67499999999999993</v>
      </c>
      <c r="E375" s="1">
        <f t="shared" si="41"/>
        <v>10</v>
      </c>
      <c r="F375" s="1">
        <f t="shared" si="38"/>
        <v>9.3333333333333339</v>
      </c>
      <c r="G375">
        <f t="shared" si="39"/>
        <v>6.7999999999999918</v>
      </c>
      <c r="H375">
        <f t="shared" si="35"/>
        <v>120000</v>
      </c>
      <c r="I375">
        <f t="shared" si="40"/>
        <v>36.800000000000253</v>
      </c>
      <c r="J375">
        <f t="shared" si="36"/>
        <v>0.25600000000000039</v>
      </c>
      <c r="K375">
        <f t="shared" si="37"/>
        <v>0.93100000000000027</v>
      </c>
      <c r="L375">
        <f>'Switching and Power Parameters'!B16/2</f>
        <v>0.56000000000000005</v>
      </c>
    </row>
    <row r="376" spans="1:12" x14ac:dyDescent="0.25">
      <c r="A376">
        <f>'Switching and Power Parameters'!B9/100</f>
        <v>0.1</v>
      </c>
      <c r="B376">
        <f>'Switching and Power Parameters'!B3/('Switching and Power Parameters'!B14/1000000)</f>
        <v>120000</v>
      </c>
      <c r="C376">
        <f>'Switching and Power Parameters'!B4/('Switching and Power Parameters'!B14/1000000)</f>
        <v>1800000</v>
      </c>
      <c r="D376">
        <f>'Switching and Power Parameters'!B7</f>
        <v>0.67499999999999993</v>
      </c>
      <c r="E376" s="1">
        <f t="shared" si="41"/>
        <v>10</v>
      </c>
      <c r="F376" s="1">
        <f t="shared" si="38"/>
        <v>9.3333333333333339</v>
      </c>
      <c r="G376">
        <f t="shared" si="39"/>
        <v>6.8999999999999915</v>
      </c>
      <c r="H376">
        <f t="shared" si="35"/>
        <v>120000</v>
      </c>
      <c r="I376">
        <f t="shared" si="40"/>
        <v>36.900000000000254</v>
      </c>
      <c r="J376">
        <f t="shared" si="36"/>
        <v>0.2680000000000004</v>
      </c>
      <c r="K376">
        <f t="shared" si="37"/>
        <v>0.94300000000000028</v>
      </c>
      <c r="L376">
        <f>'Switching and Power Parameters'!B16/2</f>
        <v>0.56000000000000005</v>
      </c>
    </row>
    <row r="377" spans="1:12" x14ac:dyDescent="0.25">
      <c r="A377">
        <f>'Switching and Power Parameters'!B9/100</f>
        <v>0.1</v>
      </c>
      <c r="B377">
        <f>'Switching and Power Parameters'!B3/('Switching and Power Parameters'!B14/1000000)</f>
        <v>120000</v>
      </c>
      <c r="C377">
        <f>'Switching and Power Parameters'!B4/('Switching and Power Parameters'!B14/1000000)</f>
        <v>1800000</v>
      </c>
      <c r="D377">
        <f>'Switching and Power Parameters'!B7</f>
        <v>0.67499999999999993</v>
      </c>
      <c r="E377" s="1">
        <f t="shared" si="41"/>
        <v>10</v>
      </c>
      <c r="F377" s="1">
        <f t="shared" si="38"/>
        <v>9.3333333333333339</v>
      </c>
      <c r="G377">
        <f t="shared" si="39"/>
        <v>6.9999999999999911</v>
      </c>
      <c r="H377">
        <f t="shared" si="35"/>
        <v>120000</v>
      </c>
      <c r="I377">
        <f t="shared" si="40"/>
        <v>37.000000000000256</v>
      </c>
      <c r="J377">
        <f t="shared" si="36"/>
        <v>0.28000000000000042</v>
      </c>
      <c r="K377">
        <f t="shared" si="37"/>
        <v>0.95500000000000029</v>
      </c>
      <c r="L377">
        <f>'Switching and Power Parameters'!B16/2</f>
        <v>0.56000000000000005</v>
      </c>
    </row>
    <row r="378" spans="1:12" x14ac:dyDescent="0.25">
      <c r="A378">
        <f>'Switching and Power Parameters'!B9/100</f>
        <v>0.1</v>
      </c>
      <c r="B378">
        <f>'Switching and Power Parameters'!B3/('Switching and Power Parameters'!B14/1000000)</f>
        <v>120000</v>
      </c>
      <c r="C378">
        <f>'Switching and Power Parameters'!B4/('Switching and Power Parameters'!B14/1000000)</f>
        <v>1800000</v>
      </c>
      <c r="D378">
        <f>'Switching and Power Parameters'!B7</f>
        <v>0.67499999999999993</v>
      </c>
      <c r="E378" s="1">
        <f t="shared" si="41"/>
        <v>10</v>
      </c>
      <c r="F378" s="1">
        <f t="shared" si="38"/>
        <v>9.3333333333333339</v>
      </c>
      <c r="G378">
        <f t="shared" si="39"/>
        <v>7.0999999999999908</v>
      </c>
      <c r="H378">
        <f t="shared" si="35"/>
        <v>120000</v>
      </c>
      <c r="I378">
        <f t="shared" si="40"/>
        <v>37.100000000000257</v>
      </c>
      <c r="J378">
        <f t="shared" si="36"/>
        <v>0.29200000000000043</v>
      </c>
      <c r="K378">
        <f t="shared" si="37"/>
        <v>0.9670000000000003</v>
      </c>
      <c r="L378">
        <f>'Switching and Power Parameters'!B16/2</f>
        <v>0.56000000000000005</v>
      </c>
    </row>
    <row r="379" spans="1:12" x14ac:dyDescent="0.25">
      <c r="A379">
        <f>'Switching and Power Parameters'!B9/100</f>
        <v>0.1</v>
      </c>
      <c r="B379">
        <f>'Switching and Power Parameters'!B3/('Switching and Power Parameters'!B14/1000000)</f>
        <v>120000</v>
      </c>
      <c r="C379">
        <f>'Switching and Power Parameters'!B4/('Switching and Power Parameters'!B14/1000000)</f>
        <v>1800000</v>
      </c>
      <c r="D379">
        <f>'Switching and Power Parameters'!B7</f>
        <v>0.67499999999999993</v>
      </c>
      <c r="E379" s="1">
        <f t="shared" si="41"/>
        <v>10</v>
      </c>
      <c r="F379" s="1">
        <f t="shared" si="38"/>
        <v>9.3333333333333339</v>
      </c>
      <c r="G379">
        <f t="shared" si="39"/>
        <v>7.1999999999999904</v>
      </c>
      <c r="H379">
        <f t="shared" si="35"/>
        <v>120000</v>
      </c>
      <c r="I379">
        <f t="shared" si="40"/>
        <v>37.200000000000259</v>
      </c>
      <c r="J379">
        <f t="shared" si="36"/>
        <v>0.30400000000000044</v>
      </c>
      <c r="K379">
        <f t="shared" si="37"/>
        <v>0.97900000000000031</v>
      </c>
      <c r="L379">
        <f>'Switching and Power Parameters'!B16/2</f>
        <v>0.56000000000000005</v>
      </c>
    </row>
    <row r="380" spans="1:12" x14ac:dyDescent="0.25">
      <c r="A380">
        <f>'Switching and Power Parameters'!B9/100</f>
        <v>0.1</v>
      </c>
      <c r="B380">
        <f>'Switching and Power Parameters'!B3/('Switching and Power Parameters'!B14/1000000)</f>
        <v>120000</v>
      </c>
      <c r="C380">
        <f>'Switching and Power Parameters'!B4/('Switching and Power Parameters'!B14/1000000)</f>
        <v>1800000</v>
      </c>
      <c r="D380">
        <f>'Switching and Power Parameters'!B7</f>
        <v>0.67499999999999993</v>
      </c>
      <c r="E380" s="1">
        <f t="shared" si="41"/>
        <v>10</v>
      </c>
      <c r="F380" s="1">
        <f t="shared" si="38"/>
        <v>9.3333333333333339</v>
      </c>
      <c r="G380">
        <f t="shared" si="39"/>
        <v>7.2999999999999901</v>
      </c>
      <c r="H380">
        <f t="shared" si="35"/>
        <v>120000</v>
      </c>
      <c r="I380">
        <f t="shared" si="40"/>
        <v>37.30000000000026</v>
      </c>
      <c r="J380">
        <f t="shared" si="36"/>
        <v>0.31600000000000045</v>
      </c>
      <c r="K380">
        <f t="shared" si="37"/>
        <v>0.99100000000000033</v>
      </c>
      <c r="L380">
        <f>'Switching and Power Parameters'!B16/2</f>
        <v>0.56000000000000005</v>
      </c>
    </row>
    <row r="381" spans="1:12" x14ac:dyDescent="0.25">
      <c r="A381">
        <f>'Switching and Power Parameters'!B9/100</f>
        <v>0.1</v>
      </c>
      <c r="B381">
        <f>'Switching and Power Parameters'!B3/('Switching and Power Parameters'!B14/1000000)</f>
        <v>120000</v>
      </c>
      <c r="C381">
        <f>'Switching and Power Parameters'!B4/('Switching and Power Parameters'!B14/1000000)</f>
        <v>1800000</v>
      </c>
      <c r="D381">
        <f>'Switching and Power Parameters'!B7</f>
        <v>0.67499999999999993</v>
      </c>
      <c r="E381" s="1">
        <f t="shared" si="41"/>
        <v>10</v>
      </c>
      <c r="F381" s="1">
        <f t="shared" si="38"/>
        <v>9.3333333333333339</v>
      </c>
      <c r="G381">
        <f t="shared" si="39"/>
        <v>7.3999999999999897</v>
      </c>
      <c r="H381">
        <f t="shared" si="35"/>
        <v>120000</v>
      </c>
      <c r="I381">
        <f t="shared" si="40"/>
        <v>37.400000000000261</v>
      </c>
      <c r="J381">
        <f t="shared" si="36"/>
        <v>0.32800000000000046</v>
      </c>
      <c r="K381">
        <f t="shared" si="37"/>
        <v>1.0030000000000003</v>
      </c>
      <c r="L381">
        <f>'Switching and Power Parameters'!B16/2</f>
        <v>0.56000000000000005</v>
      </c>
    </row>
    <row r="382" spans="1:12" x14ac:dyDescent="0.25">
      <c r="A382">
        <f>'Switching and Power Parameters'!B9/100</f>
        <v>0.1</v>
      </c>
      <c r="B382">
        <f>'Switching and Power Parameters'!B3/('Switching and Power Parameters'!B14/1000000)</f>
        <v>120000</v>
      </c>
      <c r="C382">
        <f>'Switching and Power Parameters'!B4/('Switching and Power Parameters'!B14/1000000)</f>
        <v>1800000</v>
      </c>
      <c r="D382">
        <f>'Switching and Power Parameters'!B7</f>
        <v>0.67499999999999993</v>
      </c>
      <c r="E382" s="1">
        <f t="shared" si="41"/>
        <v>10</v>
      </c>
      <c r="F382" s="1">
        <f t="shared" si="38"/>
        <v>9.3333333333333339</v>
      </c>
      <c r="G382">
        <f t="shared" si="39"/>
        <v>7.4999999999999893</v>
      </c>
      <c r="H382">
        <f t="shared" si="35"/>
        <v>120000</v>
      </c>
      <c r="I382">
        <f t="shared" si="40"/>
        <v>37.500000000000263</v>
      </c>
      <c r="J382">
        <f t="shared" si="36"/>
        <v>0.34000000000000047</v>
      </c>
      <c r="K382">
        <f t="shared" si="37"/>
        <v>1.0150000000000003</v>
      </c>
      <c r="L382">
        <f>'Switching and Power Parameters'!B16/2</f>
        <v>0.56000000000000005</v>
      </c>
    </row>
    <row r="383" spans="1:12" x14ac:dyDescent="0.25">
      <c r="A383">
        <f>'Switching and Power Parameters'!B9/100</f>
        <v>0.1</v>
      </c>
      <c r="B383">
        <f>'Switching and Power Parameters'!B3/('Switching and Power Parameters'!B14/1000000)</f>
        <v>120000</v>
      </c>
      <c r="C383">
        <f>'Switching and Power Parameters'!B4/('Switching and Power Parameters'!B14/1000000)</f>
        <v>1800000</v>
      </c>
      <c r="D383">
        <f>'Switching and Power Parameters'!B7</f>
        <v>0.67499999999999993</v>
      </c>
      <c r="E383" s="1">
        <f t="shared" si="41"/>
        <v>10</v>
      </c>
      <c r="F383" s="1">
        <f t="shared" si="38"/>
        <v>9.3333333333333339</v>
      </c>
      <c r="G383">
        <f t="shared" si="39"/>
        <v>7.599999999999989</v>
      </c>
      <c r="H383">
        <f t="shared" si="35"/>
        <v>120000</v>
      </c>
      <c r="I383">
        <f t="shared" si="40"/>
        <v>37.600000000000264</v>
      </c>
      <c r="J383">
        <f t="shared" si="36"/>
        <v>0.35200000000000048</v>
      </c>
      <c r="K383">
        <f t="shared" si="37"/>
        <v>1.0270000000000004</v>
      </c>
      <c r="L383">
        <f>'Switching and Power Parameters'!B16/2</f>
        <v>0.56000000000000005</v>
      </c>
    </row>
    <row r="384" spans="1:12" x14ac:dyDescent="0.25">
      <c r="A384">
        <f>'Switching and Power Parameters'!B9/100</f>
        <v>0.1</v>
      </c>
      <c r="B384">
        <f>'Switching and Power Parameters'!B3/('Switching and Power Parameters'!B14/1000000)</f>
        <v>120000</v>
      </c>
      <c r="C384">
        <f>'Switching and Power Parameters'!B4/('Switching and Power Parameters'!B14/1000000)</f>
        <v>1800000</v>
      </c>
      <c r="D384">
        <f>'Switching and Power Parameters'!B7</f>
        <v>0.67499999999999993</v>
      </c>
      <c r="E384" s="1">
        <f t="shared" si="41"/>
        <v>10</v>
      </c>
      <c r="F384" s="1">
        <f t="shared" si="38"/>
        <v>9.3333333333333339</v>
      </c>
      <c r="G384">
        <f t="shared" si="39"/>
        <v>7.6999999999999886</v>
      </c>
      <c r="H384">
        <f t="shared" si="35"/>
        <v>120000</v>
      </c>
      <c r="I384">
        <f t="shared" si="40"/>
        <v>37.700000000000266</v>
      </c>
      <c r="J384">
        <f t="shared" si="36"/>
        <v>0.36400000000000049</v>
      </c>
      <c r="K384">
        <f t="shared" si="37"/>
        <v>1.0390000000000004</v>
      </c>
      <c r="L384">
        <f>'Switching and Power Parameters'!B16/2</f>
        <v>0.56000000000000005</v>
      </c>
    </row>
    <row r="385" spans="1:12" x14ac:dyDescent="0.25">
      <c r="A385">
        <f>'Switching and Power Parameters'!B9/100</f>
        <v>0.1</v>
      </c>
      <c r="B385">
        <f>'Switching and Power Parameters'!B3/('Switching and Power Parameters'!B14/1000000)</f>
        <v>120000</v>
      </c>
      <c r="C385">
        <f>'Switching and Power Parameters'!B4/('Switching and Power Parameters'!B14/1000000)</f>
        <v>1800000</v>
      </c>
      <c r="D385">
        <f>'Switching and Power Parameters'!B7</f>
        <v>0.67499999999999993</v>
      </c>
      <c r="E385" s="1">
        <f t="shared" si="41"/>
        <v>10</v>
      </c>
      <c r="F385" s="1">
        <f t="shared" si="38"/>
        <v>9.3333333333333339</v>
      </c>
      <c r="G385">
        <f t="shared" si="39"/>
        <v>7.7999999999999883</v>
      </c>
      <c r="H385">
        <f t="shared" si="35"/>
        <v>120000</v>
      </c>
      <c r="I385">
        <f t="shared" si="40"/>
        <v>37.800000000000267</v>
      </c>
      <c r="J385">
        <f t="shared" si="36"/>
        <v>0.3760000000000005</v>
      </c>
      <c r="K385">
        <f t="shared" si="37"/>
        <v>1.0510000000000004</v>
      </c>
      <c r="L385">
        <f>'Switching and Power Parameters'!B16/2</f>
        <v>0.56000000000000005</v>
      </c>
    </row>
    <row r="386" spans="1:12" x14ac:dyDescent="0.25">
      <c r="A386">
        <f>'Switching and Power Parameters'!B9/100</f>
        <v>0.1</v>
      </c>
      <c r="B386">
        <f>'Switching and Power Parameters'!B3/('Switching and Power Parameters'!B14/1000000)</f>
        <v>120000</v>
      </c>
      <c r="C386">
        <f>'Switching and Power Parameters'!B4/('Switching and Power Parameters'!B14/1000000)</f>
        <v>1800000</v>
      </c>
      <c r="D386">
        <f>'Switching and Power Parameters'!B7</f>
        <v>0.67499999999999993</v>
      </c>
      <c r="E386" s="1">
        <f t="shared" si="41"/>
        <v>10</v>
      </c>
      <c r="F386" s="1">
        <f t="shared" si="38"/>
        <v>9.3333333333333339</v>
      </c>
      <c r="G386">
        <f t="shared" si="39"/>
        <v>7.8999999999999879</v>
      </c>
      <c r="H386">
        <f t="shared" si="35"/>
        <v>120000</v>
      </c>
      <c r="I386">
        <f t="shared" si="40"/>
        <v>37.900000000000269</v>
      </c>
      <c r="J386">
        <f t="shared" si="36"/>
        <v>0.38800000000000051</v>
      </c>
      <c r="K386">
        <f t="shared" si="37"/>
        <v>1.0630000000000004</v>
      </c>
      <c r="L386">
        <f>'Switching and Power Parameters'!B16/2</f>
        <v>0.56000000000000005</v>
      </c>
    </row>
    <row r="387" spans="1:12" x14ac:dyDescent="0.25">
      <c r="A387">
        <f>'Switching and Power Parameters'!B9/100</f>
        <v>0.1</v>
      </c>
      <c r="B387">
        <f>'Switching and Power Parameters'!B3/('Switching and Power Parameters'!B14/1000000)</f>
        <v>120000</v>
      </c>
      <c r="C387">
        <f>'Switching and Power Parameters'!B4/('Switching and Power Parameters'!B14/1000000)</f>
        <v>1800000</v>
      </c>
      <c r="D387">
        <f>'Switching and Power Parameters'!B7</f>
        <v>0.67499999999999993</v>
      </c>
      <c r="E387" s="1">
        <f t="shared" si="41"/>
        <v>10</v>
      </c>
      <c r="F387" s="1">
        <f t="shared" si="38"/>
        <v>9.3333333333333339</v>
      </c>
      <c r="G387">
        <f t="shared" si="39"/>
        <v>7.9999999999999876</v>
      </c>
      <c r="H387">
        <f t="shared" si="35"/>
        <v>120000</v>
      </c>
      <c r="I387">
        <f t="shared" si="40"/>
        <v>38.00000000000027</v>
      </c>
      <c r="J387">
        <f t="shared" si="36"/>
        <v>0.40000000000000052</v>
      </c>
      <c r="K387">
        <f t="shared" si="37"/>
        <v>1.0750000000000004</v>
      </c>
      <c r="L387">
        <f>'Switching and Power Parameters'!B16/2</f>
        <v>0.56000000000000005</v>
      </c>
    </row>
    <row r="388" spans="1:12" x14ac:dyDescent="0.25">
      <c r="A388">
        <f>'Switching and Power Parameters'!B9/100</f>
        <v>0.1</v>
      </c>
      <c r="B388">
        <f>'Switching and Power Parameters'!B3/('Switching and Power Parameters'!B14/1000000)</f>
        <v>120000</v>
      </c>
      <c r="C388">
        <f>'Switching and Power Parameters'!B4/('Switching and Power Parameters'!B14/1000000)</f>
        <v>1800000</v>
      </c>
      <c r="D388">
        <f>'Switching and Power Parameters'!B7</f>
        <v>0.67499999999999993</v>
      </c>
      <c r="E388" s="1">
        <f t="shared" si="41"/>
        <v>10</v>
      </c>
      <c r="F388" s="1">
        <f t="shared" si="38"/>
        <v>9.3333333333333339</v>
      </c>
      <c r="G388">
        <f t="shared" si="39"/>
        <v>8.0999999999999872</v>
      </c>
      <c r="H388">
        <f t="shared" si="35"/>
        <v>120000</v>
      </c>
      <c r="I388">
        <f t="shared" si="40"/>
        <v>38.100000000000271</v>
      </c>
      <c r="J388">
        <f t="shared" si="36"/>
        <v>0.41200000000000053</v>
      </c>
      <c r="K388">
        <f t="shared" si="37"/>
        <v>1.0870000000000004</v>
      </c>
      <c r="L388">
        <f>'Switching and Power Parameters'!B16/2</f>
        <v>0.56000000000000005</v>
      </c>
    </row>
    <row r="389" spans="1:12" x14ac:dyDescent="0.25">
      <c r="A389">
        <f>'Switching and Power Parameters'!B9/100</f>
        <v>0.1</v>
      </c>
      <c r="B389">
        <f>'Switching and Power Parameters'!B3/('Switching and Power Parameters'!B14/1000000)</f>
        <v>120000</v>
      </c>
      <c r="C389">
        <f>'Switching and Power Parameters'!B4/('Switching and Power Parameters'!B14/1000000)</f>
        <v>1800000</v>
      </c>
      <c r="D389">
        <f>'Switching and Power Parameters'!B7</f>
        <v>0.67499999999999993</v>
      </c>
      <c r="E389" s="1">
        <f t="shared" si="41"/>
        <v>10</v>
      </c>
      <c r="F389" s="1">
        <f t="shared" si="38"/>
        <v>9.3333333333333339</v>
      </c>
      <c r="G389">
        <f t="shared" si="39"/>
        <v>8.1999999999999869</v>
      </c>
      <c r="H389">
        <f t="shared" si="35"/>
        <v>120000</v>
      </c>
      <c r="I389">
        <f t="shared" si="40"/>
        <v>38.200000000000273</v>
      </c>
      <c r="J389">
        <f t="shared" si="36"/>
        <v>0.42400000000000054</v>
      </c>
      <c r="K389">
        <f t="shared" si="37"/>
        <v>1.0990000000000004</v>
      </c>
      <c r="L389">
        <f>'Switching and Power Parameters'!B16/2</f>
        <v>0.56000000000000005</v>
      </c>
    </row>
    <row r="390" spans="1:12" x14ac:dyDescent="0.25">
      <c r="A390">
        <f>'Switching and Power Parameters'!B9/100</f>
        <v>0.1</v>
      </c>
      <c r="B390">
        <f>'Switching and Power Parameters'!B3/('Switching and Power Parameters'!B14/1000000)</f>
        <v>120000</v>
      </c>
      <c r="C390">
        <f>'Switching and Power Parameters'!B4/('Switching and Power Parameters'!B14/1000000)</f>
        <v>1800000</v>
      </c>
      <c r="D390">
        <f>'Switching and Power Parameters'!B7</f>
        <v>0.67499999999999993</v>
      </c>
      <c r="E390" s="1">
        <f t="shared" si="41"/>
        <v>10</v>
      </c>
      <c r="F390" s="1">
        <f t="shared" si="38"/>
        <v>9.3333333333333339</v>
      </c>
      <c r="G390">
        <f t="shared" si="39"/>
        <v>8.2999999999999865</v>
      </c>
      <c r="H390">
        <f t="shared" si="35"/>
        <v>120000</v>
      </c>
      <c r="I390">
        <f t="shared" si="40"/>
        <v>38.300000000000274</v>
      </c>
      <c r="J390">
        <f t="shared" si="36"/>
        <v>0.43600000000000055</v>
      </c>
      <c r="K390">
        <f t="shared" si="37"/>
        <v>1.1110000000000004</v>
      </c>
      <c r="L390">
        <f>'Switching and Power Parameters'!B16/2</f>
        <v>0.56000000000000005</v>
      </c>
    </row>
    <row r="391" spans="1:12" x14ac:dyDescent="0.25">
      <c r="A391">
        <f>'Switching and Power Parameters'!B9/100</f>
        <v>0.1</v>
      </c>
      <c r="B391">
        <f>'Switching and Power Parameters'!B3/('Switching and Power Parameters'!B14/1000000)</f>
        <v>120000</v>
      </c>
      <c r="C391">
        <f>'Switching and Power Parameters'!B4/('Switching and Power Parameters'!B14/1000000)</f>
        <v>1800000</v>
      </c>
      <c r="D391">
        <f>'Switching and Power Parameters'!B7</f>
        <v>0.67499999999999993</v>
      </c>
      <c r="E391" s="1">
        <f t="shared" si="41"/>
        <v>10</v>
      </c>
      <c r="F391" s="1">
        <f t="shared" si="38"/>
        <v>9.3333333333333339</v>
      </c>
      <c r="G391">
        <f t="shared" si="39"/>
        <v>8.3999999999999861</v>
      </c>
      <c r="H391">
        <f t="shared" si="35"/>
        <v>120000</v>
      </c>
      <c r="I391">
        <f t="shared" si="40"/>
        <v>38.400000000000276</v>
      </c>
      <c r="J391">
        <f t="shared" si="36"/>
        <v>0.44800000000000056</v>
      </c>
      <c r="K391">
        <f t="shared" si="37"/>
        <v>1.1230000000000004</v>
      </c>
      <c r="L391">
        <f>'Switching and Power Parameters'!B16/2</f>
        <v>0.56000000000000005</v>
      </c>
    </row>
    <row r="392" spans="1:12" x14ac:dyDescent="0.25">
      <c r="A392">
        <f>'Switching and Power Parameters'!B9/100</f>
        <v>0.1</v>
      </c>
      <c r="B392">
        <f>'Switching and Power Parameters'!B3/('Switching and Power Parameters'!B14/1000000)</f>
        <v>120000</v>
      </c>
      <c r="C392">
        <f>'Switching and Power Parameters'!B4/('Switching and Power Parameters'!B14/1000000)</f>
        <v>1800000</v>
      </c>
      <c r="D392">
        <f>'Switching and Power Parameters'!B7</f>
        <v>0.67499999999999993</v>
      </c>
      <c r="E392" s="1">
        <f t="shared" si="41"/>
        <v>10</v>
      </c>
      <c r="F392" s="1">
        <f t="shared" si="38"/>
        <v>9.3333333333333339</v>
      </c>
      <c r="G392">
        <f t="shared" si="39"/>
        <v>8.4999999999999858</v>
      </c>
      <c r="H392">
        <f t="shared" ref="H392:H406" si="42">IF(G392&lt;F392,B392,-C392)</f>
        <v>120000</v>
      </c>
      <c r="I392">
        <f t="shared" si="40"/>
        <v>38.500000000000277</v>
      </c>
      <c r="J392">
        <f t="shared" ref="J392:J406" si="43">IF(G392=0,0-L392,J391+H392*A392/1000000)</f>
        <v>0.46000000000000058</v>
      </c>
      <c r="K392">
        <f t="shared" ref="K392:K406" si="44">IF((D392+J392)&gt;0,D392+J392,0)</f>
        <v>1.1350000000000005</v>
      </c>
      <c r="L392">
        <f>'Switching and Power Parameters'!B16/2</f>
        <v>0.56000000000000005</v>
      </c>
    </row>
    <row r="393" spans="1:12" x14ac:dyDescent="0.25">
      <c r="A393">
        <f>'Switching and Power Parameters'!B9/100</f>
        <v>0.1</v>
      </c>
      <c r="B393">
        <f>'Switching and Power Parameters'!B3/('Switching and Power Parameters'!B14/1000000)</f>
        <v>120000</v>
      </c>
      <c r="C393">
        <f>'Switching and Power Parameters'!B4/('Switching and Power Parameters'!B14/1000000)</f>
        <v>1800000</v>
      </c>
      <c r="D393">
        <f>'Switching and Power Parameters'!B7</f>
        <v>0.67499999999999993</v>
      </c>
      <c r="E393" s="1">
        <f t="shared" si="41"/>
        <v>10</v>
      </c>
      <c r="F393" s="1">
        <f t="shared" ref="F393:F405" si="45">F392</f>
        <v>9.3333333333333339</v>
      </c>
      <c r="G393">
        <f t="shared" ref="G393:G406" si="46">IF(ROUND(G392,2)=(E392-A393),0,G392+A393)</f>
        <v>8.5999999999999854</v>
      </c>
      <c r="H393">
        <f t="shared" si="42"/>
        <v>120000</v>
      </c>
      <c r="I393">
        <f t="shared" ref="I393:I406" si="47">I392+A393</f>
        <v>38.600000000000279</v>
      </c>
      <c r="J393">
        <f t="shared" si="43"/>
        <v>0.47200000000000059</v>
      </c>
      <c r="K393">
        <f t="shared" si="44"/>
        <v>1.1470000000000005</v>
      </c>
      <c r="L393">
        <f>'Switching and Power Parameters'!B16/2</f>
        <v>0.56000000000000005</v>
      </c>
    </row>
    <row r="394" spans="1:12" x14ac:dyDescent="0.25">
      <c r="A394">
        <f>'Switching and Power Parameters'!B9/100</f>
        <v>0.1</v>
      </c>
      <c r="B394">
        <f>'Switching and Power Parameters'!B3/('Switching and Power Parameters'!B14/1000000)</f>
        <v>120000</v>
      </c>
      <c r="C394">
        <f>'Switching and Power Parameters'!B4/('Switching and Power Parameters'!B14/1000000)</f>
        <v>1800000</v>
      </c>
      <c r="D394">
        <f>'Switching and Power Parameters'!B7</f>
        <v>0.67499999999999993</v>
      </c>
      <c r="E394" s="1">
        <f t="shared" ref="E394:E406" si="48">E393</f>
        <v>10</v>
      </c>
      <c r="F394" s="1">
        <f t="shared" si="45"/>
        <v>9.3333333333333339</v>
      </c>
      <c r="G394">
        <f t="shared" si="46"/>
        <v>8.6999999999999851</v>
      </c>
      <c r="H394">
        <f t="shared" si="42"/>
        <v>120000</v>
      </c>
      <c r="I394">
        <f t="shared" si="47"/>
        <v>38.70000000000028</v>
      </c>
      <c r="J394">
        <f t="shared" si="43"/>
        <v>0.4840000000000006</v>
      </c>
      <c r="K394">
        <f t="shared" si="44"/>
        <v>1.1590000000000005</v>
      </c>
      <c r="L394">
        <f>'Switching and Power Parameters'!B16/2</f>
        <v>0.56000000000000005</v>
      </c>
    </row>
    <row r="395" spans="1:12" x14ac:dyDescent="0.25">
      <c r="A395">
        <f>'Switching and Power Parameters'!B9/100</f>
        <v>0.1</v>
      </c>
      <c r="B395">
        <f>'Switching and Power Parameters'!B3/('Switching and Power Parameters'!B14/1000000)</f>
        <v>120000</v>
      </c>
      <c r="C395">
        <f>'Switching and Power Parameters'!B4/('Switching and Power Parameters'!B14/1000000)</f>
        <v>1800000</v>
      </c>
      <c r="D395">
        <f>'Switching and Power Parameters'!B7</f>
        <v>0.67499999999999993</v>
      </c>
      <c r="E395" s="1">
        <f t="shared" si="48"/>
        <v>10</v>
      </c>
      <c r="F395" s="1">
        <f t="shared" si="45"/>
        <v>9.3333333333333339</v>
      </c>
      <c r="G395">
        <f t="shared" si="46"/>
        <v>8.7999999999999847</v>
      </c>
      <c r="H395">
        <f t="shared" si="42"/>
        <v>120000</v>
      </c>
      <c r="I395">
        <f t="shared" si="47"/>
        <v>38.800000000000281</v>
      </c>
      <c r="J395">
        <f t="shared" si="43"/>
        <v>0.49600000000000061</v>
      </c>
      <c r="K395">
        <f t="shared" si="44"/>
        <v>1.1710000000000005</v>
      </c>
      <c r="L395">
        <f>'Switching and Power Parameters'!B16/2</f>
        <v>0.56000000000000005</v>
      </c>
    </row>
    <row r="396" spans="1:12" x14ac:dyDescent="0.25">
      <c r="A396">
        <f>'Switching and Power Parameters'!B9/100</f>
        <v>0.1</v>
      </c>
      <c r="B396">
        <f>'Switching and Power Parameters'!B3/('Switching and Power Parameters'!B14/1000000)</f>
        <v>120000</v>
      </c>
      <c r="C396">
        <f>'Switching and Power Parameters'!B4/('Switching and Power Parameters'!B14/1000000)</f>
        <v>1800000</v>
      </c>
      <c r="D396">
        <f>'Switching and Power Parameters'!B7</f>
        <v>0.67499999999999993</v>
      </c>
      <c r="E396" s="1">
        <f t="shared" si="48"/>
        <v>10</v>
      </c>
      <c r="F396" s="1">
        <f t="shared" si="45"/>
        <v>9.3333333333333339</v>
      </c>
      <c r="G396">
        <f t="shared" si="46"/>
        <v>8.8999999999999844</v>
      </c>
      <c r="H396">
        <f t="shared" si="42"/>
        <v>120000</v>
      </c>
      <c r="I396">
        <f t="shared" si="47"/>
        <v>38.900000000000283</v>
      </c>
      <c r="J396">
        <f t="shared" si="43"/>
        <v>0.50800000000000056</v>
      </c>
      <c r="K396">
        <f t="shared" si="44"/>
        <v>1.1830000000000005</v>
      </c>
      <c r="L396">
        <f>'Switching and Power Parameters'!B16/2</f>
        <v>0.56000000000000005</v>
      </c>
    </row>
    <row r="397" spans="1:12" x14ac:dyDescent="0.25">
      <c r="A397">
        <f>'Switching and Power Parameters'!B9/100</f>
        <v>0.1</v>
      </c>
      <c r="B397">
        <f>'Switching and Power Parameters'!B3/('Switching and Power Parameters'!B14/1000000)</f>
        <v>120000</v>
      </c>
      <c r="C397">
        <f>'Switching and Power Parameters'!B4/('Switching and Power Parameters'!B14/1000000)</f>
        <v>1800000</v>
      </c>
      <c r="D397">
        <f>'Switching and Power Parameters'!B7</f>
        <v>0.67499999999999993</v>
      </c>
      <c r="E397" s="1">
        <f t="shared" si="48"/>
        <v>10</v>
      </c>
      <c r="F397" s="1">
        <f t="shared" si="45"/>
        <v>9.3333333333333339</v>
      </c>
      <c r="G397">
        <f t="shared" si="46"/>
        <v>8.999999999999984</v>
      </c>
      <c r="H397">
        <f t="shared" si="42"/>
        <v>120000</v>
      </c>
      <c r="I397">
        <f t="shared" si="47"/>
        <v>39.000000000000284</v>
      </c>
      <c r="J397">
        <f t="shared" si="43"/>
        <v>0.52000000000000057</v>
      </c>
      <c r="K397">
        <f t="shared" si="44"/>
        <v>1.1950000000000005</v>
      </c>
      <c r="L397">
        <f>'Switching and Power Parameters'!B16/2</f>
        <v>0.56000000000000005</v>
      </c>
    </row>
    <row r="398" spans="1:12" x14ac:dyDescent="0.25">
      <c r="A398">
        <f>'Switching and Power Parameters'!B9/100</f>
        <v>0.1</v>
      </c>
      <c r="B398">
        <f>'Switching and Power Parameters'!B3/('Switching and Power Parameters'!B14/1000000)</f>
        <v>120000</v>
      </c>
      <c r="C398">
        <f>'Switching and Power Parameters'!B4/('Switching and Power Parameters'!B14/1000000)</f>
        <v>1800000</v>
      </c>
      <c r="D398">
        <f>'Switching and Power Parameters'!B7</f>
        <v>0.67499999999999993</v>
      </c>
      <c r="E398" s="1">
        <f t="shared" si="48"/>
        <v>10</v>
      </c>
      <c r="F398" s="1">
        <f t="shared" si="45"/>
        <v>9.3333333333333339</v>
      </c>
      <c r="G398">
        <f t="shared" si="46"/>
        <v>9.0999999999999837</v>
      </c>
      <c r="H398">
        <f t="shared" si="42"/>
        <v>120000</v>
      </c>
      <c r="I398">
        <f t="shared" si="47"/>
        <v>39.100000000000286</v>
      </c>
      <c r="J398">
        <f t="shared" si="43"/>
        <v>0.53200000000000058</v>
      </c>
      <c r="K398">
        <f t="shared" si="44"/>
        <v>1.2070000000000005</v>
      </c>
      <c r="L398">
        <f>'Switching and Power Parameters'!B16/2</f>
        <v>0.56000000000000005</v>
      </c>
    </row>
    <row r="399" spans="1:12" x14ac:dyDescent="0.25">
      <c r="A399">
        <f>'Switching and Power Parameters'!B9/100</f>
        <v>0.1</v>
      </c>
      <c r="B399">
        <f>'Switching and Power Parameters'!B3/('Switching and Power Parameters'!B14/1000000)</f>
        <v>120000</v>
      </c>
      <c r="C399">
        <f>'Switching and Power Parameters'!B4/('Switching and Power Parameters'!B14/1000000)</f>
        <v>1800000</v>
      </c>
      <c r="D399">
        <f>'Switching and Power Parameters'!B7</f>
        <v>0.67499999999999993</v>
      </c>
      <c r="E399" s="1">
        <f t="shared" si="48"/>
        <v>10</v>
      </c>
      <c r="F399" s="1">
        <f t="shared" si="45"/>
        <v>9.3333333333333339</v>
      </c>
      <c r="G399">
        <f t="shared" si="46"/>
        <v>9.1999999999999833</v>
      </c>
      <c r="H399">
        <f t="shared" si="42"/>
        <v>120000</v>
      </c>
      <c r="I399">
        <f t="shared" si="47"/>
        <v>39.200000000000287</v>
      </c>
      <c r="J399">
        <f t="shared" si="43"/>
        <v>0.54400000000000059</v>
      </c>
      <c r="K399">
        <f t="shared" si="44"/>
        <v>1.2190000000000005</v>
      </c>
      <c r="L399">
        <f>'Switching and Power Parameters'!B16/2</f>
        <v>0.56000000000000005</v>
      </c>
    </row>
    <row r="400" spans="1:12" x14ac:dyDescent="0.25">
      <c r="A400">
        <f>'Switching and Power Parameters'!B9/100</f>
        <v>0.1</v>
      </c>
      <c r="B400">
        <f>'Switching and Power Parameters'!B3/('Switching and Power Parameters'!B14/1000000)</f>
        <v>120000</v>
      </c>
      <c r="C400">
        <f>'Switching and Power Parameters'!B4/('Switching and Power Parameters'!B14/1000000)</f>
        <v>1800000</v>
      </c>
      <c r="D400">
        <f>'Switching and Power Parameters'!B7</f>
        <v>0.67499999999999993</v>
      </c>
      <c r="E400" s="1">
        <f t="shared" si="48"/>
        <v>10</v>
      </c>
      <c r="F400" s="1">
        <f t="shared" si="45"/>
        <v>9.3333333333333339</v>
      </c>
      <c r="G400">
        <f t="shared" si="46"/>
        <v>9.2999999999999829</v>
      </c>
      <c r="H400">
        <f t="shared" si="42"/>
        <v>120000</v>
      </c>
      <c r="I400">
        <f t="shared" si="47"/>
        <v>39.300000000000288</v>
      </c>
      <c r="J400">
        <f t="shared" si="43"/>
        <v>0.5560000000000006</v>
      </c>
      <c r="K400">
        <f t="shared" si="44"/>
        <v>1.2310000000000005</v>
      </c>
      <c r="L400">
        <f>'Switching and Power Parameters'!B16/2</f>
        <v>0.56000000000000005</v>
      </c>
    </row>
    <row r="401" spans="1:27" x14ac:dyDescent="0.25">
      <c r="A401">
        <f>'Switching and Power Parameters'!B9/100</f>
        <v>0.1</v>
      </c>
      <c r="B401">
        <f>'Switching and Power Parameters'!B3/('Switching and Power Parameters'!B14/1000000)</f>
        <v>120000</v>
      </c>
      <c r="C401">
        <f>'Switching and Power Parameters'!B4/('Switching and Power Parameters'!B14/1000000)</f>
        <v>1800000</v>
      </c>
      <c r="D401">
        <f>'Switching and Power Parameters'!B7</f>
        <v>0.67499999999999993</v>
      </c>
      <c r="E401" s="1">
        <f t="shared" si="48"/>
        <v>10</v>
      </c>
      <c r="F401" s="1">
        <f t="shared" si="45"/>
        <v>9.3333333333333339</v>
      </c>
      <c r="G401">
        <f t="shared" si="46"/>
        <v>9.3999999999999826</v>
      </c>
      <c r="H401">
        <f t="shared" si="42"/>
        <v>-1800000</v>
      </c>
      <c r="I401">
        <f t="shared" si="47"/>
        <v>39.40000000000029</v>
      </c>
      <c r="J401">
        <f t="shared" si="43"/>
        <v>0.37600000000000061</v>
      </c>
      <c r="K401">
        <f t="shared" si="44"/>
        <v>1.0510000000000006</v>
      </c>
      <c r="L401">
        <f>'Switching and Power Parameters'!B16/2</f>
        <v>0.56000000000000005</v>
      </c>
    </row>
    <row r="402" spans="1:27" x14ac:dyDescent="0.25">
      <c r="A402">
        <f>'Switching and Power Parameters'!B9/100</f>
        <v>0.1</v>
      </c>
      <c r="B402">
        <f>'Switching and Power Parameters'!B3/('Switching and Power Parameters'!B14/1000000)</f>
        <v>120000</v>
      </c>
      <c r="C402">
        <f>'Switching and Power Parameters'!B4/('Switching and Power Parameters'!B14/1000000)</f>
        <v>1800000</v>
      </c>
      <c r="D402">
        <f>'Switching and Power Parameters'!B7</f>
        <v>0.67499999999999993</v>
      </c>
      <c r="E402" s="1">
        <f t="shared" si="48"/>
        <v>10</v>
      </c>
      <c r="F402" s="1">
        <f t="shared" si="45"/>
        <v>9.3333333333333339</v>
      </c>
      <c r="G402">
        <f t="shared" si="46"/>
        <v>9.4999999999999822</v>
      </c>
      <c r="H402">
        <f t="shared" si="42"/>
        <v>-1800000</v>
      </c>
      <c r="I402">
        <f t="shared" si="47"/>
        <v>39.500000000000291</v>
      </c>
      <c r="J402">
        <f t="shared" si="43"/>
        <v>0.19600000000000062</v>
      </c>
      <c r="K402">
        <f t="shared" si="44"/>
        <v>0.87100000000000055</v>
      </c>
      <c r="L402">
        <f>'Switching and Power Parameters'!B16/2</f>
        <v>0.56000000000000005</v>
      </c>
    </row>
    <row r="403" spans="1:27" x14ac:dyDescent="0.25">
      <c r="A403">
        <f>'Switching and Power Parameters'!B9/100</f>
        <v>0.1</v>
      </c>
      <c r="B403">
        <f>'Switching and Power Parameters'!B3/('Switching and Power Parameters'!B14/1000000)</f>
        <v>120000</v>
      </c>
      <c r="C403">
        <f>'Switching and Power Parameters'!B4/('Switching and Power Parameters'!B14/1000000)</f>
        <v>1800000</v>
      </c>
      <c r="D403">
        <f>'Switching and Power Parameters'!B7</f>
        <v>0.67499999999999993</v>
      </c>
      <c r="E403" s="1">
        <f t="shared" si="48"/>
        <v>10</v>
      </c>
      <c r="F403" s="1">
        <f t="shared" si="45"/>
        <v>9.3333333333333339</v>
      </c>
      <c r="G403">
        <f t="shared" si="46"/>
        <v>9.5999999999999819</v>
      </c>
      <c r="H403">
        <f t="shared" si="42"/>
        <v>-1800000</v>
      </c>
      <c r="I403">
        <f t="shared" si="47"/>
        <v>39.600000000000293</v>
      </c>
      <c r="J403">
        <f t="shared" si="43"/>
        <v>1.6000000000000625E-2</v>
      </c>
      <c r="K403">
        <f t="shared" si="44"/>
        <v>0.6910000000000005</v>
      </c>
      <c r="L403">
        <f>'Switching and Power Parameters'!B16/2</f>
        <v>0.56000000000000005</v>
      </c>
    </row>
    <row r="404" spans="1:27" x14ac:dyDescent="0.25">
      <c r="A404">
        <f>'Switching and Power Parameters'!B9/100</f>
        <v>0.1</v>
      </c>
      <c r="B404">
        <f>'Switching and Power Parameters'!B3/('Switching and Power Parameters'!B14/1000000)</f>
        <v>120000</v>
      </c>
      <c r="C404">
        <f>'Switching and Power Parameters'!B4/('Switching and Power Parameters'!B14/1000000)</f>
        <v>1800000</v>
      </c>
      <c r="D404">
        <f>'Switching and Power Parameters'!B7</f>
        <v>0.67499999999999993</v>
      </c>
      <c r="E404" s="1">
        <f t="shared" si="48"/>
        <v>10</v>
      </c>
      <c r="F404" s="1">
        <f t="shared" si="45"/>
        <v>9.3333333333333339</v>
      </c>
      <c r="G404">
        <f t="shared" si="46"/>
        <v>9.6999999999999815</v>
      </c>
      <c r="H404">
        <f t="shared" si="42"/>
        <v>-1800000</v>
      </c>
      <c r="I404">
        <f t="shared" si="47"/>
        <v>39.700000000000294</v>
      </c>
      <c r="J404">
        <f t="shared" si="43"/>
        <v>-0.16399999999999937</v>
      </c>
      <c r="K404">
        <f t="shared" si="44"/>
        <v>0.51100000000000056</v>
      </c>
      <c r="L404">
        <f>'Switching and Power Parameters'!B16/2</f>
        <v>0.56000000000000005</v>
      </c>
    </row>
    <row r="405" spans="1:27" x14ac:dyDescent="0.25">
      <c r="A405">
        <f>'Switching and Power Parameters'!B9/100</f>
        <v>0.1</v>
      </c>
      <c r="B405">
        <f>'Switching and Power Parameters'!B3/('Switching and Power Parameters'!B14/1000000)</f>
        <v>120000</v>
      </c>
      <c r="C405">
        <f>'Switching and Power Parameters'!B4/('Switching and Power Parameters'!B14/1000000)</f>
        <v>1800000</v>
      </c>
      <c r="D405">
        <f>'Switching and Power Parameters'!B7</f>
        <v>0.67499999999999993</v>
      </c>
      <c r="E405" s="1">
        <f t="shared" si="48"/>
        <v>10</v>
      </c>
      <c r="F405" s="1">
        <f t="shared" si="45"/>
        <v>9.3333333333333339</v>
      </c>
      <c r="G405">
        <f t="shared" si="46"/>
        <v>9.7999999999999812</v>
      </c>
      <c r="H405">
        <f t="shared" si="42"/>
        <v>-1800000</v>
      </c>
      <c r="I405">
        <f t="shared" si="47"/>
        <v>39.800000000000296</v>
      </c>
      <c r="J405">
        <f t="shared" si="43"/>
        <v>-0.34399999999999936</v>
      </c>
      <c r="K405">
        <f t="shared" si="44"/>
        <v>0.33100000000000057</v>
      </c>
      <c r="L405">
        <f>'Switching and Power Parameters'!B16/2</f>
        <v>0.56000000000000005</v>
      </c>
    </row>
    <row r="406" spans="1:27" x14ac:dyDescent="0.25">
      <c r="A406">
        <f>'Switching and Power Parameters'!B9/100</f>
        <v>0.1</v>
      </c>
      <c r="B406">
        <f>'Switching and Power Parameters'!B3/('Switching and Power Parameters'!B14/1000000)</f>
        <v>120000</v>
      </c>
      <c r="C406">
        <f>'Switching and Power Parameters'!B4/('Switching and Power Parameters'!B14/1000000)</f>
        <v>1800000</v>
      </c>
      <c r="D406">
        <f>'Switching and Power Parameters'!B7</f>
        <v>0.67499999999999993</v>
      </c>
      <c r="E406" s="1">
        <f t="shared" si="48"/>
        <v>10</v>
      </c>
      <c r="F406" s="1">
        <f>F405</f>
        <v>9.3333333333333339</v>
      </c>
      <c r="G406">
        <f t="shared" si="46"/>
        <v>9.8999999999999808</v>
      </c>
      <c r="H406">
        <f t="shared" si="42"/>
        <v>-1800000</v>
      </c>
      <c r="I406">
        <f t="shared" si="47"/>
        <v>39.900000000000297</v>
      </c>
      <c r="J406">
        <f t="shared" si="43"/>
        <v>-0.52399999999999936</v>
      </c>
      <c r="K406">
        <f t="shared" si="44"/>
        <v>0.15100000000000058</v>
      </c>
      <c r="L406">
        <f>'Switching and Power Parameters'!B16/2</f>
        <v>0.56000000000000005</v>
      </c>
    </row>
    <row r="407" spans="1:27" x14ac:dyDescent="0.25">
      <c r="A407" t="s">
        <v>27</v>
      </c>
      <c r="B407" t="s">
        <v>27</v>
      </c>
      <c r="C407" t="s">
        <v>27</v>
      </c>
      <c r="D407" t="s">
        <v>27</v>
      </c>
      <c r="E407" t="s">
        <v>27</v>
      </c>
      <c r="F407" t="s">
        <v>27</v>
      </c>
      <c r="G407" t="s">
        <v>27</v>
      </c>
      <c r="H407" t="s">
        <v>27</v>
      </c>
      <c r="I407" t="s">
        <v>27</v>
      </c>
      <c r="J407" t="s">
        <v>27</v>
      </c>
      <c r="K407" t="s">
        <v>27</v>
      </c>
      <c r="L407" t="s">
        <v>27</v>
      </c>
      <c r="M407" t="s">
        <v>27</v>
      </c>
      <c r="N407" t="s">
        <v>27</v>
      </c>
      <c r="O407" t="s">
        <v>27</v>
      </c>
      <c r="P407" t="s">
        <v>27</v>
      </c>
      <c r="Q407" t="s">
        <v>27</v>
      </c>
      <c r="R407" t="s">
        <v>27</v>
      </c>
      <c r="S407" t="s">
        <v>27</v>
      </c>
      <c r="T407" t="s">
        <v>27</v>
      </c>
      <c r="U407" t="s">
        <v>27</v>
      </c>
      <c r="V407" t="s">
        <v>27</v>
      </c>
      <c r="W407" t="s">
        <v>27</v>
      </c>
      <c r="X407" t="s">
        <v>27</v>
      </c>
      <c r="Y407" t="s">
        <v>27</v>
      </c>
      <c r="Z407" t="s">
        <v>27</v>
      </c>
      <c r="AA407" t="s">
        <v>27</v>
      </c>
    </row>
  </sheetData>
  <mergeCells count="1">
    <mergeCell ref="A1:AA1"/>
  </mergeCells>
  <conditionalFormatting sqref="H7:H406">
    <cfRule type="cellIs" dxfId="0" priority="2" operator="equal">
      <formula>$B$7</formula>
    </cfRule>
    <cfRule type="cellIs" dxfId="1" priority="1" operator="equal">
      <formula>-$C$7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Switching and Power Parameters</vt:lpstr>
      <vt:lpstr>Timing Diagram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RossHarvey</dc:creator>
  <cp:lastModifiedBy>RossHarvey</cp:lastModifiedBy>
  <dcterms:created xsi:type="dcterms:W3CDTF">2016-03-26T23:05:15Z</dcterms:created>
  <dcterms:modified xsi:type="dcterms:W3CDTF">2016-03-27T01:00:17Z</dcterms:modified>
</cp:coreProperties>
</file>