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0230" yWindow="-15" windowWidth="10275" windowHeight="817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34" i="1" l="1"/>
  <c r="F39" i="1"/>
  <c r="F38" i="1" l="1"/>
  <c r="F37" i="1"/>
  <c r="F36" i="1"/>
  <c r="F35" i="1"/>
  <c r="F33" i="1"/>
  <c r="F27" i="1"/>
  <c r="F26" i="1"/>
  <c r="F23" i="1"/>
  <c r="F22" i="1"/>
  <c r="F21" i="1"/>
  <c r="F20" i="1"/>
  <c r="F19" i="1"/>
  <c r="E40" i="1" l="1"/>
  <c r="F31" i="1" l="1"/>
  <c r="F32" i="1"/>
  <c r="F30" i="1"/>
  <c r="F15" i="1" l="1"/>
  <c r="F16" i="1"/>
  <c r="F12" i="1" l="1"/>
  <c r="F11" i="1"/>
  <c r="F10" i="1"/>
  <c r="F9" i="1"/>
  <c r="F8" i="1"/>
  <c r="F7" i="1"/>
  <c r="F6" i="1"/>
  <c r="F5" i="1"/>
  <c r="F4" i="1"/>
  <c r="F40" i="1" l="1"/>
</calcChain>
</file>

<file path=xl/sharedStrings.xml><?xml version="1.0" encoding="utf-8"?>
<sst xmlns="http://schemas.openxmlformats.org/spreadsheetml/2006/main" count="107" uniqueCount="101">
  <si>
    <t>Manufacturer Part Number</t>
  </si>
  <si>
    <t>Footprint</t>
  </si>
  <si>
    <t>Price/Part</t>
  </si>
  <si>
    <t>Quantity Available</t>
  </si>
  <si>
    <t>Datasheet</t>
  </si>
  <si>
    <t>Component</t>
  </si>
  <si>
    <t>Switching Regulator</t>
  </si>
  <si>
    <t>3.3V LDO</t>
  </si>
  <si>
    <t>2.5mm x 3.0mm</t>
  </si>
  <si>
    <t>Inductors</t>
  </si>
  <si>
    <t>6.5mm x 4.4mm</t>
  </si>
  <si>
    <t>http://www.ti.com/product/TPIC74100-Q1/datasheet</t>
  </si>
  <si>
    <t>TPIC74100-Q1</t>
  </si>
  <si>
    <t>ZLDO1117G33TA</t>
  </si>
  <si>
    <t>http://www.digikey.com/product-detail/en/ZLDO1117G33TA/ZLDO1117G33DICT-ND/2095612</t>
  </si>
  <si>
    <t>L1, L2</t>
  </si>
  <si>
    <t>12.5mm x 12.5mm</t>
  </si>
  <si>
    <t>http://www.digikey.com/product-detail/en/DR127-330-R/513-1047-1-ND/695328</t>
  </si>
  <si>
    <t>C1, C2, C3</t>
  </si>
  <si>
    <t>3.2mm x 1.6mm</t>
  </si>
  <si>
    <t>http://www.digikey.com/product-detail/en/CL31X226KAHN3NE/1276-3299-1-ND/3891385</t>
  </si>
  <si>
    <t>C4, C5, C6</t>
  </si>
  <si>
    <t>http://www.digikey.com/product-detail/en/CL31A226KPHNNNE/1276-1287-1-ND/3889373</t>
  </si>
  <si>
    <t>4.7nF Capacitors</t>
  </si>
  <si>
    <t>C7, C8, C9</t>
  </si>
  <si>
    <t>http://www.digikey.com/product-detail/en/CL05B472KA5NNNC/1276-1571-1-ND/3889657</t>
  </si>
  <si>
    <t>1mm x 0.5mm</t>
  </si>
  <si>
    <t>470nF Capacitor</t>
  </si>
  <si>
    <t>C10</t>
  </si>
  <si>
    <t>1.6mm x 0.8mm</t>
  </si>
  <si>
    <t>http://www.digikey.com/product-detail/en/CL10B474KA8NFNC/1276-2082-1-ND/3890168</t>
  </si>
  <si>
    <t>Quantity</t>
  </si>
  <si>
    <t>Input Capacitors (22uF)</t>
  </si>
  <si>
    <t>Output Capacitors (22uF)</t>
  </si>
  <si>
    <t>http://www.digikey.com/product-detail/en/PMEG3030EP,115/568-6761-1-ND/2676801</t>
  </si>
  <si>
    <t>2.7mm x 5mm</t>
  </si>
  <si>
    <t>Diode</t>
  </si>
  <si>
    <t>http://www.digikey.com/product-detail/en/ERJ-8ENF5101V/P5.10KFCT-ND/1746607</t>
  </si>
  <si>
    <t>http://www.digikey.com/product-detail/en/RC1206FR-0712K1L/311-12.1KFRCT-ND/731465</t>
  </si>
  <si>
    <t>3.1mm x 1.6mm</t>
  </si>
  <si>
    <t>Cost</t>
  </si>
  <si>
    <t>Total:</t>
  </si>
  <si>
    <t>R1:  ERJ-8ENF5101V</t>
  </si>
  <si>
    <t>R2: RC1206FR-0712K1L</t>
  </si>
  <si>
    <t>Comparator (2)</t>
  </si>
  <si>
    <t>Boost Charge Pump (5V)</t>
  </si>
  <si>
    <t>CL10B475KQ8NQNC</t>
  </si>
  <si>
    <t>FAN5602MP5X</t>
  </si>
  <si>
    <t>3mm x 3mm</t>
  </si>
  <si>
    <t>http://www.mouser.com/ProductDetail/Fairchild-Semiconductor/FAN5602MP5X/?qs=2UEroHdFiHFOOBCdIWq8Kg%3D%3D</t>
  </si>
  <si>
    <t>Ceramic Capacitors (2 x 1uF, 2 x 10uF)</t>
  </si>
  <si>
    <t>http://www.digikey.com/product-detail/en/CL10B105KP8NNNC/1276-1946-1-ND/3890032</t>
  </si>
  <si>
    <t>ZXMP6A16K</t>
  </si>
  <si>
    <t>http://www.digikey.com/product-detail/en/ZXMP6A16KTC/ZXMP6A16KCT-ND/1873967</t>
  </si>
  <si>
    <t>6.5mm x 10mm</t>
  </si>
  <si>
    <t>PMOS Power Switches (60V, 5.4A, 1V turn-on)</t>
  </si>
  <si>
    <t>LT1018</t>
  </si>
  <si>
    <t>http://www.digikey.com/product-detail/en/LT1018CS8%23PBF/LT1018CS8%23PBF-ND/894434</t>
  </si>
  <si>
    <t>5mm x 6mm</t>
  </si>
  <si>
    <t>D1  PMEG3030EP,115</t>
  </si>
  <si>
    <t>1.6mm x 3.7mm</t>
  </si>
  <si>
    <t>5.8mm x 7.9mm</t>
  </si>
  <si>
    <t>5V USB Autotransfer System</t>
  </si>
  <si>
    <t>Buck-Boost Converter System</t>
  </si>
  <si>
    <t>Charge-Pump Converter System</t>
  </si>
  <si>
    <t>PMOS Power Switches (12V, 2.7A, 0.4V turn-on)</t>
  </si>
  <si>
    <t>NTJS3151PT1GOSCT-ND</t>
  </si>
  <si>
    <t>http://www.digikey.com/product-detail/en/NTJS3151PT1G/NTJS3151PT1GOSCT-ND/687125</t>
  </si>
  <si>
    <t>0.35V Schottky Diodes (5V USB Switch)</t>
  </si>
  <si>
    <t>MBRA210LT3G</t>
  </si>
  <si>
    <t>http://www.digikey.com/product-detail/en/MBRA210LT3G/MBRA210LT3GOSCT-ND/917974</t>
  </si>
  <si>
    <t>Resistor 100k (1% accuracy)</t>
  </si>
  <si>
    <t>CRCW0402100KFKED</t>
  </si>
  <si>
    <t>Resistor 4.7k (1% accuracy)</t>
  </si>
  <si>
    <t>CRCW04024K70FKED</t>
  </si>
  <si>
    <t>0.1uF Capacitor</t>
  </si>
  <si>
    <t>C1005X5R1E104K050BC</t>
  </si>
  <si>
    <t>3.3V LDO System</t>
  </si>
  <si>
    <t>Cin = Cout = 10uF</t>
  </si>
  <si>
    <t>C2012X5R1A106K125AB</t>
  </si>
  <si>
    <t>Converter Autotransfer System based on Startup Voltage</t>
  </si>
  <si>
    <t xml:space="preserve">Resistor 5.1k (1% Accuracy) </t>
  </si>
  <si>
    <t>Resistor 12k (1% accuracy)</t>
  </si>
  <si>
    <t>1 2.5V Zener Diode</t>
  </si>
  <si>
    <t>MMSZ5222BT1G</t>
  </si>
  <si>
    <t>http://www.digikey.com/product-detail/en/MMSZ5222BT1G/MMSZ5222BT1GOSCT-ND/1967177</t>
  </si>
  <si>
    <t>Resistor 1k (1% accuracy)</t>
  </si>
  <si>
    <t>RCL12181K00FKEK</t>
  </si>
  <si>
    <t>Resistor 5k (1% accuracy)</t>
  </si>
  <si>
    <t>CRCW12065K10FKEA</t>
  </si>
  <si>
    <t>Resistor 10k (1% accuracy)</t>
  </si>
  <si>
    <t>CRCW120610K0FKEA</t>
  </si>
  <si>
    <t>Resistor 1M (1% accuracy)</t>
  </si>
  <si>
    <t>CRCW04021M00FKED</t>
  </si>
  <si>
    <t>PMEG3030EP,115</t>
  </si>
  <si>
    <t>Schottky Diode (30Vbd, 3A, 0.36Von)</t>
  </si>
  <si>
    <t>5.0mm x 2.7mm</t>
  </si>
  <si>
    <t>SI2316DS-T1-E3</t>
  </si>
  <si>
    <t>NMOS Logic Switch (30V, 2.5A, 0.8V turn-on)</t>
  </si>
  <si>
    <t>http://www.digikey.com/product-detail/en/SI2316DS-T1-E3/SI2316DS-T1-E3CT-ND/1656847</t>
  </si>
  <si>
    <t>2.5mm x 3mm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</si>
</sst>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8" fontId="0" fillId="0" borderId="0" xfId="0" applyNumberFormat="1"/>
    <xf numFmtId="0" fontId="2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/>
    <xf numFmtId="0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ERJ-8ENF5101V/P5.10KFCT-ND/1746607" TargetMode="External"/><Relationship Id="rId13" Type="http://schemas.openxmlformats.org/officeDocument/2006/relationships/hyperlink" Target="http://www.digikey.com/product-detail/en/LT1018CS8%23PBF/LT1018CS8%23PBF-ND/894434" TargetMode="External"/><Relationship Id="rId18" Type="http://schemas.openxmlformats.org/officeDocument/2006/relationships/hyperlink" Target="http://www.digikey.com/product-detail/en/PMEG3030EP,115/568-6761-1-ND/2676801" TargetMode="External"/><Relationship Id="rId3" Type="http://schemas.openxmlformats.org/officeDocument/2006/relationships/hyperlink" Target="http://www.digikey.com/product-detail/en/CL31X226KAHN3NE/1276-3299-1-ND/3891385" TargetMode="External"/><Relationship Id="rId7" Type="http://schemas.openxmlformats.org/officeDocument/2006/relationships/hyperlink" Target="http://www.digikey.com/product-detail/en/PMEG3030EP,115/568-6761-1-ND/2676801" TargetMode="External"/><Relationship Id="rId12" Type="http://schemas.openxmlformats.org/officeDocument/2006/relationships/hyperlink" Target="http://www.digikey.com/product-detail/en/ZXMP6A16KTC/ZXMP6A16KCT-ND/1873967" TargetMode="External"/><Relationship Id="rId17" Type="http://schemas.openxmlformats.org/officeDocument/2006/relationships/hyperlink" Target="http://www.digikey.com/product-detail/en/MMSZ5222BT1G/MMSZ5222BT1GOSCT-ND/1967177" TargetMode="External"/><Relationship Id="rId2" Type="http://schemas.openxmlformats.org/officeDocument/2006/relationships/hyperlink" Target="http://www.digikey.com/product-detail/en/DR127-330-R/513-1047-1-ND/695328" TargetMode="External"/><Relationship Id="rId16" Type="http://schemas.openxmlformats.org/officeDocument/2006/relationships/hyperlink" Target="http://www.digikey.com/product-detail/en/ZLDO1117G33TA/ZLDO1117G33DICT-ND/2095612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www.ti.com/product/TPIC74100-Q1/datasheet" TargetMode="External"/><Relationship Id="rId6" Type="http://schemas.openxmlformats.org/officeDocument/2006/relationships/hyperlink" Target="http://www.digikey.com/product-detail/en/CL10B474KA8NFNC/1276-2082-1-ND/3890168" TargetMode="External"/><Relationship Id="rId11" Type="http://schemas.openxmlformats.org/officeDocument/2006/relationships/hyperlink" Target="http://www.digikey.com/product-detail/en/CL10B105KP8NNNC/1276-1946-1-ND/3890032" TargetMode="External"/><Relationship Id="rId5" Type="http://schemas.openxmlformats.org/officeDocument/2006/relationships/hyperlink" Target="http://www.digikey.com/product-detail/en/CL05B472KA5NNNC/1276-1571-1-ND/3889657" TargetMode="External"/><Relationship Id="rId15" Type="http://schemas.openxmlformats.org/officeDocument/2006/relationships/hyperlink" Target="http://www.digikey.com/product-detail/en/NTJS3151PT1G/NTJS3151PT1GOSCT-ND/687125" TargetMode="External"/><Relationship Id="rId10" Type="http://schemas.openxmlformats.org/officeDocument/2006/relationships/hyperlink" Target="http://www.mouser.com/ProductDetail/Fairchild-Semiconductor/FAN5602MP5X/?qs=2UEroHdFiHFOOBCdIWq8Kg%3D%3D" TargetMode="External"/><Relationship Id="rId19" Type="http://schemas.openxmlformats.org/officeDocument/2006/relationships/hyperlink" Target="http://www.digikey.com/product-detail/en/SI2316DS-T1-E3/SI2316DS-T1-E3CT-ND/1656847" TargetMode="External"/><Relationship Id="rId4" Type="http://schemas.openxmlformats.org/officeDocument/2006/relationships/hyperlink" Target="http://www.digikey.com/product-detail/en/CL31A226KPHNNNE/1276-1287-1-ND/3889373" TargetMode="External"/><Relationship Id="rId9" Type="http://schemas.openxmlformats.org/officeDocument/2006/relationships/hyperlink" Target="http://www.digikey.com/product-detail/en/RC1206FR-0712K1L/311-12.1KFRCT-ND/731465" TargetMode="External"/><Relationship Id="rId14" Type="http://schemas.openxmlformats.org/officeDocument/2006/relationships/hyperlink" Target="http://www.digikey.com/product-detail/en/MBRA210LT3G/MBRA210LT3GOSCT-ND/91797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topLeftCell="A16" workbookViewId="0">
      <selection activeCell="A31" sqref="A31:XFD31"/>
    </sheetView>
  </sheetViews>
  <sheetFormatPr defaultRowHeight="15" x14ac:dyDescent="0.25"/>
  <cols>
    <col min="1" max="1" width="42.85546875" customWidth="1"/>
    <col min="2" max="2" width="24.28515625" bestFit="1" customWidth="1"/>
    <col min="3" max="3" width="15.28515625" bestFit="1" customWidth="1"/>
    <col min="4" max="4" width="9.42578125" bestFit="1" customWidth="1"/>
    <col min="5" max="6" width="9.42578125" customWidth="1"/>
    <col min="7" max="7" width="16.5703125" bestFit="1" customWidth="1"/>
    <col min="8" max="8" width="9.42578125" bestFit="1" customWidth="1"/>
  </cols>
  <sheetData>
    <row r="1" spans="1:8" s="1" customFormat="1" ht="14.45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31</v>
      </c>
      <c r="F1" s="1" t="s">
        <v>40</v>
      </c>
      <c r="G1" s="1" t="s">
        <v>3</v>
      </c>
      <c r="H1" s="1" t="s">
        <v>4</v>
      </c>
    </row>
    <row r="2" spans="1:8" s="1" customFormat="1" x14ac:dyDescent="0.25"/>
    <row r="3" spans="1:8" s="1" customFormat="1" x14ac:dyDescent="0.25">
      <c r="A3" s="1" t="s">
        <v>63</v>
      </c>
    </row>
    <row r="4" spans="1:8" ht="14.45" x14ac:dyDescent="0.3">
      <c r="A4" t="s">
        <v>6</v>
      </c>
      <c r="B4" t="s">
        <v>12</v>
      </c>
      <c r="C4" t="s">
        <v>10</v>
      </c>
      <c r="D4" s="2">
        <v>4.28</v>
      </c>
      <c r="E4" s="6">
        <v>1</v>
      </c>
      <c r="F4" s="2">
        <f>D4*E4</f>
        <v>4.28</v>
      </c>
      <c r="G4">
        <v>14720</v>
      </c>
      <c r="H4" s="3" t="s">
        <v>11</v>
      </c>
    </row>
    <row r="5" spans="1:8" ht="14.45" x14ac:dyDescent="0.3">
      <c r="A5" t="s">
        <v>81</v>
      </c>
      <c r="B5" t="s">
        <v>42</v>
      </c>
      <c r="C5" s="4" t="s">
        <v>19</v>
      </c>
      <c r="D5" s="2">
        <v>0.1</v>
      </c>
      <c r="E5" s="6">
        <v>1</v>
      </c>
      <c r="F5" s="2">
        <f t="shared" ref="F5:F39" si="0">D5*E5</f>
        <v>0.1</v>
      </c>
      <c r="G5" s="5">
        <v>106795</v>
      </c>
      <c r="H5" s="3" t="s">
        <v>37</v>
      </c>
    </row>
    <row r="6" spans="1:8" ht="14.45" x14ac:dyDescent="0.3">
      <c r="A6" t="s">
        <v>82</v>
      </c>
      <c r="B6" t="s">
        <v>43</v>
      </c>
      <c r="C6" s="4" t="s">
        <v>39</v>
      </c>
      <c r="D6" s="2">
        <v>0.1</v>
      </c>
      <c r="E6" s="6">
        <v>1</v>
      </c>
      <c r="F6" s="2">
        <f t="shared" si="0"/>
        <v>0.1</v>
      </c>
      <c r="G6" s="5">
        <v>46068</v>
      </c>
      <c r="H6" s="3" t="s">
        <v>38</v>
      </c>
    </row>
    <row r="7" spans="1:8" ht="14.45" x14ac:dyDescent="0.3">
      <c r="A7" t="s">
        <v>32</v>
      </c>
      <c r="B7" t="s">
        <v>18</v>
      </c>
      <c r="C7" s="4" t="s">
        <v>19</v>
      </c>
      <c r="D7" s="2">
        <v>0.66</v>
      </c>
      <c r="E7" s="6">
        <v>3</v>
      </c>
      <c r="F7" s="2">
        <f t="shared" si="0"/>
        <v>1.98</v>
      </c>
      <c r="G7" s="5">
        <v>95477</v>
      </c>
      <c r="H7" s="3" t="s">
        <v>20</v>
      </c>
    </row>
    <row r="8" spans="1:8" ht="14.45" x14ac:dyDescent="0.3">
      <c r="A8" t="s">
        <v>33</v>
      </c>
      <c r="B8" t="s">
        <v>21</v>
      </c>
      <c r="C8" s="4" t="s">
        <v>19</v>
      </c>
      <c r="D8" s="2">
        <v>0.37</v>
      </c>
      <c r="E8" s="6">
        <v>3</v>
      </c>
      <c r="F8" s="2">
        <f t="shared" si="0"/>
        <v>1.1099999999999999</v>
      </c>
      <c r="G8" s="5">
        <v>112303</v>
      </c>
      <c r="H8" s="3" t="s">
        <v>22</v>
      </c>
    </row>
    <row r="9" spans="1:8" ht="14.45" x14ac:dyDescent="0.3">
      <c r="A9" t="s">
        <v>23</v>
      </c>
      <c r="B9" t="s">
        <v>24</v>
      </c>
      <c r="C9" s="4" t="s">
        <v>26</v>
      </c>
      <c r="D9" s="2">
        <v>0.1</v>
      </c>
      <c r="E9" s="6">
        <v>3</v>
      </c>
      <c r="F9" s="2">
        <f t="shared" si="0"/>
        <v>0.30000000000000004</v>
      </c>
      <c r="G9" s="5">
        <v>50275</v>
      </c>
      <c r="H9" s="3" t="s">
        <v>25</v>
      </c>
    </row>
    <row r="10" spans="1:8" ht="14.45" x14ac:dyDescent="0.3">
      <c r="A10" t="s">
        <v>27</v>
      </c>
      <c r="B10" t="s">
        <v>28</v>
      </c>
      <c r="C10" s="4" t="s">
        <v>29</v>
      </c>
      <c r="D10" s="2">
        <v>0.1</v>
      </c>
      <c r="E10" s="6">
        <v>1</v>
      </c>
      <c r="F10" s="2">
        <f t="shared" si="0"/>
        <v>0.1</v>
      </c>
      <c r="G10" s="5">
        <v>90451</v>
      </c>
      <c r="H10" s="3" t="s">
        <v>30</v>
      </c>
    </row>
    <row r="11" spans="1:8" ht="14.45" x14ac:dyDescent="0.3">
      <c r="A11" t="s">
        <v>9</v>
      </c>
      <c r="B11" t="s">
        <v>15</v>
      </c>
      <c r="C11" s="4" t="s">
        <v>16</v>
      </c>
      <c r="D11" s="2">
        <v>1.28</v>
      </c>
      <c r="E11" s="6">
        <v>2</v>
      </c>
      <c r="F11" s="2">
        <f t="shared" si="0"/>
        <v>2.56</v>
      </c>
      <c r="G11">
        <v>3434</v>
      </c>
      <c r="H11" s="3" t="s">
        <v>17</v>
      </c>
    </row>
    <row r="12" spans="1:8" ht="14.45" x14ac:dyDescent="0.3">
      <c r="A12" t="s">
        <v>36</v>
      </c>
      <c r="B12" t="s">
        <v>59</v>
      </c>
      <c r="C12" t="s">
        <v>35</v>
      </c>
      <c r="D12" s="2">
        <v>0.45</v>
      </c>
      <c r="E12" s="6">
        <v>1</v>
      </c>
      <c r="F12" s="2">
        <f t="shared" si="0"/>
        <v>0.45</v>
      </c>
      <c r="G12" s="5">
        <v>5166</v>
      </c>
      <c r="H12" s="3" t="s">
        <v>34</v>
      </c>
    </row>
    <row r="13" spans="1:8" x14ac:dyDescent="0.25">
      <c r="D13" s="2"/>
      <c r="E13" s="6"/>
      <c r="F13" s="2"/>
      <c r="G13" s="5"/>
      <c r="H13" s="3"/>
    </row>
    <row r="14" spans="1:8" x14ac:dyDescent="0.25">
      <c r="A14" s="1" t="s">
        <v>64</v>
      </c>
      <c r="D14" s="2"/>
      <c r="E14" s="6"/>
      <c r="F14" s="2"/>
      <c r="G14" s="5"/>
      <c r="H14" s="3"/>
    </row>
    <row r="15" spans="1:8" ht="14.45" x14ac:dyDescent="0.3">
      <c r="A15" t="s">
        <v>45</v>
      </c>
      <c r="B15" t="s">
        <v>47</v>
      </c>
      <c r="C15" s="4" t="s">
        <v>48</v>
      </c>
      <c r="D15" s="2">
        <v>1.61</v>
      </c>
      <c r="E15" s="6">
        <v>1</v>
      </c>
      <c r="F15" s="2">
        <f>D15*E15</f>
        <v>1.61</v>
      </c>
      <c r="G15">
        <v>5</v>
      </c>
      <c r="H15" s="3" t="s">
        <v>49</v>
      </c>
    </row>
    <row r="16" spans="1:8" ht="14.45" x14ac:dyDescent="0.3">
      <c r="A16" t="s">
        <v>50</v>
      </c>
      <c r="B16" t="s">
        <v>46</v>
      </c>
      <c r="C16" s="4" t="s">
        <v>29</v>
      </c>
      <c r="D16" s="2">
        <v>0.1</v>
      </c>
      <c r="E16" s="6">
        <v>4</v>
      </c>
      <c r="F16" s="2">
        <f>D16*E16</f>
        <v>0.4</v>
      </c>
      <c r="G16">
        <v>471959</v>
      </c>
      <c r="H16" s="3" t="s">
        <v>51</v>
      </c>
    </row>
    <row r="17" spans="1:8" x14ac:dyDescent="0.25">
      <c r="C17" s="4"/>
      <c r="D17" s="2"/>
      <c r="E17" s="6"/>
      <c r="F17" s="2"/>
      <c r="H17" s="3"/>
    </row>
    <row r="18" spans="1:8" x14ac:dyDescent="0.25">
      <c r="A18" s="1" t="s">
        <v>62</v>
      </c>
      <c r="C18" s="4"/>
      <c r="D18" s="2"/>
      <c r="E18" s="6"/>
      <c r="F18" s="2"/>
      <c r="H18" s="3"/>
    </row>
    <row r="19" spans="1:8" x14ac:dyDescent="0.25">
      <c r="A19" t="s">
        <v>65</v>
      </c>
      <c r="B19" t="s">
        <v>66</v>
      </c>
      <c r="D19" s="2">
        <v>0.36</v>
      </c>
      <c r="E19" s="6">
        <v>2</v>
      </c>
      <c r="F19" s="2">
        <f>D19*E19</f>
        <v>0.72</v>
      </c>
      <c r="G19">
        <v>48313</v>
      </c>
      <c r="H19" s="3" t="s">
        <v>67</v>
      </c>
    </row>
    <row r="20" spans="1:8" x14ac:dyDescent="0.25">
      <c r="A20" t="s">
        <v>68</v>
      </c>
      <c r="B20" t="s">
        <v>69</v>
      </c>
      <c r="C20" s="4" t="s">
        <v>61</v>
      </c>
      <c r="D20" s="2">
        <v>0.54</v>
      </c>
      <c r="E20" s="6">
        <v>2</v>
      </c>
      <c r="F20" s="2">
        <f>D20*E20</f>
        <v>1.08</v>
      </c>
      <c r="G20">
        <v>15664</v>
      </c>
      <c r="H20" s="3" t="s">
        <v>70</v>
      </c>
    </row>
    <row r="21" spans="1:8" x14ac:dyDescent="0.25">
      <c r="A21" t="s">
        <v>71</v>
      </c>
      <c r="B21" t="s">
        <v>72</v>
      </c>
      <c r="C21" s="4"/>
      <c r="D21" s="2">
        <v>0.08</v>
      </c>
      <c r="E21" s="6">
        <v>2</v>
      </c>
      <c r="F21" s="2">
        <f>D21*E21</f>
        <v>0.16</v>
      </c>
      <c r="H21" s="3"/>
    </row>
    <row r="22" spans="1:8" x14ac:dyDescent="0.25">
      <c r="A22" t="s">
        <v>73</v>
      </c>
      <c r="B22" t="s">
        <v>74</v>
      </c>
      <c r="C22" s="4"/>
      <c r="D22" s="2">
        <v>0.08</v>
      </c>
      <c r="E22" s="6">
        <v>1</v>
      </c>
      <c r="F22" s="2">
        <f>D22*E22</f>
        <v>0.08</v>
      </c>
      <c r="H22" s="3"/>
    </row>
    <row r="23" spans="1:8" x14ac:dyDescent="0.25">
      <c r="A23" t="s">
        <v>75</v>
      </c>
      <c r="B23" t="s">
        <v>76</v>
      </c>
      <c r="D23" s="2">
        <v>0.1</v>
      </c>
      <c r="E23" s="6">
        <v>1</v>
      </c>
      <c r="F23" s="2">
        <f t="shared" ref="F23" si="1">D23*E23</f>
        <v>0.1</v>
      </c>
      <c r="H23" s="3"/>
    </row>
    <row r="24" spans="1:8" x14ac:dyDescent="0.25">
      <c r="D24" s="2"/>
      <c r="E24" s="6"/>
      <c r="F24" s="2"/>
      <c r="G24" s="5"/>
      <c r="H24" s="3"/>
    </row>
    <row r="25" spans="1:8" x14ac:dyDescent="0.25">
      <c r="A25" s="1" t="s">
        <v>77</v>
      </c>
      <c r="D25" s="2"/>
      <c r="E25" s="6"/>
      <c r="F25" s="2"/>
      <c r="G25" s="5"/>
      <c r="H25" s="3"/>
    </row>
    <row r="26" spans="1:8" x14ac:dyDescent="0.25">
      <c r="A26" t="s">
        <v>7</v>
      </c>
      <c r="B26" t="s">
        <v>13</v>
      </c>
      <c r="C26" t="s">
        <v>8</v>
      </c>
      <c r="D26" s="2">
        <v>0.5</v>
      </c>
      <c r="E26" s="6">
        <v>2</v>
      </c>
      <c r="F26" s="2">
        <f t="shared" ref="F26:F27" si="2">D26*E26</f>
        <v>1</v>
      </c>
      <c r="G26">
        <v>12008</v>
      </c>
      <c r="H26" s="3" t="s">
        <v>14</v>
      </c>
    </row>
    <row r="27" spans="1:8" x14ac:dyDescent="0.25">
      <c r="A27" t="s">
        <v>78</v>
      </c>
      <c r="B27" t="s">
        <v>79</v>
      </c>
      <c r="C27" s="4"/>
      <c r="D27" s="2">
        <v>0.2</v>
      </c>
      <c r="E27" s="6">
        <v>2</v>
      </c>
      <c r="F27" s="2">
        <f t="shared" si="2"/>
        <v>0.4</v>
      </c>
      <c r="G27" s="5"/>
      <c r="H27" s="3"/>
    </row>
    <row r="28" spans="1:8" x14ac:dyDescent="0.25">
      <c r="D28" s="2"/>
      <c r="E28" s="6"/>
      <c r="F28" s="2"/>
      <c r="G28" s="5"/>
      <c r="H28" s="3"/>
    </row>
    <row r="29" spans="1:8" x14ac:dyDescent="0.25">
      <c r="A29" s="1" t="s">
        <v>80</v>
      </c>
      <c r="C29" s="4"/>
      <c r="D29" s="2"/>
      <c r="E29" s="6"/>
      <c r="F29" s="2"/>
      <c r="H29" s="3"/>
    </row>
    <row r="30" spans="1:8" x14ac:dyDescent="0.25">
      <c r="A30" t="s">
        <v>55</v>
      </c>
      <c r="B30" t="s">
        <v>52</v>
      </c>
      <c r="C30" s="4" t="s">
        <v>54</v>
      </c>
      <c r="D30" s="2">
        <v>0.87</v>
      </c>
      <c r="E30" s="6">
        <v>2</v>
      </c>
      <c r="F30" s="2">
        <f t="shared" si="0"/>
        <v>1.74</v>
      </c>
      <c r="G30">
        <v>5309</v>
      </c>
      <c r="H30" s="3" t="s">
        <v>53</v>
      </c>
    </row>
    <row r="31" spans="1:8" x14ac:dyDescent="0.25">
      <c r="A31" t="s">
        <v>98</v>
      </c>
      <c r="B31" t="s">
        <v>97</v>
      </c>
      <c r="C31" s="4" t="s">
        <v>100</v>
      </c>
      <c r="D31" s="2">
        <v>0.6</v>
      </c>
      <c r="E31" s="6">
        <v>3</v>
      </c>
      <c r="F31" s="2">
        <f t="shared" si="0"/>
        <v>1.7999999999999998</v>
      </c>
      <c r="G31">
        <v>12977</v>
      </c>
      <c r="H31" s="3" t="s">
        <v>99</v>
      </c>
    </row>
    <row r="32" spans="1:8" x14ac:dyDescent="0.25">
      <c r="A32" t="s">
        <v>44</v>
      </c>
      <c r="B32" t="s">
        <v>56</v>
      </c>
      <c r="C32" s="4" t="s">
        <v>58</v>
      </c>
      <c r="D32" s="2">
        <v>4.22</v>
      </c>
      <c r="E32" s="6">
        <v>1</v>
      </c>
      <c r="F32" s="2">
        <f t="shared" si="0"/>
        <v>4.22</v>
      </c>
      <c r="G32">
        <v>2880</v>
      </c>
      <c r="H32" s="3" t="s">
        <v>57</v>
      </c>
    </row>
    <row r="33" spans="1:8" x14ac:dyDescent="0.25">
      <c r="A33" t="s">
        <v>83</v>
      </c>
      <c r="B33" t="s">
        <v>84</v>
      </c>
      <c r="C33" s="4" t="s">
        <v>60</v>
      </c>
      <c r="D33" s="2">
        <v>0.23</v>
      </c>
      <c r="E33" s="6">
        <v>1</v>
      </c>
      <c r="F33" s="2">
        <f t="shared" si="0"/>
        <v>0.23</v>
      </c>
      <c r="G33">
        <v>24041</v>
      </c>
      <c r="H33" s="3" t="s">
        <v>85</v>
      </c>
    </row>
    <row r="34" spans="1:8" x14ac:dyDescent="0.25">
      <c r="A34" t="s">
        <v>95</v>
      </c>
      <c r="B34" t="s">
        <v>94</v>
      </c>
      <c r="C34" s="4" t="s">
        <v>96</v>
      </c>
      <c r="D34" s="2">
        <v>0.41</v>
      </c>
      <c r="E34" s="6">
        <v>1</v>
      </c>
      <c r="F34" s="2">
        <f t="shared" ref="F34" si="3">D34*E34</f>
        <v>0.41</v>
      </c>
      <c r="G34">
        <v>7750</v>
      </c>
      <c r="H34" s="3" t="s">
        <v>34</v>
      </c>
    </row>
    <row r="35" spans="1:8" x14ac:dyDescent="0.25">
      <c r="A35" t="s">
        <v>86</v>
      </c>
      <c r="B35" t="s">
        <v>87</v>
      </c>
      <c r="C35" s="4"/>
      <c r="D35" s="2">
        <v>0.54</v>
      </c>
      <c r="E35" s="6">
        <v>1</v>
      </c>
      <c r="F35" s="2">
        <f t="shared" si="0"/>
        <v>0.54</v>
      </c>
      <c r="H35" s="3"/>
    </row>
    <row r="36" spans="1:8" x14ac:dyDescent="0.25">
      <c r="A36" t="s">
        <v>88</v>
      </c>
      <c r="B36" t="s">
        <v>89</v>
      </c>
      <c r="C36" s="4"/>
      <c r="D36" s="2">
        <v>0.1</v>
      </c>
      <c r="E36" s="6">
        <v>2</v>
      </c>
      <c r="F36" s="2">
        <f t="shared" si="0"/>
        <v>0.2</v>
      </c>
      <c r="H36" s="3"/>
    </row>
    <row r="37" spans="1:8" x14ac:dyDescent="0.25">
      <c r="A37" t="s">
        <v>90</v>
      </c>
      <c r="B37" t="s">
        <v>91</v>
      </c>
      <c r="C37" s="4"/>
      <c r="D37" s="2">
        <v>0.1</v>
      </c>
      <c r="E37" s="6">
        <v>1</v>
      </c>
      <c r="F37" s="2">
        <f t="shared" si="0"/>
        <v>0.1</v>
      </c>
      <c r="H37" s="3"/>
    </row>
    <row r="38" spans="1:8" x14ac:dyDescent="0.25">
      <c r="A38" t="s">
        <v>92</v>
      </c>
      <c r="B38" t="s">
        <v>93</v>
      </c>
      <c r="C38" s="4"/>
      <c r="D38" s="2">
        <v>0.08</v>
      </c>
      <c r="E38" s="6">
        <v>4</v>
      </c>
      <c r="F38" s="2">
        <f t="shared" si="0"/>
        <v>0.32</v>
      </c>
      <c r="H38" s="3"/>
    </row>
    <row r="39" spans="1:8" x14ac:dyDescent="0.25">
      <c r="A39" t="s">
        <v>75</v>
      </c>
      <c r="B39" t="s">
        <v>76</v>
      </c>
      <c r="D39" s="2">
        <v>0.1</v>
      </c>
      <c r="E39" s="6">
        <v>1</v>
      </c>
      <c r="F39" s="2">
        <f t="shared" si="0"/>
        <v>0.1</v>
      </c>
      <c r="H39" s="3"/>
    </row>
    <row r="40" spans="1:8" x14ac:dyDescent="0.25">
      <c r="D40" s="7" t="s">
        <v>41</v>
      </c>
      <c r="E40" s="6">
        <f>SUM(E4:E38)</f>
        <v>49</v>
      </c>
      <c r="F40" s="2">
        <f>SUM(F4:F38)</f>
        <v>26.089999999999993</v>
      </c>
    </row>
  </sheetData>
  <hyperlinks>
    <hyperlink ref="H4" r:id="rId1"/>
    <hyperlink ref="H11" r:id="rId2"/>
    <hyperlink ref="H7" r:id="rId3"/>
    <hyperlink ref="H8" r:id="rId4"/>
    <hyperlink ref="H9" r:id="rId5"/>
    <hyperlink ref="H10" r:id="rId6"/>
    <hyperlink ref="H12" r:id="rId7"/>
    <hyperlink ref="H5" r:id="rId8"/>
    <hyperlink ref="H6" r:id="rId9"/>
    <hyperlink ref="H15" r:id="rId10"/>
    <hyperlink ref="H16" r:id="rId11"/>
    <hyperlink ref="H30" r:id="rId12"/>
    <hyperlink ref="H32" r:id="rId13"/>
    <hyperlink ref="H20" r:id="rId14"/>
    <hyperlink ref="H19" r:id="rId15"/>
    <hyperlink ref="H26" r:id="rId16"/>
    <hyperlink ref="H33" r:id="rId17"/>
    <hyperlink ref="H34" r:id="rId18"/>
    <hyperlink ref="H31" r:id="rId19"/>
  </hyperlinks>
  <pageMargins left="0.7" right="0.7" top="0.75" bottom="0.75" header="0.3" footer="0.3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2015-10-07T19:47:28Z</dcterms:modified>
</cp:coreProperties>
</file>