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 Projects\Magneto\"/>
    </mc:Choice>
  </mc:AlternateContent>
  <bookViews>
    <workbookView xWindow="0" yWindow="0" windowWidth="27465" windowHeight="11460"/>
  </bookViews>
  <sheets>
    <sheet name="Sheet1" sheetId="1" r:id="rId1"/>
  </sheets>
  <definedNames>
    <definedName name="Layer_Num">Sheet1!$E$1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4" i="1"/>
  <c r="G2" i="1"/>
  <c r="G3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>
  <authors>
    <author>Ross Harvey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Ross Harvey:</t>
        </r>
        <r>
          <rPr>
            <sz val="9"/>
            <color indexed="81"/>
            <rFont val="Tahoma"/>
            <family val="2"/>
          </rPr>
          <t xml:space="preserve">
http://www.tesla-institute.com/!app/sim/fscic.php</t>
        </r>
      </text>
    </comment>
  </commentList>
</comments>
</file>

<file path=xl/sharedStrings.xml><?xml version="1.0" encoding="utf-8"?>
<sst xmlns="http://schemas.openxmlformats.org/spreadsheetml/2006/main" count="30" uniqueCount="12">
  <si>
    <t>mm</t>
  </si>
  <si>
    <t>Loop Length</t>
  </si>
  <si>
    <t>Total Loop Length</t>
  </si>
  <si>
    <t>Average Loop Radius</t>
  </si>
  <si>
    <t>Loop Radius</t>
  </si>
  <si>
    <t>Loop Resistance</t>
  </si>
  <si>
    <t>ohm</t>
  </si>
  <si>
    <t>Copper Weight</t>
  </si>
  <si>
    <t>Copper Thickness</t>
  </si>
  <si>
    <r>
      <t>oz/ft</t>
    </r>
    <r>
      <rPr>
        <vertAlign val="superscript"/>
        <sz val="11"/>
        <color theme="1"/>
        <rFont val="Calibri"/>
        <family val="2"/>
        <scheme val="minor"/>
      </rPr>
      <t>2</t>
    </r>
  </si>
  <si>
    <t>uH</t>
  </si>
  <si>
    <t>Inductance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</si>
</sst>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I11" sqref="I11"/>
    </sheetView>
  </sheetViews>
  <sheetFormatPr defaultRowHeight="15" x14ac:dyDescent="0.25"/>
  <cols>
    <col min="6" max="6" width="20.85546875" customWidth="1"/>
  </cols>
  <sheetData>
    <row r="1" spans="1:8" x14ac:dyDescent="0.25">
      <c r="A1" s="3" t="s">
        <v>4</v>
      </c>
      <c r="B1" s="3"/>
      <c r="C1" s="3" t="s">
        <v>1</v>
      </c>
      <c r="D1" s="3"/>
    </row>
    <row r="2" spans="1:8" x14ac:dyDescent="0.25">
      <c r="A2" s="1">
        <v>3.2280000000000002</v>
      </c>
      <c r="B2" t="s">
        <v>0</v>
      </c>
      <c r="C2" s="2">
        <f>2*PI()*A2</f>
        <v>20.282122171575704</v>
      </c>
      <c r="D2" t="s">
        <v>0</v>
      </c>
      <c r="F2" t="s">
        <v>2</v>
      </c>
      <c r="G2" s="4">
        <f>4*SUM(C2:C9)</f>
        <v>914.85691346657632</v>
      </c>
      <c r="H2" t="s">
        <v>0</v>
      </c>
    </row>
    <row r="3" spans="1:8" x14ac:dyDescent="0.25">
      <c r="A3" s="1">
        <v>3.59</v>
      </c>
      <c r="B3" t="s">
        <v>0</v>
      </c>
      <c r="C3" s="2">
        <f t="shared" ref="C3:C9" si="0">2*PI()*A3</f>
        <v>22.556635252774715</v>
      </c>
      <c r="D3" t="s">
        <v>0</v>
      </c>
      <c r="F3" t="s">
        <v>3</v>
      </c>
      <c r="G3" s="1">
        <f>AVERAGE(A2:A9)</f>
        <v>4.5501250000000004</v>
      </c>
      <c r="H3" t="s">
        <v>0</v>
      </c>
    </row>
    <row r="4" spans="1:8" x14ac:dyDescent="0.25">
      <c r="A4" s="1">
        <v>3.996</v>
      </c>
      <c r="B4" t="s">
        <v>0</v>
      </c>
      <c r="C4" s="2">
        <f t="shared" si="0"/>
        <v>25.107608487489628</v>
      </c>
      <c r="D4" t="s">
        <v>0</v>
      </c>
      <c r="F4" t="s">
        <v>5</v>
      </c>
      <c r="G4" s="2">
        <f>0.000017*G2/(0.2*G6)</f>
        <v>1.1108976806379853</v>
      </c>
      <c r="H4" t="s">
        <v>6</v>
      </c>
    </row>
    <row r="5" spans="1:8" ht="17.25" x14ac:dyDescent="0.25">
      <c r="A5" s="1">
        <v>4.3929999999999998</v>
      </c>
      <c r="B5" t="s">
        <v>0</v>
      </c>
      <c r="C5" s="2">
        <f t="shared" si="0"/>
        <v>27.602033054439922</v>
      </c>
      <c r="D5" t="s">
        <v>0</v>
      </c>
      <c r="F5" t="s">
        <v>7</v>
      </c>
      <c r="G5">
        <v>2</v>
      </c>
      <c r="H5" t="s">
        <v>9</v>
      </c>
    </row>
    <row r="6" spans="1:8" x14ac:dyDescent="0.25">
      <c r="A6" s="1">
        <v>4.7409999999999997</v>
      </c>
      <c r="B6" t="s">
        <v>0</v>
      </c>
      <c r="C6" s="2">
        <f t="shared" si="0"/>
        <v>29.788581541338417</v>
      </c>
      <c r="D6" t="s">
        <v>0</v>
      </c>
      <c r="F6" t="s">
        <v>8</v>
      </c>
      <c r="G6">
        <f>0.035*G5</f>
        <v>7.0000000000000007E-2</v>
      </c>
      <c r="H6" t="s">
        <v>0</v>
      </c>
    </row>
    <row r="7" spans="1:8" x14ac:dyDescent="0.25">
      <c r="A7" s="1">
        <v>5.0990000000000002</v>
      </c>
      <c r="B7" t="s">
        <v>0</v>
      </c>
      <c r="C7" s="2">
        <f t="shared" si="0"/>
        <v>32.037961881308711</v>
      </c>
      <c r="D7" t="s">
        <v>0</v>
      </c>
      <c r="F7" t="s">
        <v>11</v>
      </c>
      <c r="G7">
        <f>0.61*4</f>
        <v>2.44</v>
      </c>
      <c r="H7" t="s">
        <v>10</v>
      </c>
    </row>
    <row r="8" spans="1:8" x14ac:dyDescent="0.25">
      <c r="A8" s="1">
        <v>5.5229999999999997</v>
      </c>
      <c r="B8" t="s">
        <v>0</v>
      </c>
      <c r="C8" s="2">
        <f t="shared" si="0"/>
        <v>34.702032451552853</v>
      </c>
      <c r="D8" t="s">
        <v>0</v>
      </c>
    </row>
    <row r="9" spans="1:8" x14ac:dyDescent="0.25">
      <c r="A9" s="1">
        <v>5.8310000000000004</v>
      </c>
      <c r="B9" t="s">
        <v>0</v>
      </c>
      <c r="C9" s="2">
        <f t="shared" si="0"/>
        <v>36.637253526164173</v>
      </c>
      <c r="D9" t="s">
        <v>0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Layer_Num</vt:lpstr>
    </vt:vector>
  </TitlesOfParts>
  <Company>Tesla Motors,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Harvey</dc:creator>
  <cp:lastModifiedBy>Ross Harvey</cp:lastModifiedBy>
  <dcterms:created xsi:type="dcterms:W3CDTF">2017-07-21T07:28:31Z</dcterms:created>
  <dcterms:modified xsi:type="dcterms:W3CDTF">2017-07-21T08:34:41Z</dcterms:modified>
</cp:coreProperties>
</file>