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loris\GIT development\AdventOfCode2023\src\day24\"/>
    </mc:Choice>
  </mc:AlternateContent>
  <xr:revisionPtr revIDLastSave="0" documentId="8_{21D03ED1-BC66-424F-824D-477BC1BA1E77}" xr6:coauthVersionLast="47" xr6:coauthVersionMax="47" xr10:uidLastSave="{00000000-0000-0000-0000-000000000000}"/>
  <bookViews>
    <workbookView xWindow="14295" yWindow="0" windowWidth="14610" windowHeight="15585" xr2:uid="{853A147B-32DE-47BA-9758-97BF51DB9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D14" i="1"/>
  <c r="C14" i="1"/>
  <c r="D13" i="1"/>
  <c r="C13" i="1"/>
  <c r="I13" i="1" s="1"/>
  <c r="B14" i="1"/>
  <c r="F14" i="1" s="1"/>
  <c r="B13" i="1"/>
  <c r="F13" i="1" s="1"/>
  <c r="A14" i="1"/>
  <c r="A13" i="1"/>
  <c r="G13" i="1" s="1"/>
  <c r="I14" i="1"/>
  <c r="I4" i="1"/>
  <c r="G5" i="1"/>
  <c r="G6" i="1" s="1"/>
  <c r="G7" i="1" s="1"/>
  <c r="G8" i="1" s="1"/>
  <c r="G9" i="1" s="1"/>
  <c r="G10" i="1" s="1"/>
  <c r="F5" i="1"/>
  <c r="F6" i="1" s="1"/>
  <c r="F7" i="1" s="1"/>
  <c r="F8" i="1" s="1"/>
  <c r="F9" i="1" s="1"/>
  <c r="F10" i="1" s="1"/>
  <c r="I10" i="1" s="1"/>
  <c r="C5" i="1"/>
  <c r="C6" i="1" s="1"/>
  <c r="C7" i="1" s="1"/>
  <c r="C8" i="1" s="1"/>
  <c r="C9" i="1" s="1"/>
  <c r="C10" i="1" s="1"/>
  <c r="B5" i="1"/>
  <c r="B6" i="1" s="1"/>
  <c r="B7" i="1" s="1"/>
  <c r="B8" i="1" s="1"/>
  <c r="B9" i="1" s="1"/>
  <c r="B10" i="1" s="1"/>
  <c r="C24" i="1" l="1"/>
  <c r="C48" i="1"/>
  <c r="C40" i="1"/>
  <c r="C31" i="1"/>
  <c r="C22" i="1"/>
  <c r="C29" i="1"/>
  <c r="C21" i="1"/>
  <c r="C45" i="1"/>
  <c r="I16" i="1"/>
  <c r="G14" i="1"/>
  <c r="H14" i="1" s="1"/>
  <c r="C41" i="1" s="1"/>
  <c r="H13" i="1"/>
  <c r="I5" i="1"/>
  <c r="I6" i="1"/>
  <c r="I7" i="1"/>
  <c r="I8" i="1"/>
  <c r="I9" i="1"/>
  <c r="K13" i="1" l="1"/>
  <c r="D37" i="1"/>
  <c r="D45" i="1"/>
  <c r="D22" i="1"/>
  <c r="D30" i="1"/>
  <c r="D38" i="1"/>
  <c r="D46" i="1"/>
  <c r="D23" i="1"/>
  <c r="D31" i="1"/>
  <c r="D39" i="1"/>
  <c r="D47" i="1"/>
  <c r="D24" i="1"/>
  <c r="D32" i="1"/>
  <c r="D40" i="1"/>
  <c r="D48" i="1"/>
  <c r="D25" i="1"/>
  <c r="D33" i="1"/>
  <c r="D41" i="1"/>
  <c r="D49" i="1"/>
  <c r="D26" i="1"/>
  <c r="D34" i="1"/>
  <c r="D42" i="1"/>
  <c r="D19" i="1"/>
  <c r="D27" i="1"/>
  <c r="D35" i="1"/>
  <c r="D43" i="1"/>
  <c r="D20" i="1"/>
  <c r="D28" i="1"/>
  <c r="D36" i="1"/>
  <c r="D44" i="1"/>
  <c r="D21" i="1"/>
  <c r="D29" i="1"/>
  <c r="C38" i="1"/>
  <c r="C46" i="1"/>
  <c r="C34" i="1"/>
  <c r="C19" i="1"/>
  <c r="C44" i="1"/>
  <c r="C25" i="1"/>
  <c r="C33" i="1"/>
  <c r="C42" i="1"/>
  <c r="C26" i="1"/>
  <c r="C43" i="1"/>
  <c r="C27" i="1"/>
  <c r="C35" i="1"/>
  <c r="C30" i="1"/>
  <c r="C32" i="1"/>
  <c r="C39" i="1"/>
  <c r="C28" i="1"/>
  <c r="C47" i="1"/>
  <c r="C49" i="1"/>
  <c r="C36" i="1"/>
  <c r="C23" i="1"/>
  <c r="C20" i="1"/>
  <c r="D10" i="1"/>
  <c r="C37" i="1"/>
  <c r="H10" i="1"/>
  <c r="H5" i="1"/>
  <c r="H6" i="1"/>
  <c r="H7" i="1"/>
  <c r="H8" i="1"/>
  <c r="H9" i="1"/>
  <c r="D9" i="1"/>
  <c r="D8" i="1"/>
  <c r="K14" i="1"/>
  <c r="D7" i="1"/>
  <c r="H16" i="1"/>
  <c r="K16" i="1" s="1"/>
  <c r="K17" i="1" s="1"/>
  <c r="D6" i="1"/>
  <c r="D5" i="1"/>
</calcChain>
</file>

<file path=xl/sharedStrings.xml><?xml version="1.0" encoding="utf-8"?>
<sst xmlns="http://schemas.openxmlformats.org/spreadsheetml/2006/main" count="23" uniqueCount="17">
  <si>
    <t>x</t>
  </si>
  <si>
    <t>y</t>
  </si>
  <si>
    <t>dx</t>
  </si>
  <si>
    <t>dy</t>
  </si>
  <si>
    <t>A</t>
  </si>
  <si>
    <t>B</t>
  </si>
  <si>
    <t>Pos</t>
  </si>
  <si>
    <t>Dir</t>
  </si>
  <si>
    <t>b</t>
  </si>
  <si>
    <t>dX</t>
  </si>
  <si>
    <t>dY</t>
  </si>
  <si>
    <t>Check</t>
  </si>
  <si>
    <t>X intersect</t>
  </si>
  <si>
    <t>yIntersect</t>
  </si>
  <si>
    <t>t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</si>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</sst>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Sheet1!$C$18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Sheet1!$B$19:$B$49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Sheet1!$C$19:$C$49</c:f>
              <c:numCache>
                <c:formatCode>General</c:formatCode>
                <c:ptCount val="31"/>
                <c:pt idx="0">
                  <c:v>22</c:v>
                </c:pt>
                <c:pt idx="1">
                  <c:v>21.5</c:v>
                </c:pt>
                <c:pt idx="2">
                  <c:v>21</c:v>
                </c:pt>
                <c:pt idx="3">
                  <c:v>20.5</c:v>
                </c:pt>
                <c:pt idx="4">
                  <c:v>20</c:v>
                </c:pt>
                <c:pt idx="5">
                  <c:v>19.5</c:v>
                </c:pt>
                <c:pt idx="6">
                  <c:v>19</c:v>
                </c:pt>
                <c:pt idx="7">
                  <c:v>18.5</c:v>
                </c:pt>
                <c:pt idx="8">
                  <c:v>18</c:v>
                </c:pt>
                <c:pt idx="9">
                  <c:v>17.5</c:v>
                </c:pt>
                <c:pt idx="10">
                  <c:v>17</c:v>
                </c:pt>
                <c:pt idx="11">
                  <c:v>16.5</c:v>
                </c:pt>
                <c:pt idx="12">
                  <c:v>16</c:v>
                </c:pt>
                <c:pt idx="13">
                  <c:v>15.5</c:v>
                </c:pt>
                <c:pt idx="14">
                  <c:v>15</c:v>
                </c:pt>
                <c:pt idx="15">
                  <c:v>14.5</c:v>
                </c:pt>
                <c:pt idx="16">
                  <c:v>14</c:v>
                </c:pt>
                <c:pt idx="17">
                  <c:v>13.5</c:v>
                </c:pt>
                <c:pt idx="18">
                  <c:v>13</c:v>
                </c:pt>
                <c:pt idx="19">
                  <c:v>12.5</c:v>
                </c:pt>
                <c:pt idx="20">
                  <c:v>12</c:v>
                </c:pt>
                <c:pt idx="21">
                  <c:v>11.5</c:v>
                </c:pt>
                <c:pt idx="22">
                  <c:v>11</c:v>
                </c:pt>
                <c:pt idx="23">
                  <c:v>10.5</c:v>
                </c:pt>
                <c:pt idx="24">
                  <c:v>10</c:v>
                </c:pt>
                <c:pt idx="25">
                  <c:v>9.5</c:v>
                </c:pt>
                <c:pt idx="26">
                  <c:v>9</c:v>
                </c:pt>
                <c:pt idx="27">
                  <c:v>8.5</c:v>
                </c:pt>
                <c:pt idx="28">
                  <c:v>8</c:v>
                </c:pt>
                <c:pt idx="29">
                  <c:v>7.5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5-4C15-A22A-E8CBDD238CEB}"/>
            </c:ext>
          </c:extLst>
        </c:ser>
        <c:ser>
          <c:idx val="2"/>
          <c:order val="1"/>
          <c:tx>
            <c:strRef>
              <c:f>Sheet1!$D$18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Sheet1!$B$19:$B$49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Sheet1!$D$19:$D$49</c:f>
              <c:numCache>
                <c:formatCode>General</c:formatCode>
                <c:ptCount val="31"/>
                <c:pt idx="0">
                  <c:v>114</c:v>
                </c:pt>
                <c:pt idx="1">
                  <c:v>109</c:v>
                </c:pt>
                <c:pt idx="2">
                  <c:v>104</c:v>
                </c:pt>
                <c:pt idx="3">
                  <c:v>99</c:v>
                </c:pt>
                <c:pt idx="4">
                  <c:v>94</c:v>
                </c:pt>
                <c:pt idx="5">
                  <c:v>89</c:v>
                </c:pt>
                <c:pt idx="6">
                  <c:v>84</c:v>
                </c:pt>
                <c:pt idx="7">
                  <c:v>79</c:v>
                </c:pt>
                <c:pt idx="8">
                  <c:v>74</c:v>
                </c:pt>
                <c:pt idx="9">
                  <c:v>69</c:v>
                </c:pt>
                <c:pt idx="10">
                  <c:v>64</c:v>
                </c:pt>
                <c:pt idx="11">
                  <c:v>59</c:v>
                </c:pt>
                <c:pt idx="12">
                  <c:v>54</c:v>
                </c:pt>
                <c:pt idx="13">
                  <c:v>49</c:v>
                </c:pt>
                <c:pt idx="14">
                  <c:v>44</c:v>
                </c:pt>
                <c:pt idx="15">
                  <c:v>39</c:v>
                </c:pt>
                <c:pt idx="16">
                  <c:v>34</c:v>
                </c:pt>
                <c:pt idx="17">
                  <c:v>29</c:v>
                </c:pt>
                <c:pt idx="18">
                  <c:v>24</c:v>
                </c:pt>
                <c:pt idx="19">
                  <c:v>19</c:v>
                </c:pt>
                <c:pt idx="20">
                  <c:v>14</c:v>
                </c:pt>
                <c:pt idx="21">
                  <c:v>9</c:v>
                </c:pt>
                <c:pt idx="22">
                  <c:v>4</c:v>
                </c:pt>
                <c:pt idx="23">
                  <c:v>-1</c:v>
                </c:pt>
                <c:pt idx="24">
                  <c:v>-6</c:v>
                </c:pt>
                <c:pt idx="25">
                  <c:v>-11</c:v>
                </c:pt>
                <c:pt idx="26">
                  <c:v>-16</c:v>
                </c:pt>
                <c:pt idx="27">
                  <c:v>-21</c:v>
                </c:pt>
                <c:pt idx="28">
                  <c:v>-26</c:v>
                </c:pt>
                <c:pt idx="29">
                  <c:v>-31</c:v>
                </c:pt>
                <c:pt idx="30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5-4C15-A22A-E8CBDD23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27103"/>
        <c:axId val="762403727"/>
      </c:lineChart>
      <c:catAx>
        <c:axId val="7656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2403727"/>
        <c:crosses val="autoZero"/>
        <c:auto val="1"/>
        <c:lblAlgn val="ctr"/>
        <c:lblOffset val="100"/>
        <c:noMultiLvlLbl val="0"/>
      </c:catAx>
      <c:valAx>
        <c:axId val="7624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56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17</xdr:row>
      <xdr:rowOff>185737</xdr:rowOff>
    </xdr:from>
    <xdr:to>
      <xdr:col>17</xdr:col>
      <xdr:colOff>266699</xdr:colOff>
      <xdr:row>39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0C2E7-8643-056E-BB0C-56C92256E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1173-006B-4861-B0E9-E310CBE65F65}">
  <dimension ref="A1:L49"/>
  <sheetViews>
    <sheetView tabSelected="1" workbookViewId="0">
      <selection activeCell="H9" sqref="H9"/>
    </sheetView>
  </sheetViews>
  <sheetFormatPr defaultRowHeight="15" x14ac:dyDescent="0.25"/>
  <sheetData>
    <row r="1" spans="1:12" x14ac:dyDescent="0.25">
      <c r="B1" t="s">
        <v>4</v>
      </c>
      <c r="F1" t="s">
        <v>5</v>
      </c>
    </row>
    <row r="2" spans="1:12" x14ac:dyDescent="0.25">
      <c r="B2" t="s">
        <v>0</v>
      </c>
      <c r="C2" t="s">
        <v>1</v>
      </c>
      <c r="F2" t="s">
        <v>2</v>
      </c>
      <c r="G2" t="s">
        <v>3</v>
      </c>
    </row>
    <row r="3" spans="1:12" x14ac:dyDescent="0.25">
      <c r="A3" t="s">
        <v>7</v>
      </c>
      <c r="B3">
        <v>-2</v>
      </c>
      <c r="C3">
        <v>1</v>
      </c>
      <c r="F3">
        <v>1</v>
      </c>
      <c r="G3">
        <v>-5</v>
      </c>
    </row>
    <row r="4" spans="1:12" x14ac:dyDescent="0.25">
      <c r="A4" t="s">
        <v>6</v>
      </c>
      <c r="B4">
        <v>19</v>
      </c>
      <c r="C4">
        <v>13</v>
      </c>
      <c r="D4" t="s">
        <v>11</v>
      </c>
      <c r="F4">
        <v>20</v>
      </c>
      <c r="G4">
        <v>19</v>
      </c>
      <c r="H4" t="s">
        <v>11</v>
      </c>
      <c r="I4">
        <f>F4*2+7</f>
        <v>47</v>
      </c>
      <c r="K4" t="b">
        <f>K16&lt;B4+B3</f>
        <v>0</v>
      </c>
    </row>
    <row r="5" spans="1:12" x14ac:dyDescent="0.25">
      <c r="A5">
        <v>1</v>
      </c>
      <c r="B5">
        <f>B4+B3</f>
        <v>17</v>
      </c>
      <c r="C5">
        <f>C4+C3</f>
        <v>14</v>
      </c>
      <c r="D5">
        <f>B5*$I$14+$H$14</f>
        <v>14</v>
      </c>
      <c r="F5">
        <f>F4+F3</f>
        <v>21</v>
      </c>
      <c r="G5">
        <f>G4+G3</f>
        <v>14</v>
      </c>
      <c r="H5">
        <f>F5*$I$13+$H$13</f>
        <v>14</v>
      </c>
      <c r="I5">
        <f>F5*2+7</f>
        <v>49</v>
      </c>
      <c r="K5" t="b">
        <f>K16&lt;F4+F3</f>
        <v>0</v>
      </c>
    </row>
    <row r="6" spans="1:12" x14ac:dyDescent="0.25">
      <c r="A6">
        <v>2</v>
      </c>
      <c r="B6">
        <f>B5+B$3</f>
        <v>15</v>
      </c>
      <c r="C6">
        <f>C5+C$3</f>
        <v>15</v>
      </c>
      <c r="D6">
        <f>B6*$I$14+$H$14</f>
        <v>15</v>
      </c>
      <c r="F6">
        <f>F5+F$3</f>
        <v>22</v>
      </c>
      <c r="G6">
        <f>G5+G$3</f>
        <v>9</v>
      </c>
      <c r="H6">
        <f>F6*$I$13+$H$13</f>
        <v>9</v>
      </c>
      <c r="I6">
        <f>F6*2+7</f>
        <v>51</v>
      </c>
    </row>
    <row r="7" spans="1:12" x14ac:dyDescent="0.25">
      <c r="A7">
        <v>3</v>
      </c>
      <c r="B7">
        <f>B6+B$3</f>
        <v>13</v>
      </c>
      <c r="C7">
        <f>C6+C$3</f>
        <v>16</v>
      </c>
      <c r="D7">
        <f>B7*$I$14+$H$14</f>
        <v>16</v>
      </c>
      <c r="F7">
        <f>F6+F$3</f>
        <v>23</v>
      </c>
      <c r="G7">
        <f>G6+G$3</f>
        <v>4</v>
      </c>
      <c r="H7">
        <f>F7*$I$13+$H$13</f>
        <v>4</v>
      </c>
      <c r="I7">
        <f>F7*2+7</f>
        <v>53</v>
      </c>
    </row>
    <row r="8" spans="1:12" x14ac:dyDescent="0.25">
      <c r="A8">
        <v>4</v>
      </c>
      <c r="B8">
        <f>B7+B$3</f>
        <v>11</v>
      </c>
      <c r="C8">
        <f>C7+C$3</f>
        <v>17</v>
      </c>
      <c r="D8">
        <f>B8*$I$14+$H$14</f>
        <v>17</v>
      </c>
      <c r="F8">
        <f>F7+F$3</f>
        <v>24</v>
      </c>
      <c r="G8">
        <f>G7+G$3</f>
        <v>-1</v>
      </c>
      <c r="H8">
        <f>F8*$I$13+$H$13</f>
        <v>-1</v>
      </c>
      <c r="I8">
        <f>F8*2+7</f>
        <v>55</v>
      </c>
    </row>
    <row r="9" spans="1:12" x14ac:dyDescent="0.25">
      <c r="A9">
        <v>5</v>
      </c>
      <c r="B9">
        <f>B8+B$3</f>
        <v>9</v>
      </c>
      <c r="C9">
        <f>C8+C$3</f>
        <v>18</v>
      </c>
      <c r="D9">
        <f>B9*$I$14+$H$14</f>
        <v>18</v>
      </c>
      <c r="F9">
        <f>F8+F$3</f>
        <v>25</v>
      </c>
      <c r="G9">
        <f>G8+G$3</f>
        <v>-6</v>
      </c>
      <c r="H9">
        <f>F9*$I$13+$H$13</f>
        <v>-6</v>
      </c>
      <c r="I9">
        <f>F9*2+7</f>
        <v>57</v>
      </c>
    </row>
    <row r="10" spans="1:12" x14ac:dyDescent="0.25">
      <c r="A10">
        <v>6</v>
      </c>
      <c r="B10">
        <f>B9+B$3</f>
        <v>7</v>
      </c>
      <c r="C10">
        <f>C9+C$3</f>
        <v>19</v>
      </c>
      <c r="D10">
        <f>B10*$I$14+$H$14</f>
        <v>19</v>
      </c>
      <c r="F10">
        <f>F9+F$3</f>
        <v>26</v>
      </c>
      <c r="G10">
        <f>G9+G$3</f>
        <v>-11</v>
      </c>
      <c r="H10">
        <f>F10*$I$13+$H$13</f>
        <v>-11</v>
      </c>
      <c r="I10">
        <f>F10*2+7</f>
        <v>59</v>
      </c>
      <c r="K10" s="1"/>
    </row>
    <row r="12" spans="1:12" x14ac:dyDescent="0.25">
      <c r="A12" t="s">
        <v>0</v>
      </c>
      <c r="B12" t="s">
        <v>1</v>
      </c>
      <c r="C12" t="s">
        <v>9</v>
      </c>
      <c r="D12" t="s">
        <v>10</v>
      </c>
      <c r="H12" t="s">
        <v>8</v>
      </c>
      <c r="I12" t="s">
        <v>0</v>
      </c>
    </row>
    <row r="13" spans="1:12" x14ac:dyDescent="0.25">
      <c r="A13">
        <f>F4</f>
        <v>20</v>
      </c>
      <c r="B13">
        <f>G4</f>
        <v>19</v>
      </c>
      <c r="C13">
        <f>F3</f>
        <v>1</v>
      </c>
      <c r="D13">
        <f>G3</f>
        <v>-5</v>
      </c>
      <c r="F13">
        <f>B13</f>
        <v>19</v>
      </c>
      <c r="G13">
        <f>A13/C13*D13</f>
        <v>-100</v>
      </c>
      <c r="H13">
        <f>F13-G13</f>
        <v>119</v>
      </c>
      <c r="I13">
        <f>1/C13*D13</f>
        <v>-5</v>
      </c>
      <c r="K13" t="str">
        <f>I13&amp;"x + "&amp;H13</f>
        <v>-5x + 119</v>
      </c>
      <c r="L13" t="s">
        <v>5</v>
      </c>
    </row>
    <row r="14" spans="1:12" x14ac:dyDescent="0.25">
      <c r="A14">
        <f>B4</f>
        <v>19</v>
      </c>
      <c r="B14">
        <f>C4</f>
        <v>13</v>
      </c>
      <c r="C14">
        <f>B3</f>
        <v>-2</v>
      </c>
      <c r="D14">
        <f>C3</f>
        <v>1</v>
      </c>
      <c r="F14">
        <f>B14</f>
        <v>13</v>
      </c>
      <c r="G14">
        <f>A14/C14*D14</f>
        <v>-9.5</v>
      </c>
      <c r="H14">
        <f>F14-G14</f>
        <v>22.5</v>
      </c>
      <c r="I14">
        <f>1/C14*D14</f>
        <v>-0.5</v>
      </c>
      <c r="K14" t="str">
        <f>I14&amp;"x + "&amp;H14</f>
        <v>-0.5x + 22.5</v>
      </c>
      <c r="L14" t="s">
        <v>4</v>
      </c>
    </row>
    <row r="16" spans="1:12" x14ac:dyDescent="0.25">
      <c r="H16">
        <f>H14-H13</f>
        <v>-96.5</v>
      </c>
      <c r="I16">
        <f>I13-I14</f>
        <v>-4.5</v>
      </c>
      <c r="K16">
        <f>H16/I16</f>
        <v>21.444444444444443</v>
      </c>
      <c r="L16" t="s">
        <v>12</v>
      </c>
    </row>
    <row r="17" spans="2:12" x14ac:dyDescent="0.25">
      <c r="K17">
        <f>K16*I13+H13</f>
        <v>11.777777777777786</v>
      </c>
      <c r="L17" t="s">
        <v>13</v>
      </c>
    </row>
    <row r="18" spans="2:12" x14ac:dyDescent="0.25">
      <c r="B18" t="s">
        <v>14</v>
      </c>
      <c r="C18" t="s">
        <v>15</v>
      </c>
      <c r="D18" t="s">
        <v>16</v>
      </c>
    </row>
    <row r="19" spans="2:12" x14ac:dyDescent="0.25">
      <c r="B19">
        <v>1</v>
      </c>
      <c r="C19">
        <f>B19*$I$14+$H$14</f>
        <v>22</v>
      </c>
      <c r="D19">
        <f>B19*$I$13+$H$13</f>
        <v>114</v>
      </c>
    </row>
    <row r="20" spans="2:12" x14ac:dyDescent="0.25">
      <c r="B20">
        <v>2</v>
      </c>
      <c r="C20">
        <f t="shared" ref="C20:C49" si="0">B20*$I$14+$H$14</f>
        <v>21.5</v>
      </c>
      <c r="D20">
        <f>B20*$I$13+$H$13</f>
        <v>109</v>
      </c>
    </row>
    <row r="21" spans="2:12" x14ac:dyDescent="0.25">
      <c r="B21">
        <v>3</v>
      </c>
      <c r="C21">
        <f t="shared" si="0"/>
        <v>21</v>
      </c>
      <c r="D21">
        <f>B21*$I$13+$H$13</f>
        <v>104</v>
      </c>
    </row>
    <row r="22" spans="2:12" x14ac:dyDescent="0.25">
      <c r="B22">
        <v>4</v>
      </c>
      <c r="C22">
        <f t="shared" si="0"/>
        <v>20.5</v>
      </c>
      <c r="D22">
        <f>B22*$I$13+$H$13</f>
        <v>99</v>
      </c>
    </row>
    <row r="23" spans="2:12" x14ac:dyDescent="0.25">
      <c r="B23">
        <v>5</v>
      </c>
      <c r="C23">
        <f t="shared" si="0"/>
        <v>20</v>
      </c>
      <c r="D23">
        <f>B23*$I$13+$H$13</f>
        <v>94</v>
      </c>
    </row>
    <row r="24" spans="2:12" x14ac:dyDescent="0.25">
      <c r="B24">
        <v>6</v>
      </c>
      <c r="C24">
        <f t="shared" si="0"/>
        <v>19.5</v>
      </c>
      <c r="D24">
        <f>B24*$I$13+$H$13</f>
        <v>89</v>
      </c>
    </row>
    <row r="25" spans="2:12" x14ac:dyDescent="0.25">
      <c r="B25">
        <v>7</v>
      </c>
      <c r="C25">
        <f t="shared" si="0"/>
        <v>19</v>
      </c>
      <c r="D25">
        <f>B25*$I$13+$H$13</f>
        <v>84</v>
      </c>
    </row>
    <row r="26" spans="2:12" x14ac:dyDescent="0.25">
      <c r="B26">
        <v>8</v>
      </c>
      <c r="C26">
        <f t="shared" si="0"/>
        <v>18.5</v>
      </c>
      <c r="D26">
        <f>B26*$I$13+$H$13</f>
        <v>79</v>
      </c>
    </row>
    <row r="27" spans="2:12" x14ac:dyDescent="0.25">
      <c r="B27">
        <v>9</v>
      </c>
      <c r="C27">
        <f t="shared" si="0"/>
        <v>18</v>
      </c>
      <c r="D27">
        <f>B27*$I$13+$H$13</f>
        <v>74</v>
      </c>
    </row>
    <row r="28" spans="2:12" x14ac:dyDescent="0.25">
      <c r="B28">
        <v>10</v>
      </c>
      <c r="C28">
        <f t="shared" si="0"/>
        <v>17.5</v>
      </c>
      <c r="D28">
        <f>B28*$I$13+$H$13</f>
        <v>69</v>
      </c>
    </row>
    <row r="29" spans="2:12" x14ac:dyDescent="0.25">
      <c r="B29">
        <v>11</v>
      </c>
      <c r="C29">
        <f t="shared" si="0"/>
        <v>17</v>
      </c>
      <c r="D29">
        <f>B29*$I$13+$H$13</f>
        <v>64</v>
      </c>
    </row>
    <row r="30" spans="2:12" x14ac:dyDescent="0.25">
      <c r="B30">
        <v>12</v>
      </c>
      <c r="C30">
        <f t="shared" si="0"/>
        <v>16.5</v>
      </c>
      <c r="D30">
        <f>B30*$I$13+$H$13</f>
        <v>59</v>
      </c>
    </row>
    <row r="31" spans="2:12" x14ac:dyDescent="0.25">
      <c r="B31">
        <v>13</v>
      </c>
      <c r="C31">
        <f t="shared" si="0"/>
        <v>16</v>
      </c>
      <c r="D31">
        <f>B31*$I$13+$H$13</f>
        <v>54</v>
      </c>
    </row>
    <row r="32" spans="2:12" x14ac:dyDescent="0.25">
      <c r="B32">
        <v>14</v>
      </c>
      <c r="C32">
        <f t="shared" si="0"/>
        <v>15.5</v>
      </c>
      <c r="D32">
        <f>B32*$I$13+$H$13</f>
        <v>49</v>
      </c>
    </row>
    <row r="33" spans="2:4" x14ac:dyDescent="0.25">
      <c r="B33">
        <v>15</v>
      </c>
      <c r="C33">
        <f t="shared" si="0"/>
        <v>15</v>
      </c>
      <c r="D33">
        <f>B33*$I$13+$H$13</f>
        <v>44</v>
      </c>
    </row>
    <row r="34" spans="2:4" x14ac:dyDescent="0.25">
      <c r="B34">
        <v>16</v>
      </c>
      <c r="C34">
        <f t="shared" si="0"/>
        <v>14.5</v>
      </c>
      <c r="D34">
        <f>B34*$I$13+$H$13</f>
        <v>39</v>
      </c>
    </row>
    <row r="35" spans="2:4" x14ac:dyDescent="0.25">
      <c r="B35">
        <v>17</v>
      </c>
      <c r="C35">
        <f t="shared" si="0"/>
        <v>14</v>
      </c>
      <c r="D35">
        <f>B35*$I$13+$H$13</f>
        <v>34</v>
      </c>
    </row>
    <row r="36" spans="2:4" x14ac:dyDescent="0.25">
      <c r="B36">
        <v>18</v>
      </c>
      <c r="C36">
        <f t="shared" si="0"/>
        <v>13.5</v>
      </c>
      <c r="D36">
        <f>B36*$I$13+$H$13</f>
        <v>29</v>
      </c>
    </row>
    <row r="37" spans="2:4" x14ac:dyDescent="0.25">
      <c r="B37">
        <v>19</v>
      </c>
      <c r="C37">
        <f t="shared" si="0"/>
        <v>13</v>
      </c>
      <c r="D37">
        <f>B37*$I$13+$H$13</f>
        <v>24</v>
      </c>
    </row>
    <row r="38" spans="2:4" x14ac:dyDescent="0.25">
      <c r="B38">
        <v>20</v>
      </c>
      <c r="C38">
        <f t="shared" si="0"/>
        <v>12.5</v>
      </c>
      <c r="D38">
        <f>B38*$I$13+$H$13</f>
        <v>19</v>
      </c>
    </row>
    <row r="39" spans="2:4" x14ac:dyDescent="0.25">
      <c r="B39">
        <v>21</v>
      </c>
      <c r="C39">
        <f t="shared" si="0"/>
        <v>12</v>
      </c>
      <c r="D39">
        <f>B39*$I$13+$H$13</f>
        <v>14</v>
      </c>
    </row>
    <row r="40" spans="2:4" x14ac:dyDescent="0.25">
      <c r="B40">
        <v>22</v>
      </c>
      <c r="C40">
        <f t="shared" si="0"/>
        <v>11.5</v>
      </c>
      <c r="D40">
        <f>B40*$I$13+$H$13</f>
        <v>9</v>
      </c>
    </row>
    <row r="41" spans="2:4" x14ac:dyDescent="0.25">
      <c r="B41">
        <v>23</v>
      </c>
      <c r="C41">
        <f t="shared" si="0"/>
        <v>11</v>
      </c>
      <c r="D41">
        <f>B41*$I$13+$H$13</f>
        <v>4</v>
      </c>
    </row>
    <row r="42" spans="2:4" x14ac:dyDescent="0.25">
      <c r="B42">
        <v>24</v>
      </c>
      <c r="C42">
        <f t="shared" si="0"/>
        <v>10.5</v>
      </c>
      <c r="D42">
        <f>B42*$I$13+$H$13</f>
        <v>-1</v>
      </c>
    </row>
    <row r="43" spans="2:4" x14ac:dyDescent="0.25">
      <c r="B43">
        <v>25</v>
      </c>
      <c r="C43">
        <f t="shared" si="0"/>
        <v>10</v>
      </c>
      <c r="D43">
        <f>B43*$I$13+$H$13</f>
        <v>-6</v>
      </c>
    </row>
    <row r="44" spans="2:4" x14ac:dyDescent="0.25">
      <c r="B44">
        <v>26</v>
      </c>
      <c r="C44">
        <f t="shared" si="0"/>
        <v>9.5</v>
      </c>
      <c r="D44">
        <f>B44*$I$13+$H$13</f>
        <v>-11</v>
      </c>
    </row>
    <row r="45" spans="2:4" x14ac:dyDescent="0.25">
      <c r="B45">
        <v>27</v>
      </c>
      <c r="C45">
        <f t="shared" si="0"/>
        <v>9</v>
      </c>
      <c r="D45">
        <f>B45*$I$13+$H$13</f>
        <v>-16</v>
      </c>
    </row>
    <row r="46" spans="2:4" x14ac:dyDescent="0.25">
      <c r="B46">
        <v>28</v>
      </c>
      <c r="C46">
        <f t="shared" si="0"/>
        <v>8.5</v>
      </c>
      <c r="D46">
        <f>B46*$I$13+$H$13</f>
        <v>-21</v>
      </c>
    </row>
    <row r="47" spans="2:4" x14ac:dyDescent="0.25">
      <c r="B47">
        <v>29</v>
      </c>
      <c r="C47">
        <f t="shared" si="0"/>
        <v>8</v>
      </c>
      <c r="D47">
        <f>B47*$I$13+$H$13</f>
        <v>-26</v>
      </c>
    </row>
    <row r="48" spans="2:4" x14ac:dyDescent="0.25">
      <c r="B48">
        <v>30</v>
      </c>
      <c r="C48">
        <f t="shared" si="0"/>
        <v>7.5</v>
      </c>
      <c r="D48">
        <f>B48*$I$13+$H$13</f>
        <v>-31</v>
      </c>
    </row>
    <row r="49" spans="2:4" x14ac:dyDescent="0.25">
      <c r="B49">
        <v>31</v>
      </c>
      <c r="C49">
        <f t="shared" si="0"/>
        <v>7</v>
      </c>
      <c r="D49">
        <f>B49*$I$13+$H$13</f>
        <v>-36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Floris</dc:creator>
  <cp:lastModifiedBy>Ralf Floris</cp:lastModifiedBy>
  <dcterms:created xsi:type="dcterms:W3CDTF">2023-12-26T17:06:35Z</dcterms:created>
  <dcterms:modified xsi:type="dcterms:W3CDTF">2023-12-27T08:16:54Z</dcterms:modified>
</cp:coreProperties>
</file>