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mc:AlternateContent xmlns:mc="http://schemas.openxmlformats.org/markup-compatibility/2006">
    <mc:Choice Requires="x15">
      <x15ac:absPath xmlns:x15ac="http://schemas.microsoft.com/office/spreadsheetml/2010/11/ac" url="/Users/rfoard3/irads/network_automata/"/>
    </mc:Choice>
  </mc:AlternateContent>
  <xr:revisionPtr revIDLastSave="0" documentId="13_ncr:1_{1F1C0E98-1EF3-CB4C-9EDD-773BA8E0BF8F}" xr6:coauthVersionLast="36" xr6:coauthVersionMax="36" xr10:uidLastSave="{00000000-0000-0000-0000-000000000000}"/>
  <bookViews>
    <workbookView xWindow="-72800" yWindow="-8740" windowWidth="28800" windowHeight="20280" xr2:uid="{00000000-000D-0000-FFFF-FFFF00000000}"/>
  </bookViews>
  <sheets>
    <sheet name="Form" sheetId="2" r:id="rId1"/>
    <sheet name="Appendix A" sheetId="8" r:id="rId2"/>
    <sheet name="Appendix B" sheetId="5" r:id="rId3"/>
    <sheet name="Appendix C" sheetId="6" r:id="rId4"/>
    <sheet name="Data Input" sheetId="3" state="hidden" r:id="rId5"/>
  </sheets>
  <definedNames>
    <definedName name="_xlnm._FilterDatabase" localSheetId="4" hidden="1">'Data Input'!$A$23:$A$42</definedName>
    <definedName name="AdvancedElectronics">Table6[COI Sub-Area-Advanced Electronics]</definedName>
    <definedName name="AE">Table6[COI Sub-Area-Advanced Electronics]</definedName>
    <definedName name="AP">Table7[COI Sub-Area-Air Platforms]</definedName>
    <definedName name="Autonomy">Table8[COI Sub-Area-Autonomy]</definedName>
    <definedName name="Biomedical">Table9[COI Sub-Area-Biomedical]</definedName>
    <definedName name="COI">Table5[[#All],[Primary COI]]</definedName>
    <definedName name="COILIST">Table5[Primary COI]</definedName>
    <definedName name="Command">Table10[COI Sub-Area-Command, Control, Communications, Computers, and Intelligence (C4I)]</definedName>
    <definedName name="Counter">Table11[COI Sub-Area-COI Sub-Area-Counter Improvised Explosive Devices]</definedName>
    <definedName name="Cyber">Table13[COI Sub-Area-Cyber]</definedName>
    <definedName name="ERS">Table16[COI SUB-Area-Engineered Resilient Systems (ERS)]</definedName>
    <definedName name="EW">Table14[COI Sub-Area-Electronic Warfare]</definedName>
    <definedName name="Human">Table18[COI SUB-Area-Human Systems]</definedName>
    <definedName name="HUMANSYS">Table18[COI SUB-Area-Human Systems]</definedName>
    <definedName name="MFG">Table19[COI SUB-Area-Materials and Manufacturing Processes]</definedName>
    <definedName name="Other">Table23[COI SUB-Area-Other]</definedName>
    <definedName name="Power">Table15[COI SUB-Area-Energy and Power Technologies]</definedName>
    <definedName name="_xlnm.Print_Titles" localSheetId="0">Form!$1:$3</definedName>
    <definedName name="SeaPlat">Table17[COI SUB-Area-Ground and Sea Platforms]</definedName>
    <definedName name="Second">Table2[Column1]</definedName>
    <definedName name="Sensors">Table20[COI SUB-Area-Sensors]</definedName>
    <definedName name="Space">Table21[COI SUB-Area-Space]</definedName>
    <definedName name="Weapons">Table22[COI SUB-Area-Weapons Technologies]</definedName>
    <definedName name="WMD">Table12[COI Sub-Area-Counter Weapons of Mass Destruction]</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6" i="3" l="1"/>
  <c r="D49" i="3"/>
  <c r="D44" i="3"/>
  <c r="D40" i="3"/>
  <c r="D10" i="3"/>
  <c r="D2" i="3"/>
  <c r="J36" i="2" l="1"/>
  <c r="J33" i="2"/>
  <c r="D72" i="2" l="1"/>
  <c r="D54" i="2" l="1"/>
  <c r="D59" i="2"/>
  <c r="M72" i="2" l="1"/>
  <c r="M59" i="2"/>
  <c r="M54" i="2"/>
  <c r="D107" i="3" l="1"/>
  <c r="D98" i="3"/>
  <c r="D87" i="3"/>
  <c r="D82" i="3"/>
  <c r="D77" i="3"/>
  <c r="D73" i="3"/>
  <c r="D68" i="3"/>
  <c r="D62" i="3" s="1"/>
  <c r="D33" i="3"/>
  <c r="D28" i="3"/>
  <c r="D20" i="3"/>
  <c r="D15" i="3"/>
</calcChain>
</file>

<file path=xl/sharedStrings.xml><?xml version="1.0" encoding="utf-8"?>
<sst xmlns="http://schemas.openxmlformats.org/spreadsheetml/2006/main" count="477" uniqueCount="262">
  <si>
    <t xml:space="preserve">DCAA Reporting </t>
  </si>
  <si>
    <t>Important:  In answering the following questions, NO CLASSIFIED DATA should be reported.  Please answer questions in a way that does not jeopardize future, potential intellectual property.</t>
  </si>
  <si>
    <t>Subarea:</t>
  </si>
  <si>
    <t>Expenditures:</t>
  </si>
  <si>
    <t>What technical or warfighting problem are you trying to solve?</t>
  </si>
  <si>
    <t>What is new about your approach?</t>
  </si>
  <si>
    <t>If you succeed, what difference will it make to DoD and the warfighter?</t>
  </si>
  <si>
    <t xml:space="preserve">What will it provide in terms of new capabilities for the DoD? </t>
  </si>
  <si>
    <t>Loaded Expenditures</t>
  </si>
  <si>
    <t>IR&amp;D Project Information</t>
  </si>
  <si>
    <t>Data Call Year</t>
  </si>
  <si>
    <t>DFARS Technical Communication</t>
  </si>
  <si>
    <t>DFARS POC First Name:</t>
  </si>
  <si>
    <t>DFARS POC Last Name:</t>
  </si>
  <si>
    <t>Leave Blank Finance Will Add</t>
  </si>
  <si>
    <t>Advanced Electronics</t>
  </si>
  <si>
    <t>Electronic Materials</t>
  </si>
  <si>
    <t>COI</t>
  </si>
  <si>
    <t>Air Platforms</t>
  </si>
  <si>
    <t>Fixed Wing Vehicles</t>
  </si>
  <si>
    <t>High Speed/Hypersonics</t>
  </si>
  <si>
    <t>Area</t>
  </si>
  <si>
    <t>1 - Basic principles observed and reported.</t>
  </si>
  <si>
    <t>2 - Technology concept and/or application formulated.</t>
  </si>
  <si>
    <t>3 - Analytical and experimental critical function and/or characteristic proof of concept.</t>
  </si>
  <si>
    <t>4 - Component and/or breadboard validation in laboratory environment.</t>
  </si>
  <si>
    <t>5 - Component and/or breadboard validation in relevant environment.</t>
  </si>
  <si>
    <t>6 - System/subsystem model or prototype demonstration in a relevant environment.</t>
  </si>
  <si>
    <t>7 - System prototype demonstration in an operational environment.</t>
  </si>
  <si>
    <t>8 - Actual system completed and qualified through test and demonstration</t>
  </si>
  <si>
    <t>Air Force</t>
  </si>
  <si>
    <t>Army</t>
  </si>
  <si>
    <t>Assistant Secretary of Defense for Logistics and Material Readiness</t>
  </si>
  <si>
    <t>Assistant Secretary of Defense for Nuclear, Chemical, and Biological Defense Programs</t>
  </si>
  <si>
    <t>Assistant Secretary of Defense for Operational Energy Plans and Programs</t>
  </si>
  <si>
    <t>Defense Advanced Research Projects Agency</t>
  </si>
  <si>
    <t>Defense Commissary Agency</t>
  </si>
  <si>
    <t>Defense Intelligence Agency</t>
  </si>
  <si>
    <t>Defense Logistics Agency</t>
  </si>
  <si>
    <t>Defense Security Cooperation Agency</t>
  </si>
  <si>
    <t>Defense Security Service</t>
  </si>
  <si>
    <t>Defense Technical Information Center</t>
  </si>
  <si>
    <t>Defense Technology Security Administration</t>
  </si>
  <si>
    <t>Defense Threat Reduction Agency</t>
  </si>
  <si>
    <t>National Security Agency</t>
  </si>
  <si>
    <t>National-Geospatial Intelligence Agency</t>
  </si>
  <si>
    <t>Navy</t>
  </si>
  <si>
    <t>United States Marine Corps</t>
  </si>
  <si>
    <t>Other</t>
  </si>
  <si>
    <t>New Start</t>
  </si>
  <si>
    <t>Completed</t>
  </si>
  <si>
    <t>Elmer</t>
  </si>
  <si>
    <t>Roman</t>
  </si>
  <si>
    <t>Autonomy</t>
  </si>
  <si>
    <t>Human/Autonomous System Interaction and Collaboration</t>
  </si>
  <si>
    <t>Biomedical</t>
  </si>
  <si>
    <t>Clinical and Rehabilitative Medicine</t>
  </si>
  <si>
    <t>Combat Casualty Care</t>
  </si>
  <si>
    <t>Medical Radiological Defense</t>
  </si>
  <si>
    <t>Military Operational Medicine</t>
  </si>
  <si>
    <t>Counter IED</t>
  </si>
  <si>
    <t>Electromechanical Conversion</t>
  </si>
  <si>
    <t>Energy Storage</t>
  </si>
  <si>
    <t>Energy and Power Technologies</t>
  </si>
  <si>
    <t>Power Generation / Energy Conversion</t>
  </si>
  <si>
    <t>Thermal Transport and Control</t>
  </si>
  <si>
    <t>Engineered Resilient Systems (ERS)</t>
  </si>
  <si>
    <t>Collaborative Analysis and Decision-Making</t>
  </si>
  <si>
    <t>Ground and Sea Platforms</t>
  </si>
  <si>
    <t>Mobility</t>
  </si>
  <si>
    <t>Survivability</t>
  </si>
  <si>
    <t>Human Systems</t>
  </si>
  <si>
    <t>System Interfaces and Cognitive Processing</t>
  </si>
  <si>
    <t>Materials and Manufacturing Processes</t>
  </si>
  <si>
    <t>Civil Engineering</t>
  </si>
  <si>
    <t>Environmental Quality</t>
  </si>
  <si>
    <t>Manufacturing Technology for Affordability</t>
  </si>
  <si>
    <t>Materials/Processes for Survivability and Life Extension</t>
  </si>
  <si>
    <t>Acoustic, Seismic, and Magnetic</t>
  </si>
  <si>
    <t>Electro-Optic and Infrared (EO/IR) Sensors</t>
  </si>
  <si>
    <t>Space</t>
  </si>
  <si>
    <t>Position, Navigation, and Timing (PNT)</t>
  </si>
  <si>
    <t>Satellite Communications</t>
  </si>
  <si>
    <t>Space Access</t>
  </si>
  <si>
    <t>Weapons Technologies</t>
  </si>
  <si>
    <t>High Energy Lasers</t>
  </si>
  <si>
    <t>Ordnance</t>
  </si>
  <si>
    <t>Propulsion</t>
  </si>
  <si>
    <t>Undersea Weapons</t>
  </si>
  <si>
    <t>Modeling and Simulation Technology</t>
  </si>
  <si>
    <t>Sustainment</t>
  </si>
  <si>
    <t>Assistant Secretary of Defense for Research and Engineering</t>
  </si>
  <si>
    <t>U.S. Africa Command - AFRICOM</t>
  </si>
  <si>
    <t>U.S. Central Command - CENTCOM</t>
  </si>
  <si>
    <t>U.S. Northern Command - NORTHCOM</t>
  </si>
  <si>
    <t>U.S. Pacific Command - PACOM</t>
  </si>
  <si>
    <t>U.S. Southern Command - SOUTHCOM</t>
  </si>
  <si>
    <t>U.S. Special Operations Command - SOCOM</t>
  </si>
  <si>
    <t>U.S. Strategic Command - STRATCOM</t>
  </si>
  <si>
    <t>Walter Reed Army Institute of Research</t>
  </si>
  <si>
    <t>COI Sub-Area-Biomedical</t>
  </si>
  <si>
    <t>COI Sub-Area-Autonomy</t>
  </si>
  <si>
    <t>COI Sub-Area-Air Platforms</t>
  </si>
  <si>
    <t>COI Sub-Area-Advanced Electronics</t>
  </si>
  <si>
    <t>COI SUB-Area-Weapons Technologies</t>
  </si>
  <si>
    <t>COI SUB-Area-Space</t>
  </si>
  <si>
    <t>COI SUB-Area-Materials and Manufacturing Processes</t>
  </si>
  <si>
    <t>COI SUB-Area-Human Systems</t>
  </si>
  <si>
    <t>COI SUB-Area-Ground and Sea Platforms</t>
  </si>
  <si>
    <t>COI SUB-Area-Engineered Resilient Systems (ERS)</t>
  </si>
  <si>
    <t>COI SUB-Area-Energy and Power Technologies</t>
  </si>
  <si>
    <t>Column1</t>
  </si>
  <si>
    <t>AE</t>
  </si>
  <si>
    <t>AP</t>
  </si>
  <si>
    <t>AUTONOMY</t>
  </si>
  <si>
    <t>Command</t>
  </si>
  <si>
    <t>Counter</t>
  </si>
  <si>
    <t>Cyber</t>
  </si>
  <si>
    <t>Human</t>
  </si>
  <si>
    <t>Sensors</t>
  </si>
  <si>
    <t>Weapons</t>
  </si>
  <si>
    <t>EW</t>
  </si>
  <si>
    <t>Power</t>
  </si>
  <si>
    <t>ERS</t>
  </si>
  <si>
    <t>SeaPlat</t>
  </si>
  <si>
    <t>MFG</t>
  </si>
  <si>
    <t>WMD</t>
  </si>
  <si>
    <t>/2000 Characters</t>
  </si>
  <si>
    <t>/250 Characters</t>
  </si>
  <si>
    <t>/10000 Characters</t>
  </si>
  <si>
    <r>
      <t xml:space="preserve">Please include all answers and </t>
    </r>
    <r>
      <rPr>
        <b/>
        <i/>
        <u/>
        <sz val="14"/>
        <rFont val="Calibri"/>
        <family val="2"/>
        <scheme val="minor"/>
      </rPr>
      <t>DO NOT</t>
    </r>
    <r>
      <rPr>
        <b/>
        <i/>
        <sz val="14"/>
        <rFont val="Calibri"/>
        <family val="2"/>
        <scheme val="minor"/>
      </rPr>
      <t xml:space="preserve"> reference other attachments/journals as your answer</t>
    </r>
  </si>
  <si>
    <t>No Secondary</t>
  </si>
  <si>
    <t>Secondary Area</t>
  </si>
  <si>
    <t>Secondary Subarea</t>
  </si>
  <si>
    <r>
      <rPr>
        <b/>
        <u/>
        <sz val="12"/>
        <rFont val="Calibri"/>
        <family val="2"/>
        <scheme val="minor"/>
      </rPr>
      <t xml:space="preserve">Project Summary </t>
    </r>
    <r>
      <rPr>
        <b/>
        <sz val="12"/>
        <rFont val="Calibri"/>
        <family val="2"/>
        <scheme val="minor"/>
      </rPr>
      <t xml:space="preserve">– Provide a one to two sentence technical summary of your project where the description is sufficiently clear for DoD individuals to understand when searching DCAA reports.   </t>
    </r>
  </si>
  <si>
    <r>
      <rPr>
        <b/>
        <u/>
        <sz val="12"/>
        <rFont val="Calibri"/>
        <family val="2"/>
        <scheme val="minor"/>
      </rPr>
      <t xml:space="preserve">Keywords </t>
    </r>
    <r>
      <rPr>
        <b/>
        <sz val="12"/>
        <rFont val="Calibri"/>
        <family val="2"/>
        <scheme val="minor"/>
      </rPr>
      <t xml:space="preserve">– Provide a list of key words that best characterize the project – the more specific, the better.  Use keywords that your DoD customer would use to search for your project.  A keyword can consist of a single word or a phrase with several words. </t>
    </r>
    <r>
      <rPr>
        <b/>
        <u/>
        <sz val="12"/>
        <rFont val="Calibri"/>
        <family val="2"/>
        <scheme val="minor"/>
      </rPr>
      <t xml:space="preserve"> </t>
    </r>
    <r>
      <rPr>
        <b/>
        <i/>
        <u/>
        <sz val="12"/>
        <rFont val="Calibri"/>
        <family val="2"/>
        <scheme val="minor"/>
      </rPr>
      <t>Each single word or phrase should be separated by a comma.</t>
    </r>
  </si>
  <si>
    <r>
      <rPr>
        <b/>
        <u/>
        <sz val="12"/>
        <rFont val="Calibri"/>
        <family val="2"/>
        <scheme val="minor"/>
      </rPr>
      <t>Project Description and/or Project Documents</t>
    </r>
    <r>
      <rPr>
        <b/>
        <sz val="12"/>
        <rFont val="Calibri"/>
        <family val="2"/>
        <scheme val="minor"/>
      </rPr>
      <t xml:space="preserve"> – Please provide a concise description of your project and technical approach.  Your description should provide answers to the following questions and should be informative for a DoD technical representative reading this report:</t>
    </r>
  </si>
  <si>
    <r>
      <t>Project Title</t>
    </r>
    <r>
      <rPr>
        <b/>
        <sz val="12"/>
        <rFont val="Calibri"/>
        <family val="2"/>
        <scheme val="minor"/>
      </rPr>
      <t xml:space="preserve"> – Please type project title below.   Title must be consistent with project title in the accounting system; however, 
</t>
    </r>
    <r>
      <rPr>
        <b/>
        <sz val="16"/>
        <rFont val="Calibri"/>
        <family val="2"/>
        <scheme val="minor"/>
      </rPr>
      <t xml:space="preserve"> </t>
    </r>
    <r>
      <rPr>
        <b/>
        <i/>
        <u/>
        <sz val="16"/>
        <rFont val="Calibri"/>
        <family val="2"/>
        <scheme val="minor"/>
      </rPr>
      <t>spell out all acronyms</t>
    </r>
  </si>
  <si>
    <t>/10000</t>
  </si>
  <si>
    <t>/250</t>
  </si>
  <si>
    <t>/2000</t>
  </si>
  <si>
    <t>DFARS Date of TIC:</t>
  </si>
  <si>
    <t>Appendix B:</t>
  </si>
  <si>
    <t>List of Potentially Targeted DoD Organizations</t>
  </si>
  <si>
    <t>Counter Improvised Explosive Devises (IED)</t>
  </si>
  <si>
    <t>Electronic Warfare</t>
  </si>
  <si>
    <t>Non-COI</t>
  </si>
  <si>
    <t>COI Sub-Area-Cyber</t>
  </si>
  <si>
    <t>COI Sub-Area-Electronic Warfare</t>
  </si>
  <si>
    <t>Lower Atmosphere Battlespace Environments</t>
  </si>
  <si>
    <t>Ocean Battlespace Environments</t>
  </si>
  <si>
    <t>Terrestrial Battlespace Environments</t>
  </si>
  <si>
    <t>Cross Cutting Technologies</t>
  </si>
  <si>
    <t>Digital, Analog and Mixed Signal Integrated Circuits</t>
  </si>
  <si>
    <t>Primary COI</t>
  </si>
  <si>
    <t>Secondary COI</t>
  </si>
  <si>
    <t>EO / IR Components and Techniques</t>
  </si>
  <si>
    <t>Power Electronic Components</t>
  </si>
  <si>
    <t>Quantum Based Components and Technologies</t>
  </si>
  <si>
    <t>Radio Frequency (RF) Components and Techniques</t>
  </si>
  <si>
    <t>Aircraft Propulsion, Power and Thermal</t>
  </si>
  <si>
    <t>Rotary Wing Vehicles</t>
  </si>
  <si>
    <t>Machine Perception, Reasoning, and Intelligence</t>
  </si>
  <si>
    <t>Scalable Teaming of Autonomous Systems</t>
  </si>
  <si>
    <t>Biomedical Informatics/ Health Information Systems and Technology</t>
  </si>
  <si>
    <t>Medical Chem-Bio Defense</t>
  </si>
  <si>
    <t>Military Infectious Diseases</t>
  </si>
  <si>
    <t>Algorithmic Warfare</t>
  </si>
  <si>
    <t>Information Systems Technology</t>
  </si>
  <si>
    <t>Optimized Human</t>
  </si>
  <si>
    <t>Detect IEDs and / or IED Components</t>
  </si>
  <si>
    <t>Distribute IED-related Data across the COI</t>
  </si>
  <si>
    <t>Identify Threat Networks that Employ or Facilitate IEDs</t>
  </si>
  <si>
    <t>Mitigate IED Effects</t>
  </si>
  <si>
    <t>Prevent and / or Neutralize IEDs</t>
  </si>
  <si>
    <t>Train C-IED Capabilities</t>
  </si>
  <si>
    <t>COI Sub-Area-COI Sub-Area-Counter Improvised Explosive Devices</t>
  </si>
  <si>
    <t>Control, Defeat, Disable and / or Dispose of WMD Threats</t>
  </si>
  <si>
    <t>Safeguard the Force and Manage Consequences</t>
  </si>
  <si>
    <t>Understand the Environment, Threats, and Vulnerabilities</t>
  </si>
  <si>
    <t>Cyber Command and Control</t>
  </si>
  <si>
    <t>Cyber Situation Awareness</t>
  </si>
  <si>
    <t>Effects</t>
  </si>
  <si>
    <t>Protection</t>
  </si>
  <si>
    <t>Advanced Electronic Protection Techniques and Technology</t>
  </si>
  <si>
    <t>Cognitive / Adaptive Capabilities</t>
  </si>
  <si>
    <t>Distributive / Coordinated / Net-Enabled Systems</t>
  </si>
  <si>
    <t>Broadband / Multispectral Components and Systems</t>
  </si>
  <si>
    <t>Interoperable and Compatible</t>
  </si>
  <si>
    <t>Preemptive / Proactive Effects</t>
  </si>
  <si>
    <t>Power Control and Distribution</t>
  </si>
  <si>
    <t>Computational Research Engineering Acquisition Tools and Environment</t>
  </si>
  <si>
    <t>Conceptual, Computational, and World-Wide Environmental Representation</t>
  </si>
  <si>
    <t>Integrating Architecture and Capability Demonstrations</t>
  </si>
  <si>
    <t>Tradespace Analysis</t>
  </si>
  <si>
    <t>Maintainability / Sustainability</t>
  </si>
  <si>
    <t>Unmanned Ground and Sea Vehicles</t>
  </si>
  <si>
    <t>Personalized Assessment, Education and Training</t>
  </si>
  <si>
    <t>Protection, Sustainment, and Warfighter Performance</t>
  </si>
  <si>
    <t>COI SUB-Area-Sensors</t>
  </si>
  <si>
    <t>Processing</t>
  </si>
  <si>
    <t>Command and Control; and Satellite Operations</t>
  </si>
  <si>
    <t>Missile Warning, Missile Defense, Kill Assessment and Attack Assessment</t>
  </si>
  <si>
    <t>Space and Terrestrial Environmental Monitoring</t>
  </si>
  <si>
    <t>Space Control and Space Situational Awareness</t>
  </si>
  <si>
    <t>Space Enablers</t>
  </si>
  <si>
    <t>Space Resilience</t>
  </si>
  <si>
    <t>Guidance/Navigation and Control and Data Links</t>
  </si>
  <si>
    <t>Integrated Weapon Demonstrators</t>
  </si>
  <si>
    <t>Non-Lethal Weapons</t>
  </si>
  <si>
    <t>Radio Frequency (RF) Weapons</t>
  </si>
  <si>
    <t>Non-COI-Other</t>
  </si>
  <si>
    <t>RF Components and Techniques</t>
  </si>
  <si>
    <t>High-Speed / Hypersonics</t>
  </si>
  <si>
    <t>Human / Autonomous System Interaction and Collaboration</t>
  </si>
  <si>
    <t>Machine Perception, Reasoning and Intelligence</t>
  </si>
  <si>
    <t>Test, Evaluation, Validation and Verification</t>
  </si>
  <si>
    <t xml:space="preserve">Biomedical </t>
  </si>
  <si>
    <t>Biomedical Informatics / Health Information Systems and Technology</t>
  </si>
  <si>
    <t>Command, Control, Communications, Computers, and Intelligence (C4I)</t>
  </si>
  <si>
    <t>Networks and Communications</t>
  </si>
  <si>
    <t>Counter Improvised Explosive Devices</t>
  </si>
  <si>
    <t xml:space="preserve">Counter Weapons of Mass Destruction </t>
  </si>
  <si>
    <t xml:space="preserve">Electronic Warfare </t>
  </si>
  <si>
    <t>Distributed / Coordinated / Net-Enabled Systems</t>
  </si>
  <si>
    <t xml:space="preserve">Engineered Resilient Systems </t>
  </si>
  <si>
    <t>Collaborative Analysis and Decision-making</t>
  </si>
  <si>
    <t>Protection, Sustainment and Warfighter Performance</t>
  </si>
  <si>
    <t>System Interfaces and Cognitive Processes</t>
  </si>
  <si>
    <t>Materials / Processes For Survivability and Life Extension</t>
  </si>
  <si>
    <t>Acoustic, Seismic and Magnetic</t>
  </si>
  <si>
    <t>Electro-Optical / Infrared</t>
  </si>
  <si>
    <t>Radio Frequency (non-EW)</t>
  </si>
  <si>
    <t>Intelligence, Surveillance and Reconnaissance</t>
  </si>
  <si>
    <t>Positioning, Navigation and Timing</t>
  </si>
  <si>
    <t>Guidance, Navigation and Control and Data Links</t>
  </si>
  <si>
    <t>Radio Frequency Weapons</t>
  </si>
  <si>
    <t>COI sub-area</t>
  </si>
  <si>
    <t>Expenditures – Finance will enter actual FY19 expenditures at 6/30/19.</t>
  </si>
  <si>
    <t>If other, type name:</t>
  </si>
  <si>
    <r>
      <rPr>
        <b/>
        <u/>
        <sz val="12"/>
        <rFont val="Calibri"/>
        <family val="2"/>
        <scheme val="minor"/>
      </rPr>
      <t>Targeted DoD Organization</t>
    </r>
    <r>
      <rPr>
        <b/>
        <sz val="12"/>
        <rFont val="Calibri"/>
        <family val="2"/>
        <scheme val="minor"/>
      </rPr>
      <t xml:space="preserve"> – (DROP-DOWN MENU) Select from the drop-down list the applicable DoD Agency this project would most likely benefit.  See List of Potentially Targeted DoD Organizations at Appendix B.</t>
    </r>
  </si>
  <si>
    <r>
      <rPr>
        <b/>
        <u/>
        <sz val="12"/>
        <rFont val="Calibri"/>
        <family val="2"/>
        <scheme val="minor"/>
      </rPr>
      <t>Status of Effort (DROP-DOWN MENU)</t>
    </r>
    <r>
      <rPr>
        <b/>
        <sz val="12"/>
        <rFont val="Calibri"/>
        <family val="2"/>
        <scheme val="minor"/>
      </rPr>
      <t xml:space="preserve"> - Select “completed” if finished in Fiscal Year or "New Start" if continuing in the next.   Select from drop-down list.</t>
    </r>
  </si>
  <si>
    <r>
      <rPr>
        <b/>
        <u/>
        <sz val="12"/>
        <rFont val="Calibri"/>
        <family val="2"/>
        <scheme val="minor"/>
      </rPr>
      <t xml:space="preserve">Primary Communities of Interest (COIs) and Subarea (required) </t>
    </r>
    <r>
      <rPr>
        <b/>
        <sz val="12"/>
        <rFont val="Calibri"/>
        <family val="2"/>
        <scheme val="minor"/>
      </rPr>
      <t xml:space="preserve">– (DROP-DOWN MENU)  COI and COI sub-area are listed in Appendix A.  Please select from drop-down list the most relevant area </t>
    </r>
    <r>
      <rPr>
        <b/>
        <u/>
        <sz val="12"/>
        <rFont val="Calibri"/>
        <family val="2"/>
        <scheme val="minor"/>
      </rPr>
      <t>and</t>
    </r>
    <r>
      <rPr>
        <b/>
        <sz val="12"/>
        <rFont val="Calibri"/>
        <family val="2"/>
        <scheme val="minor"/>
      </rPr>
      <t xml:space="preserve"> subarea.  </t>
    </r>
  </si>
  <si>
    <t>Counter Weapons of Mass Destruction</t>
  </si>
  <si>
    <t>COI Sub-Area-Command, Control, Communications, Computers, and Intelligence (C4I)</t>
  </si>
  <si>
    <t>COI Sub-Area-Counter Weapons of Mass Destruction</t>
  </si>
  <si>
    <t>Missile Defense Agency</t>
  </si>
  <si>
    <t>U.S. Transportation Command - TRANSCOM</t>
  </si>
  <si>
    <t>COI SUB-Area-Other</t>
  </si>
  <si>
    <r>
      <rPr>
        <b/>
        <u/>
        <sz val="12"/>
        <rFont val="Calibri"/>
        <family val="2"/>
        <scheme val="minor"/>
      </rPr>
      <t>Project Number</t>
    </r>
    <r>
      <rPr>
        <b/>
        <sz val="12"/>
        <rFont val="Calibri"/>
        <family val="2"/>
        <scheme val="minor"/>
      </rPr>
      <t xml:space="preserve"> – Please type project number(s) below.  Project number(s) must be consistent with project numbering in the accounting system. Include all nine characters with no periods.                                                          Ex:  I524L0410</t>
    </r>
  </si>
  <si>
    <t>You may select a secondary Community of Interest Area and Subarea from drop-down list (optional)</t>
  </si>
  <si>
    <t>Radio Frequency (RF) Sensors (non-EW)</t>
  </si>
  <si>
    <t>Intelligence, Surveillance, and Reconnaissance</t>
  </si>
  <si>
    <r>
      <rPr>
        <b/>
        <u/>
        <sz val="12"/>
        <rFont val="Calibri"/>
        <family val="2"/>
        <scheme val="minor"/>
      </rPr>
      <t>Technology Readiness Levels (TRL)</t>
    </r>
    <r>
      <rPr>
        <b/>
        <sz val="12"/>
        <rFont val="Calibri"/>
        <family val="2"/>
        <scheme val="minor"/>
      </rPr>
      <t xml:space="preserve"> – (DROP-DOWN MENU) The TRL is a measure used to evaluate the maturity of evolving technologies (materials, components, devices, etc.) before that technology is incorporated into a system or subsystem. Select from the drop-down list below the </t>
    </r>
    <r>
      <rPr>
        <b/>
        <i/>
        <sz val="12"/>
        <rFont val="Calibri"/>
        <family val="2"/>
        <scheme val="minor"/>
      </rPr>
      <t>estimated TRL for your project as of 6/30/2019</t>
    </r>
    <r>
      <rPr>
        <b/>
        <sz val="12"/>
        <rFont val="Calibri"/>
        <family val="2"/>
        <scheme val="minor"/>
      </rPr>
      <t>.  See list of all TRL options and their descriptions in Appendix C.</t>
    </r>
  </si>
  <si>
    <t>Network Automata and Emergent Phenomena</t>
  </si>
  <si>
    <t>I524L0003</t>
  </si>
  <si>
    <t>A rule-based graph automaton was simulated and its outcomes analyzed using varied rules. Most terminal graphs did not exhibit hoped-for real-world-like degree distributions but genetic search proved effective in finding rules producing target characteristics within a vast (722 trillion) rule space.</t>
  </si>
  <si>
    <t>Networks, Automata, Graph Theory, Emergence, Genetic Search</t>
  </si>
  <si>
    <t>Our aim is to increase the utility and fidelity of sumulation models used in the study of complex social and natural processes by introducing a novel technical approach.</t>
  </si>
  <si>
    <t>Our method of generating behavior relies on the emergent behavior of certain graph-based automata. The abstract machines employed have not yet seen widespread interest and study.</t>
  </si>
  <si>
    <t>Success could result in increasing the effectiveness of any warfighting systems or processes that rely upon modeling and simulation in their design or execution.</t>
  </si>
  <si>
    <t>A successful outcome could underpin valuable extenstions to simulation models. The incorporation of emergent processes can support tools that generate behaviors more faithful to social and other natural processes than existing analytical methods can, resulting in higher-fidelity simulations and better overall outcomes.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</si>
</sst>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i/>
      <sz val="12"/>
      <name val="Calibri"/>
      <family val="2"/>
      <scheme val="minor"/>
    </font>
    <font>
      <b/>
      <sz val="12"/>
      <color theme="0"/>
      <name val="Calibri"/>
      <family val="2"/>
      <scheme val="minor"/>
    </font>
    <font>
      <b/>
      <i/>
      <sz val="14"/>
      <name val="Calibri"/>
      <family val="2"/>
      <scheme val="minor"/>
    </font>
    <font>
      <b/>
      <i/>
      <u/>
      <sz val="14"/>
      <name val="Calibri"/>
      <family val="2"/>
      <scheme val="minor"/>
    </font>
    <font>
      <b/>
      <sz val="16"/>
      <name val="Calibri"/>
      <family val="2"/>
      <scheme val="minor"/>
    </font>
    <font>
      <b/>
      <i/>
      <u/>
      <sz val="16"/>
      <name val="Calibri"/>
      <family val="2"/>
      <scheme val="minor"/>
    </font>
    <font>
      <b/>
      <u/>
      <sz val="28"/>
      <color theme="0"/>
      <name val="Calibri"/>
      <family val="2"/>
      <scheme val="minor"/>
    </font>
    <font>
      <sz val="12"/>
      <name val="Calibri"/>
      <family val="2"/>
      <scheme val="minor"/>
    </font>
    <font>
      <b/>
      <sz val="12"/>
      <name val="Calibri"/>
      <family val="2"/>
      <scheme val="minor"/>
    </font>
    <font>
      <b/>
      <u/>
      <sz val="12"/>
      <name val="Calibri"/>
      <family val="2"/>
      <scheme val="minor"/>
    </font>
    <font>
      <b/>
      <i/>
      <u/>
      <sz val="12"/>
      <name val="Calibri"/>
      <family val="2"/>
      <scheme val="minor"/>
    </font>
    <font>
      <b/>
      <sz val="10"/>
      <name val="Calibri"/>
      <family val="2"/>
      <scheme val="minor"/>
    </font>
    <font>
      <b/>
      <sz val="8"/>
      <name val="Calibri"/>
      <family val="2"/>
      <scheme val="minor"/>
    </font>
    <font>
      <sz val="11"/>
      <color theme="0"/>
      <name val="Calibri"/>
      <family val="2"/>
      <scheme val="minor"/>
    </font>
    <font>
      <b/>
      <sz val="11"/>
      <color theme="0"/>
      <name val="Calibri"/>
      <family val="2"/>
    </font>
    <font>
      <b/>
      <sz val="11"/>
      <color theme="0"/>
      <name val="Calibri"/>
      <family val="2"/>
      <scheme val="minor"/>
    </font>
  </fonts>
  <fills count="11">
    <fill>
      <patternFill patternType="none"/>
    </fill>
    <fill>
      <patternFill patternType="gray125"/>
    </fill>
    <fill>
      <patternFill patternType="solid">
        <fgColor rgb="FFBFBFBF"/>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8" tint="-0.249977111117893"/>
        <bgColor indexed="64"/>
      </patternFill>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4"/>
        <bgColor theme="4"/>
      </patternFill>
    </fill>
  </fills>
  <borders count="13">
    <border>
      <left/>
      <right/>
      <top/>
      <bottom/>
      <diagonal/>
    </border>
    <border>
      <left/>
      <right/>
      <top/>
      <bottom style="medium">
        <color auto="1"/>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auto="1"/>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thin">
        <color theme="4"/>
      </left>
      <right/>
      <top style="thin">
        <color theme="4"/>
      </top>
      <bottom/>
      <diagonal/>
    </border>
    <border>
      <left style="thin">
        <color theme="4"/>
      </left>
      <right/>
      <top style="thin">
        <color theme="4"/>
      </top>
      <bottom style="thin">
        <color theme="4"/>
      </bottom>
      <diagonal/>
    </border>
  </borders>
  <cellStyleXfs count="1">
    <xf numFmtId="0" fontId="0" fillId="0" borderId="0"/>
  </cellStyleXfs>
  <cellXfs count="72">
    <xf numFmtId="0" fontId="0" fillId="0" borderId="0" xfId="0"/>
    <xf numFmtId="0" fontId="0" fillId="0" borderId="0" xfId="0" applyAlignment="1"/>
    <xf numFmtId="0" fontId="1" fillId="0" borderId="0" xfId="0" applyFont="1" applyAlignment="1">
      <alignment horizontal="center"/>
    </xf>
    <xf numFmtId="0" fontId="1" fillId="0" borderId="0" xfId="0" applyFont="1"/>
    <xf numFmtId="0" fontId="1" fillId="0" borderId="0" xfId="0" applyFont="1" applyAlignment="1"/>
    <xf numFmtId="0" fontId="3" fillId="8" borderId="0" xfId="0" applyFont="1" applyFill="1" applyBorder="1" applyAlignment="1"/>
    <xf numFmtId="0" fontId="9" fillId="5" borderId="0" xfId="0" applyFont="1" applyFill="1" applyBorder="1" applyAlignment="1"/>
    <xf numFmtId="0" fontId="9" fillId="8" borderId="0" xfId="0" applyFont="1" applyFill="1" applyBorder="1" applyAlignment="1">
      <alignment horizontal="center" vertical="center"/>
    </xf>
    <xf numFmtId="0" fontId="9" fillId="8" borderId="0" xfId="0" applyFont="1" applyFill="1" applyBorder="1" applyAlignment="1">
      <alignment vertical="center"/>
    </xf>
    <xf numFmtId="0" fontId="9" fillId="5" borderId="0" xfId="0" applyFont="1" applyFill="1" applyBorder="1" applyAlignment="1">
      <alignment vertical="center"/>
    </xf>
    <xf numFmtId="0" fontId="10" fillId="8" borderId="0" xfId="0" applyFont="1" applyFill="1" applyBorder="1" applyAlignment="1">
      <alignment vertical="center"/>
    </xf>
    <xf numFmtId="0" fontId="9" fillId="8" borderId="0" xfId="0" applyFont="1" applyFill="1" applyBorder="1" applyAlignment="1"/>
    <xf numFmtId="0" fontId="10" fillId="8" borderId="0" xfId="0" applyFont="1" applyFill="1" applyBorder="1" applyAlignment="1"/>
    <xf numFmtId="0" fontId="9" fillId="5" borderId="0" xfId="0" applyFont="1" applyFill="1" applyBorder="1" applyAlignment="1">
      <alignment horizontal="left" vertical="top"/>
    </xf>
    <xf numFmtId="0" fontId="2" fillId="8" borderId="0" xfId="0" applyFont="1" applyFill="1" applyBorder="1" applyAlignment="1">
      <alignment horizontal="center" vertical="center"/>
    </xf>
    <xf numFmtId="0" fontId="9" fillId="6" borderId="0" xfId="0" applyFont="1" applyFill="1" applyBorder="1" applyAlignment="1"/>
    <xf numFmtId="0" fontId="10" fillId="8" borderId="0" xfId="0" applyFont="1" applyFill="1" applyBorder="1" applyAlignment="1">
      <alignment horizontal="center" vertical="center"/>
    </xf>
    <xf numFmtId="0" fontId="9" fillId="3" borderId="9" xfId="0" applyFont="1" applyFill="1" applyBorder="1" applyAlignment="1">
      <alignment vertical="center"/>
    </xf>
    <xf numFmtId="0" fontId="9" fillId="4" borderId="9" xfId="0" applyFont="1" applyFill="1" applyBorder="1" applyAlignment="1">
      <alignment vertical="center"/>
    </xf>
    <xf numFmtId="0" fontId="2" fillId="8" borderId="0" xfId="0" applyFont="1" applyFill="1" applyBorder="1" applyAlignment="1">
      <alignment vertical="center"/>
    </xf>
    <xf numFmtId="0" fontId="11" fillId="8" borderId="0" xfId="0" applyFont="1" applyFill="1" applyBorder="1" applyAlignment="1">
      <alignment vertical="center"/>
    </xf>
    <xf numFmtId="0" fontId="9" fillId="5" borderId="0" xfId="0" applyFont="1" applyFill="1" applyBorder="1" applyAlignment="1">
      <alignment horizontal="left" vertical="center"/>
    </xf>
    <xf numFmtId="0" fontId="13" fillId="8" borderId="0" xfId="0" applyFont="1" applyFill="1" applyBorder="1" applyAlignment="1">
      <alignment horizontal="right"/>
    </xf>
    <xf numFmtId="0" fontId="10" fillId="8" borderId="0" xfId="0" applyFont="1" applyFill="1" applyBorder="1" applyAlignment="1">
      <alignment horizontal="center"/>
    </xf>
    <xf numFmtId="0" fontId="9" fillId="7" borderId="9" xfId="0" applyFont="1" applyFill="1" applyBorder="1" applyAlignment="1">
      <alignment vertical="center"/>
    </xf>
    <xf numFmtId="0" fontId="9" fillId="7" borderId="9" xfId="0" applyFont="1" applyFill="1" applyBorder="1" applyAlignment="1"/>
    <xf numFmtId="0" fontId="10" fillId="8" borderId="0" xfId="0" quotePrefix="1" applyFont="1" applyFill="1" applyBorder="1" applyAlignment="1"/>
    <xf numFmtId="0" fontId="10" fillId="8" borderId="0" xfId="0" applyFont="1" applyFill="1" applyBorder="1" applyAlignment="1">
      <alignment horizontal="left" vertical="center"/>
    </xf>
    <xf numFmtId="0" fontId="10" fillId="4" borderId="9" xfId="0" applyFont="1" applyFill="1" applyBorder="1" applyAlignment="1">
      <alignment horizontal="center"/>
    </xf>
    <xf numFmtId="0" fontId="10" fillId="8" borderId="0" xfId="0" applyFont="1" applyFill="1" applyBorder="1" applyAlignment="1">
      <alignment horizontal="right" vertical="center"/>
    </xf>
    <xf numFmtId="0" fontId="3" fillId="8" borderId="0" xfId="0" applyFont="1" applyFill="1" applyBorder="1" applyAlignment="1">
      <alignment vertical="center"/>
    </xf>
    <xf numFmtId="0" fontId="2" fillId="2" borderId="9" xfId="0" applyFont="1" applyFill="1" applyBorder="1" applyAlignment="1">
      <alignment horizontal="center" vertical="center"/>
    </xf>
    <xf numFmtId="0" fontId="10" fillId="8" borderId="0" xfId="0" applyFont="1" applyFill="1" applyBorder="1" applyAlignment="1">
      <alignment horizontal="right" vertical="center"/>
    </xf>
    <xf numFmtId="0" fontId="16" fillId="6" borderId="0" xfId="0" applyFont="1" applyFill="1" applyAlignment="1">
      <alignment horizontal="left" vertical="center"/>
    </xf>
    <xf numFmtId="0" fontId="15" fillId="6" borderId="0" xfId="0" applyFont="1" applyFill="1"/>
    <xf numFmtId="0" fontId="17" fillId="10" borderId="11" xfId="0" applyFont="1" applyFill="1" applyBorder="1" applyAlignment="1">
      <alignment horizontal="center"/>
    </xf>
    <xf numFmtId="0" fontId="1" fillId="0" borderId="11" xfId="0" applyFont="1" applyBorder="1" applyAlignment="1">
      <alignment horizontal="center"/>
    </xf>
    <xf numFmtId="0" fontId="0" fillId="0" borderId="11" xfId="0" applyFont="1" applyBorder="1"/>
    <xf numFmtId="0" fontId="0" fillId="0" borderId="12" xfId="0" applyFont="1" applyBorder="1"/>
    <xf numFmtId="0" fontId="0" fillId="0" borderId="0" xfId="0" applyFont="1" applyAlignment="1"/>
    <xf numFmtId="0" fontId="0" fillId="0" borderId="0" xfId="0" applyFont="1"/>
    <xf numFmtId="0" fontId="0" fillId="0" borderId="0" xfId="0" applyAlignment="1">
      <alignment wrapText="1"/>
    </xf>
    <xf numFmtId="0" fontId="0" fillId="9" borderId="0" xfId="0" applyFill="1" applyAlignment="1">
      <alignment wrapText="1"/>
    </xf>
    <xf numFmtId="0" fontId="0" fillId="0" borderId="0" xfId="0" applyFill="1" applyAlignment="1">
      <alignment wrapText="1"/>
    </xf>
    <xf numFmtId="0" fontId="1" fillId="0" borderId="0" xfId="0" applyFont="1" applyAlignment="1">
      <alignment wrapText="1"/>
    </xf>
    <xf numFmtId="0" fontId="10" fillId="0" borderId="0" xfId="0" applyFont="1" applyBorder="1" applyAlignment="1">
      <alignment horizontal="left"/>
    </xf>
    <xf numFmtId="0" fontId="9" fillId="2" borderId="4" xfId="0" applyFont="1" applyFill="1" applyBorder="1" applyAlignment="1">
      <alignment horizontal="left" vertical="center" wrapText="1"/>
    </xf>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10" fillId="8" borderId="0"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10" fillId="8" borderId="1" xfId="0" applyFont="1" applyFill="1" applyBorder="1" applyAlignment="1">
      <alignment horizontal="left"/>
    </xf>
    <xf numFmtId="0" fontId="10" fillId="0" borderId="6" xfId="0" applyFont="1" applyBorder="1" applyAlignment="1">
      <alignment horizontal="left"/>
    </xf>
    <xf numFmtId="0" fontId="8" fillId="5" borderId="0" xfId="0" applyFont="1" applyFill="1" applyBorder="1" applyAlignment="1">
      <alignment horizontal="center" vertical="center"/>
    </xf>
    <xf numFmtId="0" fontId="10" fillId="0" borderId="0" xfId="0" applyFont="1" applyBorder="1" applyAlignment="1">
      <alignment horizontal="center" vertical="center" wrapText="1"/>
    </xf>
    <xf numFmtId="0" fontId="9" fillId="2" borderId="3"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8" xfId="0" applyFont="1" applyFill="1" applyBorder="1" applyAlignment="1">
      <alignment horizontal="left" vertical="center" wrapText="1"/>
    </xf>
    <xf numFmtId="0" fontId="3" fillId="5" borderId="0" xfId="0" applyFont="1" applyFill="1" applyBorder="1" applyAlignment="1">
      <alignment horizontal="center" vertical="center"/>
    </xf>
    <xf numFmtId="0" fontId="2" fillId="8" borderId="0" xfId="0" applyFont="1" applyFill="1" applyBorder="1" applyAlignment="1">
      <alignment horizontal="center" vertical="center" wrapText="1"/>
    </xf>
    <xf numFmtId="0" fontId="11" fillId="8" borderId="0" xfId="0" applyFont="1" applyFill="1" applyBorder="1" applyAlignment="1">
      <alignment horizontal="center" vertical="center" wrapText="1"/>
    </xf>
    <xf numFmtId="0" fontId="9" fillId="7" borderId="4" xfId="0" applyFont="1" applyFill="1" applyBorder="1" applyAlignment="1">
      <alignment horizontal="center" vertical="center"/>
    </xf>
    <xf numFmtId="0" fontId="9" fillId="7" borderId="7" xfId="0" applyFont="1" applyFill="1" applyBorder="1" applyAlignment="1">
      <alignment horizontal="center" vertical="center"/>
    </xf>
    <xf numFmtId="0" fontId="9" fillId="7" borderId="3" xfId="0" applyFont="1" applyFill="1" applyBorder="1" applyAlignment="1">
      <alignment horizontal="center" vertical="center"/>
    </xf>
    <xf numFmtId="0" fontId="9" fillId="7" borderId="8" xfId="0" applyFont="1" applyFill="1" applyBorder="1" applyAlignment="1">
      <alignment horizontal="center" vertical="center"/>
    </xf>
    <xf numFmtId="0" fontId="9" fillId="4" borderId="5" xfId="0" applyFont="1" applyFill="1" applyBorder="1" applyAlignment="1">
      <alignment horizontal="center" vertical="center"/>
    </xf>
    <xf numFmtId="0" fontId="9" fillId="4" borderId="2" xfId="0" applyFont="1" applyFill="1" applyBorder="1" applyAlignment="1">
      <alignment horizontal="center" vertical="center"/>
    </xf>
    <xf numFmtId="0" fontId="10" fillId="8" borderId="0" xfId="0" applyFont="1" applyFill="1" applyBorder="1" applyAlignment="1">
      <alignment horizontal="right" vertical="center"/>
    </xf>
    <xf numFmtId="0" fontId="9" fillId="5" borderId="0" xfId="0" applyFont="1" applyFill="1" applyBorder="1" applyAlignment="1">
      <alignment horizontal="center" vertical="center"/>
    </xf>
    <xf numFmtId="0" fontId="14" fillId="8" borderId="0" xfId="0" applyFont="1" applyFill="1" applyBorder="1" applyAlignment="1">
      <alignment horizontal="center" vertical="center"/>
    </xf>
    <xf numFmtId="0" fontId="14" fillId="8" borderId="10" xfId="0" applyFont="1" applyFill="1" applyBorder="1" applyAlignment="1">
      <alignment horizontal="center" vertical="center"/>
    </xf>
    <xf numFmtId="0" fontId="10" fillId="8" borderId="0" xfId="0" applyFont="1" applyFill="1" applyBorder="1" applyAlignment="1">
      <alignment horizontal="center" vertical="center"/>
    </xf>
  </cellXfs>
  <cellStyles count="1">
    <cellStyle name="Normal" xfId="0" builtinId="0"/>
  </cellStyles>
  <dxfs count="60">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104775</xdr:rowOff>
    </xdr:from>
    <xdr:to>
      <xdr:col>6</xdr:col>
      <xdr:colOff>415290</xdr:colOff>
      <xdr:row>38</xdr:row>
      <xdr:rowOff>66040</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5775"/>
          <a:ext cx="4072890" cy="681926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361315</xdr:colOff>
      <xdr:row>41</xdr:row>
      <xdr:rowOff>38100</xdr:rowOff>
    </xdr:to>
    <xdr:pic>
      <xdr:nvPicPr>
        <xdr:cNvPr id="3" name="Picture 2" descr="C:\Users\lweiss3\Desktop\New folder\Appendix images\Appendix C - Technical Readiness Level_Page_1.jpg">
          <a:extLst>
            <a:ext uri="{FF2B5EF4-FFF2-40B4-BE49-F238E27FC236}">
              <a16:creationId xmlns:a16="http://schemas.microsoft.com/office/drawing/2014/main" id="{00000000-0008-0000-03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56" b="10682"/>
        <a:stretch/>
      </xdr:blipFill>
      <xdr:spPr bwMode="auto">
        <a:xfrm>
          <a:off x="0" y="0"/>
          <a:ext cx="6457315" cy="7848600"/>
        </a:xfrm>
        <a:prstGeom prst="rect">
          <a:avLst/>
        </a:prstGeom>
        <a:noFill/>
        <a:ln>
          <a:noFill/>
        </a:ln>
        <a:extLst>
          <a:ext uri="{53640926-AAD7-44D8-BBD7-CCE9431645EC}">
            <a14:shadowObscured xmlns:a14="http://schemas.microsoft.com/office/drawing/2010/main"/>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B19" totalsRowShown="0" headerRowDxfId="52">
  <autoFilter ref="A1:B19" xr:uid="{00000000-0009-0000-0100-000005000000}"/>
  <tableColumns count="2">
    <tableColumn id="1" xr3:uid="{00000000-0010-0000-0000-000001000000}" name="Primary COI"/>
    <tableColumn id="2" xr3:uid="{00000000-0010-0000-0000-000002000000}" name="Column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14" displayName="Table14" ref="C49:C55" totalsRowShown="0" headerRowDxfId="29" dataDxfId="28">
  <autoFilter ref="C49:C55" xr:uid="{00000000-0009-0000-0100-00000E000000}"/>
  <tableColumns count="1">
    <tableColumn id="1" xr3:uid="{00000000-0010-0000-0900-000001000000}" name="COI Sub-Area-Electronic Warfare" dataDxfId="27"/>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15" displayName="Table15" ref="C56:C61" totalsRowShown="0" headerRowDxfId="26" dataDxfId="25">
  <autoFilter ref="C56:C61" xr:uid="{00000000-0009-0000-0100-00000F000000}"/>
  <tableColumns count="1">
    <tableColumn id="1" xr3:uid="{00000000-0010-0000-0A00-000001000000}" name="COI SUB-Area-Energy and Power Technologies" dataDxfId="24"/>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B000000}" name="Table16" displayName="Table16" ref="C62:C67" totalsRowShown="0" headerRowDxfId="23" dataDxfId="22">
  <autoFilter ref="C62:C67" xr:uid="{00000000-0009-0000-0100-000010000000}"/>
  <tableColumns count="1">
    <tableColumn id="1" xr3:uid="{00000000-0010-0000-0B00-000001000000}" name="COI SUB-Area-Engineered Resilient Systems (ERS)" dataDxfId="21"/>
  </tableColumns>
  <tableStyleInfo name="TableStyleLight10"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C000000}" name="Table17" displayName="Table17" ref="C68:C72" totalsRowShown="0" headerRowDxfId="20" dataDxfId="19">
  <autoFilter ref="C68:C72" xr:uid="{00000000-0009-0000-0100-000011000000}"/>
  <tableColumns count="1">
    <tableColumn id="1" xr3:uid="{00000000-0010-0000-0C00-000001000000}" name="COI SUB-Area-Ground and Sea Platforms" dataDxfId="18"/>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D000000}" name="Table18" displayName="Table18" ref="C73:C76" totalsRowShown="0" headerRowDxfId="17" dataDxfId="16">
  <autoFilter ref="C73:C76" xr:uid="{00000000-0009-0000-0100-000012000000}"/>
  <tableColumns count="1">
    <tableColumn id="1" xr3:uid="{00000000-0010-0000-0D00-000001000000}" name="COI SUB-Area-Human Systems" dataDxfId="15"/>
  </tableColumns>
  <tableStyleInfo name="TableStyleLight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E000000}" name="Table19" displayName="Table19" ref="C77:C81" totalsRowShown="0" headerRowDxfId="14" dataDxfId="13">
  <autoFilter ref="C77:C81" xr:uid="{00000000-0009-0000-0100-000013000000}"/>
  <tableColumns count="1">
    <tableColumn id="1" xr3:uid="{00000000-0010-0000-0E00-000001000000}" name="COI SUB-Area-Materials and Manufacturing Processes" dataDxfId="12"/>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20" displayName="Table20" ref="C82:C86" totalsRowShown="0" headerRowDxfId="11" dataDxfId="10">
  <autoFilter ref="C82:C86" xr:uid="{00000000-0009-0000-0100-000014000000}"/>
  <tableColumns count="1">
    <tableColumn id="1" xr3:uid="{00000000-0010-0000-0F00-000001000000}" name="COI SUB-Area-Sensors" dataDxfId="9"/>
  </tableColumns>
  <tableStyleInfo name="TableStyleLight10"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21" displayName="Table21" ref="C87:C97" totalsRowShown="0" headerRowDxfId="8" dataDxfId="7">
  <autoFilter ref="C87:C97" xr:uid="{00000000-0009-0000-0100-000015000000}"/>
  <tableColumns count="1">
    <tableColumn id="1" xr3:uid="{00000000-0010-0000-1000-000001000000}" name="COI SUB-Area-Space" dataDxfId="6"/>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Table22" displayName="Table22" ref="C98:C106" totalsRowShown="0" headerRowDxfId="5" dataDxfId="4">
  <autoFilter ref="C98:C106" xr:uid="{00000000-0009-0000-0100-000016000000}"/>
  <tableColumns count="1">
    <tableColumn id="1" xr3:uid="{00000000-0010-0000-1100-000001000000}" name="COI SUB-Area-Weapons Technologies" dataDxfId="3"/>
  </tableColumns>
  <tableStyleInfo name="TableStyleLight10"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2000000}" name="Table2" displayName="Table2" ref="B24:B25" totalsRowShown="0">
  <autoFilter ref="B24:B25" xr:uid="{00000000-0009-0000-0100-000002000000}"/>
  <tableColumns count="1">
    <tableColumn id="1" xr3:uid="{00000000-0010-0000-1200-000001000000}" name="Column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C2:C9" totalsRowShown="0" headerRowDxfId="51" dataDxfId="50">
  <autoFilter ref="C2:C9" xr:uid="{00000000-0009-0000-0100-000006000000}"/>
  <tableColumns count="1">
    <tableColumn id="1" xr3:uid="{00000000-0010-0000-0100-000001000000}" name="COI Sub-Area-Advanced Electronics" dataDxfId="49"/>
  </tableColumns>
  <tableStyleInfo name="TableStyleLight10"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3000000}" name="Table23" displayName="Table23" ref="C107:C112" totalsRowShown="0" headerRowDxfId="2" dataDxfId="1">
  <autoFilter ref="C107:C112" xr:uid="{00000000-0009-0000-0100-000017000000}"/>
  <tableColumns count="1">
    <tableColumn id="1" xr3:uid="{00000000-0010-0000-1300-000001000000}" name="COI SUB-Area-Other" dataDxfId="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e7" displayName="Table7" ref="C10:C14" totalsRowShown="0" headerRowDxfId="48" dataDxfId="47">
  <autoFilter ref="C10:C14" xr:uid="{00000000-0009-0000-0100-000007000000}"/>
  <tableColumns count="1">
    <tableColumn id="1" xr3:uid="{00000000-0010-0000-0200-000001000000}" name="COI Sub-Area-Air Platforms" dataDxfId="4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8" displayName="Table8" ref="C15:C19" totalsRowShown="0" headerRowDxfId="45" dataDxfId="44">
  <autoFilter ref="C15:C19" xr:uid="{00000000-0009-0000-0100-000008000000}"/>
  <tableColumns count="1">
    <tableColumn id="1" xr3:uid="{00000000-0010-0000-0300-000001000000}" name="COI Sub-Area-Autonomy" dataDxfId="43"/>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Table9" displayName="Table9" ref="C20:C27" totalsRowShown="0" headerRowDxfId="42" dataDxfId="41">
  <autoFilter ref="C20:C27" xr:uid="{00000000-0009-0000-0100-000009000000}"/>
  <tableColumns count="1">
    <tableColumn id="1" xr3:uid="{00000000-0010-0000-0400-000001000000}" name="COI Sub-Area-Biomedical" dataDxfId="4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5000000}" name="Table10" displayName="Table10" ref="C28:C32" totalsRowShown="0" headerRowDxfId="39" dataDxfId="38">
  <autoFilter ref="C28:C32" xr:uid="{00000000-0009-0000-0100-00000A000000}"/>
  <tableColumns count="1">
    <tableColumn id="1" xr3:uid="{00000000-0010-0000-0500-000001000000}" name="COI Sub-Area-Command, Control, Communications, Computers, and Intelligence (C4I)" dataDxfId="37"/>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1" displayName="Table11" ref="C33:C39" totalsRowShown="0" headerRowDxfId="36">
  <autoFilter ref="C33:C39" xr:uid="{00000000-0009-0000-0100-00000B000000}"/>
  <tableColumns count="1">
    <tableColumn id="1" xr3:uid="{00000000-0010-0000-0600-000001000000}" name="COI Sub-Area-COI Sub-Area-Counter Improvised Explosive Devices"/>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Table12" displayName="Table12" ref="C40:C43" totalsRowShown="0" headerRowDxfId="35" dataDxfId="34">
  <autoFilter ref="C40:C43" xr:uid="{00000000-0009-0000-0100-00000C000000}"/>
  <tableColumns count="1">
    <tableColumn id="1" xr3:uid="{00000000-0010-0000-0700-000001000000}" name="COI Sub-Area-Counter Weapons of Mass Destruction" dataDxfId="33"/>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13" displayName="Table13" ref="C44:C48" totalsRowShown="0" headerRowDxfId="32" dataDxfId="31">
  <autoFilter ref="C44:C48" xr:uid="{00000000-0009-0000-0100-00000D000000}"/>
  <tableColumns count="1">
    <tableColumn id="1" xr3:uid="{00000000-0010-0000-0800-000001000000}" name="COI Sub-Area-Cyber" dataDxfId="3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J72"/>
  <sheetViews>
    <sheetView tabSelected="1" topLeftCell="B1" zoomScale="140" zoomScaleNormal="130" zoomScaleSheetLayoutView="100" workbookViewId="0">
      <selection activeCell="B71" sqref="B71:E71"/>
    </sheetView>
  </sheetViews>
  <sheetFormatPr baseColWidth="10" defaultColWidth="0" defaultRowHeight="16" zeroHeight="1" outlineLevelRow="1" x14ac:dyDescent="0.2"/>
  <cols>
    <col min="1" max="1" width="1.1640625" style="15" hidden="1" customWidth="1"/>
    <col min="2" max="2" width="8.6640625" style="15" customWidth="1"/>
    <col min="3" max="3" width="10.6640625" style="15" customWidth="1"/>
    <col min="4" max="4" width="87.5" style="15" customWidth="1"/>
    <col min="5" max="5" width="7.6640625" style="15" customWidth="1"/>
    <col min="6" max="816" width="1.1640625" style="15" hidden="1" customWidth="1"/>
    <col min="817" max="16384" width="9.1640625" style="15" hidden="1"/>
  </cols>
  <sheetData>
    <row r="1" spans="1:5" x14ac:dyDescent="0.2">
      <c r="B1" s="53" t="s">
        <v>0</v>
      </c>
      <c r="C1" s="53"/>
      <c r="D1" s="53"/>
      <c r="E1" s="53"/>
    </row>
    <row r="2" spans="1:5" x14ac:dyDescent="0.2">
      <c r="B2" s="53"/>
      <c r="C2" s="53"/>
      <c r="D2" s="53"/>
      <c r="E2" s="53"/>
    </row>
    <row r="3" spans="1:5" ht="37.5" customHeight="1" x14ac:dyDescent="0.2">
      <c r="B3" s="19"/>
      <c r="C3" s="59" t="s">
        <v>1</v>
      </c>
      <c r="D3" s="59"/>
      <c r="E3" s="19"/>
    </row>
    <row r="4" spans="1:5" ht="18.75" customHeight="1" x14ac:dyDescent="0.2">
      <c r="B4" s="58" t="s">
        <v>9</v>
      </c>
      <c r="C4" s="58"/>
      <c r="D4" s="58"/>
      <c r="E4" s="58"/>
    </row>
    <row r="5" spans="1:5" ht="60.75" customHeight="1" thickBot="1" x14ac:dyDescent="0.25">
      <c r="B5" s="20"/>
      <c r="C5" s="60" t="s">
        <v>137</v>
      </c>
      <c r="D5" s="60"/>
      <c r="E5" s="20"/>
    </row>
    <row r="6" spans="1:5" x14ac:dyDescent="0.2">
      <c r="B6" s="8"/>
      <c r="C6" s="61" t="s">
        <v>254</v>
      </c>
      <c r="D6" s="62"/>
      <c r="E6" s="8"/>
    </row>
    <row r="7" spans="1:5" ht="17" thickBot="1" x14ac:dyDescent="0.25">
      <c r="B7" s="8"/>
      <c r="C7" s="63"/>
      <c r="D7" s="64"/>
      <c r="E7" s="8"/>
    </row>
    <row r="8" spans="1:5" x14ac:dyDescent="0.2">
      <c r="B8" s="8"/>
      <c r="C8" s="7"/>
      <c r="D8" s="7"/>
      <c r="E8" s="8"/>
    </row>
    <row r="9" spans="1:5" x14ac:dyDescent="0.2">
      <c r="B9" s="68"/>
      <c r="C9" s="68"/>
      <c r="D9" s="68"/>
      <c r="E9" s="68"/>
    </row>
    <row r="10" spans="1:5" s="11" customFormat="1" ht="7.5" customHeight="1" outlineLevel="1" thickBot="1" x14ac:dyDescent="0.25">
      <c r="B10" s="7"/>
      <c r="C10" s="7"/>
      <c r="D10" s="7"/>
      <c r="E10" s="7"/>
    </row>
    <row r="11" spans="1:5" ht="16.5" customHeight="1" outlineLevel="1" thickBot="1" x14ac:dyDescent="0.25">
      <c r="B11" s="67" t="s">
        <v>10</v>
      </c>
      <c r="C11" s="67"/>
      <c r="D11" s="31">
        <v>2019</v>
      </c>
      <c r="E11" s="16"/>
    </row>
    <row r="12" spans="1:5" s="11" customFormat="1" ht="8.25" customHeight="1" outlineLevel="1" x14ac:dyDescent="0.2">
      <c r="B12" s="29"/>
      <c r="C12" s="29"/>
      <c r="D12" s="14"/>
      <c r="E12" s="16"/>
    </row>
    <row r="13" spans="1:5" s="68" customFormat="1" x14ac:dyDescent="0.2">
      <c r="A13" s="15"/>
    </row>
    <row r="14" spans="1:5" ht="44" customHeight="1" thickBot="1" x14ac:dyDescent="0.25">
      <c r="B14" s="10"/>
      <c r="C14" s="49" t="s">
        <v>249</v>
      </c>
      <c r="D14" s="49"/>
      <c r="E14" s="10"/>
    </row>
    <row r="15" spans="1:5" ht="30" customHeight="1" thickBot="1" x14ac:dyDescent="0.25">
      <c r="B15" s="8"/>
      <c r="C15" s="65" t="s">
        <v>255</v>
      </c>
      <c r="D15" s="66"/>
      <c r="E15" s="8"/>
    </row>
    <row r="16" spans="1:5" x14ac:dyDescent="0.2">
      <c r="B16" s="8"/>
      <c r="C16" s="7"/>
      <c r="D16" s="7"/>
      <c r="E16" s="8"/>
    </row>
    <row r="17" spans="1:12" x14ac:dyDescent="0.2">
      <c r="B17" s="68"/>
      <c r="C17" s="68"/>
      <c r="D17" s="68"/>
      <c r="E17" s="68"/>
    </row>
    <row r="18" spans="1:12" ht="33.75" customHeight="1" thickBot="1" x14ac:dyDescent="0.25">
      <c r="B18" s="10"/>
      <c r="C18" s="49" t="s">
        <v>241</v>
      </c>
      <c r="D18" s="49"/>
      <c r="E18" s="10"/>
    </row>
    <row r="19" spans="1:12" ht="27" customHeight="1" thickBot="1" x14ac:dyDescent="0.25">
      <c r="B19" s="11"/>
      <c r="C19" s="11"/>
      <c r="D19" s="18" t="s">
        <v>50</v>
      </c>
      <c r="E19" s="11"/>
    </row>
    <row r="20" spans="1:12" s="11" customFormat="1" ht="6.75" customHeight="1" outlineLevel="1" x14ac:dyDescent="0.2">
      <c r="B20" s="30"/>
      <c r="C20" s="30"/>
      <c r="D20" s="30"/>
      <c r="E20" s="10"/>
    </row>
    <row r="21" spans="1:12" s="68" customFormat="1" x14ac:dyDescent="0.2">
      <c r="A21" s="15"/>
    </row>
    <row r="22" spans="1:12" s="49" customFormat="1" ht="33.75" customHeight="1" outlineLevel="1" thickBot="1" x14ac:dyDescent="0.25">
      <c r="A22" s="49" t="s">
        <v>238</v>
      </c>
    </row>
    <row r="23" spans="1:12" ht="15.75" customHeight="1" outlineLevel="1" thickBot="1" x14ac:dyDescent="0.25">
      <c r="B23" s="71" t="s">
        <v>3</v>
      </c>
      <c r="C23" s="71"/>
      <c r="D23" s="28" t="s">
        <v>14</v>
      </c>
      <c r="E23" s="10"/>
      <c r="H23" s="15" t="s">
        <v>8</v>
      </c>
      <c r="L23" s="15" t="s">
        <v>14</v>
      </c>
    </row>
    <row r="24" spans="1:12" s="11" customFormat="1" ht="6.75" customHeight="1" outlineLevel="1" x14ac:dyDescent="0.2">
      <c r="B24" s="30"/>
      <c r="C24" s="30"/>
      <c r="D24" s="30"/>
      <c r="E24" s="10"/>
    </row>
    <row r="25" spans="1:12" ht="16.5" customHeight="1" outlineLevel="1" x14ac:dyDescent="0.2">
      <c r="B25" s="58" t="s">
        <v>11</v>
      </c>
      <c r="C25" s="58"/>
      <c r="D25" s="58"/>
      <c r="E25" s="58"/>
    </row>
    <row r="26" spans="1:12" s="11" customFormat="1" ht="6.75" customHeight="1" outlineLevel="1" thickBot="1" x14ac:dyDescent="0.25">
      <c r="B26" s="30"/>
      <c r="C26" s="30"/>
      <c r="D26" s="30"/>
      <c r="E26" s="10"/>
    </row>
    <row r="27" spans="1:12" ht="16.5" customHeight="1" outlineLevel="1" thickBot="1" x14ac:dyDescent="0.25">
      <c r="B27" s="69" t="s">
        <v>12</v>
      </c>
      <c r="C27" s="70"/>
      <c r="D27" s="28" t="s">
        <v>51</v>
      </c>
      <c r="E27" s="10"/>
      <c r="I27" s="15" t="s">
        <v>51</v>
      </c>
    </row>
    <row r="28" spans="1:12" ht="16.5" customHeight="1" outlineLevel="1" thickBot="1" x14ac:dyDescent="0.25">
      <c r="B28" s="69" t="s">
        <v>13</v>
      </c>
      <c r="C28" s="70"/>
      <c r="D28" s="28" t="s">
        <v>52</v>
      </c>
      <c r="E28" s="10"/>
      <c r="I28" s="15" t="s">
        <v>52</v>
      </c>
    </row>
    <row r="29" spans="1:12" ht="16.5" customHeight="1" outlineLevel="1" thickBot="1" x14ac:dyDescent="0.25">
      <c r="B29" s="69" t="s">
        <v>141</v>
      </c>
      <c r="C29" s="70"/>
      <c r="D29" s="28" t="s">
        <v>14</v>
      </c>
      <c r="E29" s="10"/>
      <c r="I29" s="15" t="s">
        <v>14</v>
      </c>
    </row>
    <row r="30" spans="1:12" s="11" customFormat="1" ht="6.75" customHeight="1" outlineLevel="1" x14ac:dyDescent="0.2">
      <c r="B30" s="30"/>
      <c r="C30" s="30"/>
      <c r="D30" s="30"/>
      <c r="E30" s="10"/>
    </row>
    <row r="31" spans="1:12" ht="15" customHeight="1" x14ac:dyDescent="0.2">
      <c r="B31" s="21"/>
      <c r="C31" s="21"/>
      <c r="D31" s="6"/>
      <c r="E31" s="21"/>
    </row>
    <row r="32" spans="1:12" ht="42" customHeight="1" thickBot="1" x14ac:dyDescent="0.25">
      <c r="B32" s="10"/>
      <c r="C32" s="49" t="s">
        <v>242</v>
      </c>
      <c r="D32" s="49"/>
      <c r="E32" s="10"/>
    </row>
    <row r="33" spans="1:816" ht="17" thickBot="1" x14ac:dyDescent="0.25">
      <c r="B33" s="12"/>
      <c r="C33" s="22" t="s">
        <v>21</v>
      </c>
      <c r="D33" s="18" t="s">
        <v>48</v>
      </c>
      <c r="E33" s="12"/>
      <c r="J33" s="15" t="str">
        <f>VLOOKUP(D33,'Data Input'!$A$2:$B$19,2,FALSE)</f>
        <v>Other</v>
      </c>
    </row>
    <row r="34" spans="1:816" ht="17" thickBot="1" x14ac:dyDescent="0.25">
      <c r="B34" s="12"/>
      <c r="C34" s="22" t="s">
        <v>2</v>
      </c>
      <c r="D34" s="18" t="s">
        <v>89</v>
      </c>
      <c r="E34" s="12"/>
    </row>
    <row r="35" spans="1:816" ht="17" thickBot="1" x14ac:dyDescent="0.25">
      <c r="B35" s="12"/>
      <c r="C35" s="49" t="s">
        <v>250</v>
      </c>
      <c r="D35" s="49"/>
      <c r="E35" s="12"/>
    </row>
    <row r="36" spans="1:816" ht="17" thickBot="1" x14ac:dyDescent="0.25">
      <c r="B36" s="12"/>
      <c r="C36" s="22" t="s">
        <v>132</v>
      </c>
      <c r="D36" s="17"/>
      <c r="E36" s="12"/>
      <c r="J36" s="15" t="e">
        <f>VLOOKUP(D36,'Data Input'!$A$2:$B$19,2,FALSE)</f>
        <v>#N/A</v>
      </c>
    </row>
    <row r="37" spans="1:816" ht="17" thickBot="1" x14ac:dyDescent="0.25">
      <c r="B37" s="12"/>
      <c r="C37" s="22" t="s">
        <v>133</v>
      </c>
      <c r="D37" s="17"/>
      <c r="E37" s="12"/>
    </row>
    <row r="38" spans="1:816" s="11" customFormat="1" ht="6.75" customHeight="1" outlineLevel="1" x14ac:dyDescent="0.2">
      <c r="B38" s="30"/>
      <c r="C38" s="30"/>
      <c r="D38" s="30"/>
      <c r="E38" s="10"/>
    </row>
    <row r="39" spans="1:816" x14ac:dyDescent="0.2">
      <c r="B39" s="9"/>
      <c r="C39" s="9"/>
      <c r="D39" s="9"/>
      <c r="E39" s="9"/>
    </row>
    <row r="40" spans="1:816" ht="15.5" customHeight="1" x14ac:dyDescent="0.2">
      <c r="B40" s="11"/>
      <c r="C40" s="49" t="s">
        <v>240</v>
      </c>
      <c r="D40" s="49"/>
      <c r="E40" s="11"/>
    </row>
    <row r="41" spans="1:816" ht="15.75" customHeight="1" x14ac:dyDescent="0.2">
      <c r="B41" s="10"/>
      <c r="C41" s="49"/>
      <c r="D41" s="49"/>
      <c r="E41" s="10"/>
    </row>
    <row r="42" spans="1:816" ht="15.75" customHeight="1" thickBot="1" x14ac:dyDescent="0.25">
      <c r="B42" s="10"/>
      <c r="C42" s="49"/>
      <c r="D42" s="49"/>
      <c r="E42" s="10"/>
    </row>
    <row r="43" spans="1:816" ht="15.75" customHeight="1" thickBot="1" x14ac:dyDescent="0.25">
      <c r="B43" s="11"/>
      <c r="C43" s="11"/>
      <c r="D43" s="24" t="s">
        <v>35</v>
      </c>
      <c r="E43" s="11"/>
    </row>
    <row r="44" spans="1:816" ht="17" thickBot="1" x14ac:dyDescent="0.25">
      <c r="B44" s="16"/>
      <c r="C44" s="32" t="s">
        <v>239</v>
      </c>
      <c r="D44" s="25"/>
      <c r="E44" s="5"/>
    </row>
    <row r="45" spans="1:816" x14ac:dyDescent="0.2">
      <c r="A45" s="11"/>
      <c r="B45" s="16"/>
      <c r="C45" s="27"/>
      <c r="D45" s="23"/>
      <c r="E45" s="5"/>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c r="KJ45" s="11"/>
      <c r="KK45" s="11"/>
      <c r="KL45" s="11"/>
      <c r="KM45" s="11"/>
      <c r="KN45" s="11"/>
      <c r="KO45" s="11"/>
      <c r="KP45" s="11"/>
      <c r="KQ45" s="11"/>
      <c r="KR45" s="11"/>
      <c r="KS45" s="11"/>
      <c r="KT45" s="11"/>
      <c r="KU45" s="11"/>
      <c r="KV45" s="11"/>
      <c r="KW45" s="11"/>
      <c r="KX45" s="11"/>
      <c r="KY45" s="11"/>
      <c r="KZ45" s="11"/>
      <c r="LA45" s="11"/>
      <c r="LB45" s="11"/>
      <c r="LC45" s="11"/>
      <c r="LD45" s="11"/>
      <c r="LE45" s="11"/>
      <c r="LF45" s="11"/>
      <c r="LG45" s="11"/>
      <c r="LH45" s="11"/>
      <c r="LI45" s="11"/>
      <c r="LJ45" s="11"/>
      <c r="LK45" s="11"/>
      <c r="LL45" s="11"/>
      <c r="LM45" s="11"/>
      <c r="LN45" s="11"/>
      <c r="LO45" s="11"/>
      <c r="LP45" s="11"/>
      <c r="LQ45" s="11"/>
      <c r="LR45" s="11"/>
      <c r="LS45" s="11"/>
      <c r="LT45" s="11"/>
      <c r="LU45" s="11"/>
      <c r="LV45" s="11"/>
      <c r="LW45" s="11"/>
      <c r="LX45" s="11"/>
      <c r="LY45" s="11"/>
      <c r="LZ45" s="11"/>
      <c r="MA45" s="11"/>
      <c r="MB45" s="11"/>
      <c r="MC45" s="11"/>
      <c r="MD45" s="11"/>
      <c r="ME45" s="11"/>
      <c r="MF45" s="11"/>
      <c r="MG45" s="11"/>
      <c r="MH45" s="11"/>
      <c r="MI45" s="11"/>
      <c r="MJ45" s="11"/>
      <c r="MK45" s="11"/>
      <c r="ML45" s="11"/>
      <c r="MM45" s="11"/>
      <c r="MN45" s="11"/>
      <c r="MO45" s="11"/>
      <c r="MP45" s="11"/>
      <c r="MQ45" s="11"/>
      <c r="MR45" s="11"/>
      <c r="MS45" s="11"/>
      <c r="MT45" s="11"/>
      <c r="MU45" s="11"/>
      <c r="MV45" s="11"/>
      <c r="MW45" s="11"/>
      <c r="MX45" s="11"/>
      <c r="MY45" s="11"/>
      <c r="MZ45" s="11"/>
      <c r="NA45" s="11"/>
      <c r="NB45" s="11"/>
      <c r="NC45" s="11"/>
      <c r="ND45" s="11"/>
      <c r="NE45" s="11"/>
      <c r="NF45" s="11"/>
      <c r="NG45" s="11"/>
      <c r="NH45" s="11"/>
      <c r="NI45" s="11"/>
      <c r="NJ45" s="11"/>
      <c r="NK45" s="11"/>
      <c r="NL45" s="11"/>
      <c r="NM45" s="11"/>
      <c r="NN45" s="11"/>
      <c r="NO45" s="11"/>
      <c r="NP45" s="11"/>
      <c r="NQ45" s="11"/>
      <c r="NR45" s="11"/>
      <c r="NS45" s="11"/>
      <c r="NT45" s="11"/>
      <c r="NU45" s="11"/>
      <c r="NV45" s="11"/>
      <c r="NW45" s="11"/>
      <c r="NX45" s="11"/>
      <c r="NY45" s="11"/>
      <c r="NZ45" s="11"/>
      <c r="OA45" s="11"/>
      <c r="OB45" s="11"/>
      <c r="OC45" s="11"/>
      <c r="OD45" s="11"/>
      <c r="OE45" s="11"/>
      <c r="OF45" s="11"/>
      <c r="OG45" s="11"/>
      <c r="OH45" s="11"/>
      <c r="OI45" s="11"/>
      <c r="OJ45" s="11"/>
      <c r="OK45" s="11"/>
      <c r="OL45" s="11"/>
      <c r="OM45" s="11"/>
      <c r="ON45" s="11"/>
      <c r="OO45" s="11"/>
      <c r="OP45" s="11"/>
      <c r="OQ45" s="11"/>
      <c r="OR45" s="11"/>
      <c r="OS45" s="11"/>
      <c r="OT45" s="11"/>
      <c r="OU45" s="11"/>
      <c r="OV45" s="11"/>
      <c r="OW45" s="11"/>
      <c r="OX45" s="11"/>
      <c r="OY45" s="11"/>
      <c r="OZ45" s="11"/>
      <c r="PA45" s="11"/>
      <c r="PB45" s="11"/>
      <c r="PC45" s="11"/>
      <c r="PD45" s="11"/>
      <c r="PE45" s="11"/>
      <c r="PF45" s="11"/>
      <c r="PG45" s="11"/>
      <c r="PH45" s="11"/>
      <c r="PI45" s="11"/>
      <c r="PJ45" s="11"/>
      <c r="PK45" s="11"/>
      <c r="PL45" s="11"/>
      <c r="PM45" s="11"/>
      <c r="PN45" s="11"/>
      <c r="PO45" s="11"/>
      <c r="PP45" s="11"/>
      <c r="PQ45" s="11"/>
      <c r="PR45" s="11"/>
      <c r="PS45" s="11"/>
      <c r="PT45" s="11"/>
      <c r="PU45" s="11"/>
      <c r="PV45" s="11"/>
      <c r="PW45" s="11"/>
      <c r="PX45" s="11"/>
      <c r="PY45" s="11"/>
      <c r="PZ45" s="11"/>
      <c r="QA45" s="11"/>
      <c r="QB45" s="11"/>
      <c r="QC45" s="11"/>
      <c r="QD45" s="11"/>
      <c r="QE45" s="11"/>
      <c r="QF45" s="11"/>
      <c r="QG45" s="11"/>
      <c r="QH45" s="11"/>
      <c r="QI45" s="11"/>
      <c r="QJ45" s="11"/>
      <c r="QK45" s="11"/>
      <c r="QL45" s="11"/>
      <c r="QM45" s="11"/>
      <c r="QN45" s="11"/>
      <c r="QO45" s="11"/>
      <c r="QP45" s="11"/>
      <c r="QQ45" s="11"/>
      <c r="QR45" s="11"/>
      <c r="QS45" s="11"/>
      <c r="QT45" s="11"/>
      <c r="QU45" s="11"/>
      <c r="QV45" s="11"/>
      <c r="QW45" s="11"/>
      <c r="QX45" s="11"/>
      <c r="QY45" s="11"/>
      <c r="QZ45" s="11"/>
      <c r="RA45" s="11"/>
      <c r="RB45" s="11"/>
      <c r="RC45" s="11"/>
      <c r="RD45" s="11"/>
      <c r="RE45" s="11"/>
      <c r="RF45" s="11"/>
      <c r="RG45" s="11"/>
      <c r="RH45" s="11"/>
      <c r="RI45" s="11"/>
      <c r="RJ45" s="11"/>
      <c r="RK45" s="11"/>
      <c r="RL45" s="11"/>
      <c r="RM45" s="11"/>
      <c r="RN45" s="11"/>
      <c r="RO45" s="11"/>
      <c r="RP45" s="11"/>
      <c r="RQ45" s="11"/>
      <c r="RR45" s="11"/>
      <c r="RS45" s="11"/>
      <c r="RT45" s="11"/>
      <c r="RU45" s="11"/>
      <c r="RV45" s="11"/>
      <c r="RW45" s="11"/>
      <c r="RX45" s="11"/>
      <c r="RY45" s="11"/>
      <c r="RZ45" s="11"/>
      <c r="SA45" s="11"/>
      <c r="SB45" s="11"/>
      <c r="SC45" s="11"/>
      <c r="SD45" s="11"/>
      <c r="SE45" s="11"/>
      <c r="SF45" s="11"/>
      <c r="SG45" s="11"/>
      <c r="SH45" s="11"/>
      <c r="SI45" s="11"/>
      <c r="SJ45" s="11"/>
      <c r="SK45" s="11"/>
      <c r="SL45" s="11"/>
      <c r="SM45" s="11"/>
      <c r="SN45" s="11"/>
      <c r="SO45" s="11"/>
      <c r="SP45" s="11"/>
      <c r="SQ45" s="11"/>
      <c r="SR45" s="11"/>
      <c r="SS45" s="11"/>
      <c r="ST45" s="11"/>
      <c r="SU45" s="11"/>
      <c r="SV45" s="11"/>
      <c r="SW45" s="11"/>
      <c r="SX45" s="11"/>
      <c r="SY45" s="11"/>
      <c r="SZ45" s="11"/>
      <c r="TA45" s="11"/>
      <c r="TB45" s="11"/>
      <c r="TC45" s="11"/>
      <c r="TD45" s="11"/>
      <c r="TE45" s="11"/>
      <c r="TF45" s="11"/>
      <c r="TG45" s="11"/>
      <c r="TH45" s="11"/>
      <c r="TI45" s="11"/>
      <c r="TJ45" s="11"/>
      <c r="TK45" s="11"/>
      <c r="TL45" s="11"/>
      <c r="TM45" s="11"/>
      <c r="TN45" s="11"/>
      <c r="TO45" s="11"/>
      <c r="TP45" s="11"/>
      <c r="TQ45" s="11"/>
      <c r="TR45" s="11"/>
      <c r="TS45" s="11"/>
      <c r="TT45" s="11"/>
      <c r="TU45" s="11"/>
      <c r="TV45" s="11"/>
      <c r="TW45" s="11"/>
      <c r="TX45" s="11"/>
      <c r="TY45" s="11"/>
      <c r="TZ45" s="11"/>
      <c r="UA45" s="11"/>
      <c r="UB45" s="11"/>
      <c r="UC45" s="11"/>
      <c r="UD45" s="11"/>
      <c r="UE45" s="11"/>
      <c r="UF45" s="11"/>
      <c r="UG45" s="11"/>
      <c r="UH45" s="11"/>
      <c r="UI45" s="11"/>
      <c r="UJ45" s="11"/>
      <c r="UK45" s="11"/>
      <c r="UL45" s="11"/>
      <c r="UM45" s="11"/>
      <c r="UN45" s="11"/>
      <c r="UO45" s="11"/>
      <c r="UP45" s="11"/>
      <c r="UQ45" s="11"/>
      <c r="UR45" s="11"/>
      <c r="US45" s="11"/>
      <c r="UT45" s="11"/>
      <c r="UU45" s="11"/>
      <c r="UV45" s="11"/>
      <c r="UW45" s="11"/>
      <c r="UX45" s="11"/>
      <c r="UY45" s="11"/>
      <c r="UZ45" s="11"/>
      <c r="VA45" s="11"/>
      <c r="VB45" s="11"/>
      <c r="VC45" s="11"/>
      <c r="VD45" s="11"/>
      <c r="VE45" s="11"/>
      <c r="VF45" s="11"/>
      <c r="VG45" s="11"/>
      <c r="VH45" s="11"/>
      <c r="VI45" s="11"/>
      <c r="VJ45" s="11"/>
      <c r="VK45" s="11"/>
      <c r="VL45" s="11"/>
      <c r="VM45" s="11"/>
      <c r="VN45" s="11"/>
      <c r="VO45" s="11"/>
      <c r="VP45" s="11"/>
      <c r="VQ45" s="11"/>
      <c r="VR45" s="11"/>
      <c r="VS45" s="11"/>
      <c r="VT45" s="11"/>
      <c r="VU45" s="11"/>
      <c r="VV45" s="11"/>
      <c r="VW45" s="11"/>
      <c r="VX45" s="11"/>
      <c r="VY45" s="11"/>
      <c r="VZ45" s="11"/>
      <c r="WA45" s="11"/>
      <c r="WB45" s="11"/>
      <c r="WC45" s="11"/>
      <c r="WD45" s="11"/>
      <c r="WE45" s="11"/>
      <c r="WF45" s="11"/>
      <c r="WG45" s="11"/>
      <c r="WH45" s="11"/>
      <c r="WI45" s="11"/>
      <c r="WJ45" s="11"/>
      <c r="WK45" s="11"/>
      <c r="WL45" s="11"/>
      <c r="WM45" s="11"/>
      <c r="WN45" s="11"/>
      <c r="WO45" s="11"/>
      <c r="WP45" s="11"/>
      <c r="WQ45" s="11"/>
      <c r="WR45" s="11"/>
      <c r="WS45" s="11"/>
      <c r="WT45" s="11"/>
      <c r="WU45" s="11"/>
      <c r="WV45" s="11"/>
      <c r="WW45" s="11"/>
      <c r="WX45" s="11"/>
      <c r="WY45" s="11"/>
      <c r="WZ45" s="11"/>
      <c r="XA45" s="11"/>
      <c r="XB45" s="11"/>
      <c r="XC45" s="11"/>
      <c r="XD45" s="11"/>
      <c r="XE45" s="11"/>
      <c r="XF45" s="11"/>
      <c r="XG45" s="11"/>
      <c r="XH45" s="11"/>
      <c r="XI45" s="11"/>
      <c r="XJ45" s="11"/>
      <c r="XK45" s="11"/>
      <c r="XL45" s="11"/>
      <c r="XM45" s="11"/>
      <c r="XN45" s="11"/>
      <c r="XO45" s="11"/>
      <c r="XP45" s="11"/>
      <c r="XQ45" s="11"/>
      <c r="XR45" s="11"/>
      <c r="XS45" s="11"/>
      <c r="XT45" s="11"/>
      <c r="XU45" s="11"/>
      <c r="XV45" s="11"/>
      <c r="XW45" s="11"/>
      <c r="XX45" s="11"/>
      <c r="XY45" s="11"/>
      <c r="XZ45" s="11"/>
      <c r="YA45" s="11"/>
      <c r="YB45" s="11"/>
      <c r="YC45" s="11"/>
      <c r="YD45" s="11"/>
      <c r="YE45" s="11"/>
      <c r="YF45" s="11"/>
      <c r="YG45" s="11"/>
      <c r="YH45" s="11"/>
      <c r="YI45" s="11"/>
      <c r="YJ45" s="11"/>
      <c r="YK45" s="11"/>
      <c r="YL45" s="11"/>
      <c r="YM45" s="11"/>
      <c r="YN45" s="11"/>
      <c r="YO45" s="11"/>
      <c r="YP45" s="11"/>
      <c r="YQ45" s="11"/>
      <c r="YR45" s="11"/>
      <c r="YS45" s="11"/>
      <c r="YT45" s="11"/>
      <c r="YU45" s="11"/>
      <c r="YV45" s="11"/>
      <c r="YW45" s="11"/>
      <c r="YX45" s="11"/>
      <c r="YY45" s="11"/>
      <c r="YZ45" s="11"/>
      <c r="ZA45" s="11"/>
      <c r="ZB45" s="11"/>
      <c r="ZC45" s="11"/>
      <c r="ZD45" s="11"/>
      <c r="ZE45" s="11"/>
      <c r="ZF45" s="11"/>
      <c r="ZG45" s="11"/>
      <c r="ZH45" s="11"/>
      <c r="ZI45" s="11"/>
      <c r="ZJ45" s="11"/>
      <c r="ZK45" s="11"/>
      <c r="ZL45" s="11"/>
      <c r="ZM45" s="11"/>
      <c r="ZN45" s="11"/>
      <c r="ZO45" s="11"/>
      <c r="ZP45" s="11"/>
      <c r="ZQ45" s="11"/>
      <c r="ZR45" s="11"/>
      <c r="ZS45" s="11"/>
      <c r="ZT45" s="11"/>
      <c r="ZU45" s="11"/>
      <c r="ZV45" s="11"/>
      <c r="ZW45" s="11"/>
      <c r="ZX45" s="11"/>
      <c r="ZY45" s="11"/>
      <c r="ZZ45" s="11"/>
      <c r="AAA45" s="11"/>
      <c r="AAB45" s="11"/>
      <c r="AAC45" s="11"/>
      <c r="AAD45" s="11"/>
      <c r="AAE45" s="11"/>
      <c r="AAF45" s="11"/>
      <c r="AAG45" s="11"/>
      <c r="AAH45" s="11"/>
      <c r="AAI45" s="11"/>
      <c r="AAJ45" s="11"/>
      <c r="AAK45" s="11"/>
      <c r="AAL45" s="11"/>
      <c r="AAM45" s="11"/>
      <c r="AAN45" s="11"/>
      <c r="AAO45" s="11"/>
      <c r="AAP45" s="11"/>
      <c r="AAQ45" s="11"/>
      <c r="AAR45" s="11"/>
      <c r="AAS45" s="11"/>
      <c r="AAT45" s="11"/>
      <c r="AAU45" s="11"/>
      <c r="AAV45" s="11"/>
      <c r="AAW45" s="11"/>
      <c r="AAX45" s="11"/>
      <c r="AAY45" s="11"/>
      <c r="AAZ45" s="11"/>
      <c r="ABA45" s="11"/>
      <c r="ABB45" s="11"/>
      <c r="ABC45" s="11"/>
      <c r="ABD45" s="11"/>
      <c r="ABE45" s="11"/>
      <c r="ABF45" s="11"/>
      <c r="ABG45" s="11"/>
      <c r="ABH45" s="11"/>
      <c r="ABI45" s="11"/>
      <c r="ABJ45" s="11"/>
      <c r="ABK45" s="11"/>
      <c r="ABL45" s="11"/>
      <c r="ABM45" s="11"/>
      <c r="ABN45" s="11"/>
      <c r="ABO45" s="11"/>
      <c r="ABP45" s="11"/>
      <c r="ABQ45" s="11"/>
      <c r="ABR45" s="11"/>
      <c r="ABS45" s="11"/>
      <c r="ABT45" s="11"/>
      <c r="ABU45" s="11"/>
      <c r="ABV45" s="11"/>
      <c r="ABW45" s="11"/>
      <c r="ABX45" s="11"/>
      <c r="ABY45" s="11"/>
      <c r="ABZ45" s="11"/>
      <c r="ACA45" s="11"/>
      <c r="ACB45" s="11"/>
      <c r="ACC45" s="11"/>
      <c r="ACD45" s="11"/>
      <c r="ACE45" s="11"/>
      <c r="ACF45" s="11"/>
      <c r="ACG45" s="11"/>
      <c r="ACH45" s="11"/>
      <c r="ACI45" s="11"/>
      <c r="ACJ45" s="11"/>
      <c r="ACK45" s="11"/>
      <c r="ACL45" s="11"/>
      <c r="ACM45" s="11"/>
      <c r="ACN45" s="11"/>
      <c r="ACO45" s="11"/>
      <c r="ACP45" s="11"/>
      <c r="ACQ45" s="11"/>
      <c r="ACR45" s="11"/>
      <c r="ACS45" s="11"/>
      <c r="ACT45" s="11"/>
      <c r="ACU45" s="11"/>
      <c r="ACV45" s="11"/>
      <c r="ACW45" s="11"/>
      <c r="ACX45" s="11"/>
      <c r="ACY45" s="11"/>
      <c r="ACZ45" s="11"/>
      <c r="ADA45" s="11"/>
      <c r="ADB45" s="11"/>
      <c r="ADC45" s="11"/>
      <c r="ADD45" s="11"/>
      <c r="ADE45" s="11"/>
      <c r="ADF45" s="11"/>
      <c r="ADG45" s="11"/>
      <c r="ADH45" s="11"/>
      <c r="ADI45" s="11"/>
      <c r="ADJ45" s="11"/>
      <c r="ADK45" s="11"/>
      <c r="ADL45" s="11"/>
      <c r="ADM45" s="11"/>
      <c r="ADN45" s="11"/>
      <c r="ADO45" s="11"/>
      <c r="ADP45" s="11"/>
      <c r="ADQ45" s="11"/>
      <c r="ADR45" s="11"/>
      <c r="ADS45" s="11"/>
      <c r="ADT45" s="11"/>
      <c r="ADU45" s="11"/>
      <c r="ADV45" s="11"/>
      <c r="ADW45" s="11"/>
      <c r="ADX45" s="11"/>
      <c r="ADY45" s="11"/>
      <c r="ADZ45" s="11"/>
      <c r="AEA45" s="11"/>
      <c r="AEB45" s="11"/>
      <c r="AEC45" s="11"/>
      <c r="AED45" s="11"/>
      <c r="AEE45" s="11"/>
      <c r="AEF45" s="11"/>
      <c r="AEG45" s="11"/>
      <c r="AEH45" s="11"/>
      <c r="AEI45" s="11"/>
      <c r="AEJ45" s="11"/>
    </row>
    <row r="46" spans="1:816" x14ac:dyDescent="0.2">
      <c r="B46" s="21"/>
      <c r="C46" s="21"/>
      <c r="D46" s="6"/>
      <c r="E46" s="21"/>
    </row>
    <row r="47" spans="1:816" ht="63.75" customHeight="1" thickBot="1" x14ac:dyDescent="0.25">
      <c r="B47" s="10"/>
      <c r="C47" s="54" t="s">
        <v>253</v>
      </c>
      <c r="D47" s="54"/>
      <c r="E47" s="10"/>
    </row>
    <row r="48" spans="1:816" ht="17" thickBot="1" x14ac:dyDescent="0.25">
      <c r="B48" s="11"/>
      <c r="C48" s="11"/>
      <c r="D48" s="24" t="s">
        <v>25</v>
      </c>
      <c r="E48" s="11"/>
    </row>
    <row r="49" spans="2:14" s="11" customFormat="1" ht="6.75" customHeight="1" outlineLevel="1" x14ac:dyDescent="0.2">
      <c r="B49" s="30"/>
      <c r="C49" s="30"/>
      <c r="D49" s="30"/>
      <c r="E49" s="10"/>
    </row>
    <row r="50" spans="2:14" x14ac:dyDescent="0.2">
      <c r="B50" s="21"/>
      <c r="C50" s="21"/>
      <c r="D50" s="6"/>
      <c r="E50" s="21"/>
    </row>
    <row r="51" spans="2:14" ht="30.75" customHeight="1" thickBot="1" x14ac:dyDescent="0.25">
      <c r="B51" s="54" t="s">
        <v>134</v>
      </c>
      <c r="C51" s="54"/>
      <c r="D51" s="54"/>
      <c r="E51" s="54"/>
    </row>
    <row r="52" spans="2:14" ht="46.5" customHeight="1" x14ac:dyDescent="0.2">
      <c r="B52" s="46" t="s">
        <v>256</v>
      </c>
      <c r="C52" s="47"/>
      <c r="D52" s="47"/>
      <c r="E52" s="48"/>
    </row>
    <row r="53" spans="2:14" ht="17" thickBot="1" x14ac:dyDescent="0.25">
      <c r="B53" s="55"/>
      <c r="C53" s="56"/>
      <c r="D53" s="56"/>
      <c r="E53" s="57"/>
    </row>
    <row r="54" spans="2:14" x14ac:dyDescent="0.2">
      <c r="B54" s="12"/>
      <c r="C54" s="12"/>
      <c r="D54" s="12">
        <f>LEN(B52)</f>
        <v>299</v>
      </c>
      <c r="E54" s="26" t="s">
        <v>140</v>
      </c>
      <c r="M54" s="15">
        <f>LEN(C52)</f>
        <v>0</v>
      </c>
      <c r="N54" s="15" t="s">
        <v>127</v>
      </c>
    </row>
    <row r="55" spans="2:14" x14ac:dyDescent="0.2">
      <c r="B55" s="13"/>
      <c r="C55" s="13"/>
      <c r="D55" s="13"/>
      <c r="E55" s="13"/>
    </row>
    <row r="56" spans="2:14" ht="63.75" customHeight="1" thickBot="1" x14ac:dyDescent="0.25">
      <c r="B56" s="54" t="s">
        <v>135</v>
      </c>
      <c r="C56" s="54"/>
      <c r="D56" s="54"/>
      <c r="E56" s="54"/>
    </row>
    <row r="57" spans="2:14" ht="46.5" customHeight="1" x14ac:dyDescent="0.2">
      <c r="B57" s="46" t="s">
        <v>257</v>
      </c>
      <c r="C57" s="47"/>
      <c r="D57" s="47"/>
      <c r="E57" s="48"/>
    </row>
    <row r="58" spans="2:14" ht="17" thickBot="1" x14ac:dyDescent="0.25">
      <c r="B58" s="55"/>
      <c r="C58" s="56"/>
      <c r="D58" s="56"/>
      <c r="E58" s="57"/>
    </row>
    <row r="59" spans="2:14" x14ac:dyDescent="0.2">
      <c r="B59" s="12"/>
      <c r="C59" s="12"/>
      <c r="D59" s="12">
        <f>LEN(B57)</f>
        <v>59</v>
      </c>
      <c r="E59" s="26" t="s">
        <v>139</v>
      </c>
      <c r="M59" s="15">
        <f>LEN(C57)</f>
        <v>0</v>
      </c>
      <c r="N59" s="15" t="s">
        <v>128</v>
      </c>
    </row>
    <row r="60" spans="2:14" x14ac:dyDescent="0.2">
      <c r="B60" s="13"/>
      <c r="C60" s="13"/>
      <c r="D60" s="13"/>
      <c r="E60" s="13"/>
    </row>
    <row r="61" spans="2:14" ht="57" customHeight="1" x14ac:dyDescent="0.2">
      <c r="B61" s="49" t="s">
        <v>136</v>
      </c>
      <c r="C61" s="49"/>
      <c r="D61" s="49"/>
      <c r="E61" s="49"/>
    </row>
    <row r="62" spans="2:14" ht="18.75" customHeight="1" x14ac:dyDescent="0.2">
      <c r="B62" s="50" t="s">
        <v>130</v>
      </c>
      <c r="C62" s="50"/>
      <c r="D62" s="50"/>
      <c r="E62" s="50"/>
    </row>
    <row r="63" spans="2:14" x14ac:dyDescent="0.2">
      <c r="B63" s="14"/>
      <c r="C63" s="14"/>
      <c r="D63" s="14"/>
      <c r="E63" s="14"/>
    </row>
    <row r="64" spans="2:14" ht="17" thickBot="1" x14ac:dyDescent="0.25">
      <c r="B64" s="51" t="s">
        <v>4</v>
      </c>
      <c r="C64" s="51"/>
      <c r="D64" s="51"/>
      <c r="E64" s="51"/>
    </row>
    <row r="65" spans="2:14" ht="125.25" customHeight="1" thickBot="1" x14ac:dyDescent="0.25">
      <c r="B65" s="46" t="s">
        <v>258</v>
      </c>
      <c r="C65" s="47"/>
      <c r="D65" s="47"/>
      <c r="E65" s="48"/>
    </row>
    <row r="66" spans="2:14" ht="17" thickBot="1" x14ac:dyDescent="0.25">
      <c r="B66" s="52" t="s">
        <v>5</v>
      </c>
      <c r="C66" s="52"/>
      <c r="D66" s="52"/>
      <c r="E66" s="52"/>
    </row>
    <row r="67" spans="2:14" ht="125.25" customHeight="1" x14ac:dyDescent="0.2">
      <c r="B67" s="46" t="s">
        <v>259</v>
      </c>
      <c r="C67" s="47"/>
      <c r="D67" s="47"/>
      <c r="E67" s="48"/>
    </row>
    <row r="68" spans="2:14" ht="17" thickBot="1" x14ac:dyDescent="0.25">
      <c r="B68" s="45" t="s">
        <v>6</v>
      </c>
      <c r="C68" s="45"/>
      <c r="D68" s="45"/>
      <c r="E68" s="45"/>
    </row>
    <row r="69" spans="2:14" ht="125.25" customHeight="1" x14ac:dyDescent="0.2">
      <c r="B69" s="46" t="s">
        <v>260</v>
      </c>
      <c r="C69" s="47"/>
      <c r="D69" s="47"/>
      <c r="E69" s="48"/>
    </row>
    <row r="70" spans="2:14" ht="17" thickBot="1" x14ac:dyDescent="0.25">
      <c r="B70" s="45" t="s">
        <v>7</v>
      </c>
      <c r="C70" s="45"/>
      <c r="D70" s="45"/>
      <c r="E70" s="45"/>
    </row>
    <row r="71" spans="2:14" ht="125.25" customHeight="1" x14ac:dyDescent="0.2">
      <c r="B71" s="46" t="s">
        <v>261</v>
      </c>
      <c r="C71" s="47"/>
      <c r="D71" s="47"/>
      <c r="E71" s="48"/>
    </row>
    <row r="72" spans="2:14" x14ac:dyDescent="0.2">
      <c r="B72" s="11"/>
      <c r="C72" s="11"/>
      <c r="D72" s="11">
        <f>LEN(B71)+LEN(XFD69)+LEN(XFD67)+LEN(B65)</f>
        <v>489</v>
      </c>
      <c r="E72" s="11" t="s">
        <v>138</v>
      </c>
      <c r="M72" s="15">
        <f>LEN(C71)+LEN(C69)+LEN(C67)+LEN(C65)</f>
        <v>0</v>
      </c>
      <c r="N72" s="15" t="s">
        <v>129</v>
      </c>
    </row>
  </sheetData>
  <dataConsolidate/>
  <mergeCells count="37">
    <mergeCell ref="C35:D35"/>
    <mergeCell ref="C40:D42"/>
    <mergeCell ref="B21:XFD21"/>
    <mergeCell ref="B17:E17"/>
    <mergeCell ref="B13:XFD13"/>
    <mergeCell ref="B29:C29"/>
    <mergeCell ref="A22:XFD22"/>
    <mergeCell ref="B23:C23"/>
    <mergeCell ref="B27:C27"/>
    <mergeCell ref="B28:C28"/>
    <mergeCell ref="B25:E25"/>
    <mergeCell ref="B1:E2"/>
    <mergeCell ref="B51:E51"/>
    <mergeCell ref="B56:E56"/>
    <mergeCell ref="B57:E58"/>
    <mergeCell ref="B52:E53"/>
    <mergeCell ref="C18:D18"/>
    <mergeCell ref="C32:D32"/>
    <mergeCell ref="C47:D47"/>
    <mergeCell ref="B4:E4"/>
    <mergeCell ref="C3:D3"/>
    <mergeCell ref="C5:D5"/>
    <mergeCell ref="C6:D7"/>
    <mergeCell ref="C15:D15"/>
    <mergeCell ref="C14:D14"/>
    <mergeCell ref="B11:C11"/>
    <mergeCell ref="B9:E9"/>
    <mergeCell ref="B65:E65"/>
    <mergeCell ref="B61:E61"/>
    <mergeCell ref="B62:E62"/>
    <mergeCell ref="B64:E64"/>
    <mergeCell ref="B66:E66"/>
    <mergeCell ref="B68:E68"/>
    <mergeCell ref="B70:E70"/>
    <mergeCell ref="B67:E67"/>
    <mergeCell ref="B69:E69"/>
    <mergeCell ref="B71:E71"/>
  </mergeCells>
  <conditionalFormatting sqref="B65:E65 B57:E58 B52:E53 D48 D43:D44 D36:D37 D33:D34 D19 C15:D15 C6:D7">
    <cfRule type="containsBlanks" dxfId="59" priority="8">
      <formula>LEN(TRIM(B6))=0</formula>
    </cfRule>
  </conditionalFormatting>
  <conditionalFormatting sqref="D72">
    <cfRule type="cellIs" dxfId="58" priority="7" operator="greaterThan">
      <formula>10000</formula>
    </cfRule>
  </conditionalFormatting>
  <conditionalFormatting sqref="D59">
    <cfRule type="cellIs" dxfId="57" priority="6" operator="greaterThan">
      <formula>250</formula>
    </cfRule>
  </conditionalFormatting>
  <conditionalFormatting sqref="D54">
    <cfRule type="cellIs" dxfId="56" priority="4" operator="greaterThan">
      <formula>2000</formula>
    </cfRule>
  </conditionalFormatting>
  <conditionalFormatting sqref="B67:E67">
    <cfRule type="containsBlanks" dxfId="55" priority="3">
      <formula>LEN(TRIM(B67))=0</formula>
    </cfRule>
  </conditionalFormatting>
  <conditionalFormatting sqref="B69:E69">
    <cfRule type="containsBlanks" dxfId="54" priority="2">
      <formula>LEN(TRIM(B69))=0</formula>
    </cfRule>
  </conditionalFormatting>
  <conditionalFormatting sqref="B71:E71">
    <cfRule type="containsBlanks" dxfId="53" priority="1">
      <formula>LEN(TRIM(B71))=0</formula>
    </cfRule>
  </conditionalFormatting>
  <dataValidations count="3">
    <dataValidation type="list" allowBlank="1" showInputMessage="1" showErrorMessage="1" sqref="D33" xr:uid="{00000000-0002-0000-0000-000000000000}">
      <formula1>COILIST</formula1>
    </dataValidation>
    <dataValidation type="list" allowBlank="1" showInputMessage="1" showErrorMessage="1" sqref="D34:D35 D37:D38" xr:uid="{00000000-0002-0000-0000-000001000000}">
      <formula1>INDIRECT(J33)</formula1>
    </dataValidation>
    <dataValidation type="list" allowBlank="1" showInputMessage="1" showErrorMessage="1" sqref="D39" xr:uid="{00000000-0002-0000-0000-000002000000}">
      <formula1>INDIRECT(J37)</formula1>
    </dataValidation>
  </dataValidations>
  <pageMargins left="0.7" right="0.7" top="0.75" bottom="0.75" header="0.3" footer="0.3"/>
  <pageSetup scale="78" fitToHeight="0" orientation="portrait" r:id="rId1"/>
  <headerFooter>
    <oddFooter>&amp;L&amp;D&amp;R&amp;F</oddFooter>
  </headerFooter>
  <rowBreaks count="1" manualBreakCount="1">
    <brk id="60" max="16383" man="1"/>
  </rowBreaks>
  <ignoredErrors>
    <ignoredError sqref="J33" evalError="1"/>
  </ignoredError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3000000}">
          <x14:formula1>
            <xm:f>'Data Input'!$E$1:$E$3</xm:f>
          </x14:formula1>
          <xm:sqref>D19</xm:sqref>
        </x14:dataValidation>
        <x14:dataValidation type="list" allowBlank="1" showInputMessage="1" showErrorMessage="1" xr:uid="{00000000-0002-0000-0000-000004000000}">
          <x14:formula1>
            <xm:f>'Data Input'!$A$102:$A$109</xm:f>
          </x14:formula1>
          <xm:sqref>D48:D49</xm:sqref>
        </x14:dataValidation>
        <x14:dataValidation type="list" allowBlank="1" showInputMessage="1" showErrorMessage="1" xr:uid="{00000000-0002-0000-0000-000005000000}">
          <x14:formula1>
            <xm:f>'Data Input'!$A$2:$A$19</xm:f>
          </x14:formula1>
          <xm:sqref>F36:I36</xm:sqref>
        </x14:dataValidation>
        <x14:dataValidation type="list" allowBlank="1" showInputMessage="1" showErrorMessage="1" xr:uid="{00000000-0002-0000-0000-000006000000}">
          <x14:formula1>
            <xm:f>'Data Input'!$A$23:$A$42</xm:f>
          </x14:formula1>
          <xm:sqref>E36</xm:sqref>
        </x14:dataValidation>
        <x14:dataValidation type="list" allowBlank="1" showInputMessage="1" showErrorMessage="1" xr:uid="{00000000-0002-0000-0000-000007000000}">
          <x14:formula1>
            <xm:f>'Data Input'!$A$24:$A$42</xm:f>
          </x14:formula1>
          <xm:sqref>D36</xm:sqref>
        </x14:dataValidation>
        <x14:dataValidation type="list" allowBlank="1" showInputMessage="1" showErrorMessage="1" xr:uid="{00000000-0002-0000-0000-000008000000}">
          <x14:formula1>
            <xm:f>'Data Input'!A111:A141</xm:f>
          </x14:formula1>
          <xm:sqref>D43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2"/>
  <sheetViews>
    <sheetView workbookViewId="0"/>
  </sheetViews>
  <sheetFormatPr baseColWidth="10" defaultColWidth="8.83203125" defaultRowHeight="15" x14ac:dyDescent="0.2"/>
  <cols>
    <col min="1" max="1" width="33.33203125" style="41" customWidth="1"/>
    <col min="2" max="2" width="58" style="41" customWidth="1"/>
  </cols>
  <sheetData>
    <row r="1" spans="1:2" ht="16" x14ac:dyDescent="0.2">
      <c r="A1" s="44" t="s">
        <v>17</v>
      </c>
      <c r="B1" s="44" t="s">
        <v>237</v>
      </c>
    </row>
    <row r="2" spans="1:2" ht="16" x14ac:dyDescent="0.2">
      <c r="A2" s="42" t="s">
        <v>15</v>
      </c>
      <c r="B2" s="42"/>
    </row>
    <row r="3" spans="1:2" ht="16" x14ac:dyDescent="0.2">
      <c r="B3" s="41" t="s">
        <v>152</v>
      </c>
    </row>
    <row r="4" spans="1:2" ht="16" x14ac:dyDescent="0.2">
      <c r="B4" s="41" t="s">
        <v>153</v>
      </c>
    </row>
    <row r="5" spans="1:2" ht="16" x14ac:dyDescent="0.2">
      <c r="B5" s="41" t="s">
        <v>16</v>
      </c>
    </row>
    <row r="6" spans="1:2" ht="16" x14ac:dyDescent="0.2">
      <c r="B6" s="41" t="s">
        <v>156</v>
      </c>
    </row>
    <row r="7" spans="1:2" ht="16" x14ac:dyDescent="0.2">
      <c r="B7" s="41" t="s">
        <v>157</v>
      </c>
    </row>
    <row r="8" spans="1:2" ht="16" x14ac:dyDescent="0.2">
      <c r="B8" s="41" t="s">
        <v>158</v>
      </c>
    </row>
    <row r="9" spans="1:2" ht="16" x14ac:dyDescent="0.2">
      <c r="B9" s="41" t="s">
        <v>212</v>
      </c>
    </row>
    <row r="10" spans="1:2" ht="16" x14ac:dyDescent="0.2">
      <c r="A10" s="42" t="s">
        <v>18</v>
      </c>
      <c r="B10" s="42"/>
    </row>
    <row r="11" spans="1:2" ht="16" x14ac:dyDescent="0.2">
      <c r="B11" s="41" t="s">
        <v>160</v>
      </c>
    </row>
    <row r="12" spans="1:2" ht="16" x14ac:dyDescent="0.2">
      <c r="B12" s="41" t="s">
        <v>19</v>
      </c>
    </row>
    <row r="13" spans="1:2" ht="16" x14ac:dyDescent="0.2">
      <c r="B13" s="41" t="s">
        <v>213</v>
      </c>
    </row>
    <row r="14" spans="1:2" ht="16" x14ac:dyDescent="0.2">
      <c r="B14" s="41" t="s">
        <v>161</v>
      </c>
    </row>
    <row r="15" spans="1:2" ht="16" x14ac:dyDescent="0.2">
      <c r="A15" s="42" t="s">
        <v>53</v>
      </c>
      <c r="B15" s="42"/>
    </row>
    <row r="16" spans="1:2" ht="16" x14ac:dyDescent="0.2">
      <c r="B16" s="41" t="s">
        <v>214</v>
      </c>
    </row>
    <row r="17" spans="1:2" ht="16" x14ac:dyDescent="0.2">
      <c r="B17" s="41" t="s">
        <v>215</v>
      </c>
    </row>
    <row r="18" spans="1:2" ht="16" x14ac:dyDescent="0.2">
      <c r="B18" s="41" t="s">
        <v>163</v>
      </c>
    </row>
    <row r="19" spans="1:2" ht="16" x14ac:dyDescent="0.2">
      <c r="B19" s="41" t="s">
        <v>216</v>
      </c>
    </row>
    <row r="20" spans="1:2" ht="16" x14ac:dyDescent="0.2">
      <c r="A20" s="42" t="s">
        <v>217</v>
      </c>
      <c r="B20" s="42"/>
    </row>
    <row r="21" spans="1:2" ht="13.25" customHeight="1" x14ac:dyDescent="0.2">
      <c r="B21" s="41" t="s">
        <v>218</v>
      </c>
    </row>
    <row r="22" spans="1:2" ht="16" x14ac:dyDescent="0.2">
      <c r="B22" s="41" t="s">
        <v>56</v>
      </c>
    </row>
    <row r="23" spans="1:2" ht="16" x14ac:dyDescent="0.2">
      <c r="B23" s="41" t="s">
        <v>57</v>
      </c>
    </row>
    <row r="24" spans="1:2" ht="16" x14ac:dyDescent="0.2">
      <c r="B24" s="41" t="s">
        <v>165</v>
      </c>
    </row>
    <row r="25" spans="1:2" ht="16" x14ac:dyDescent="0.2">
      <c r="B25" s="41" t="s">
        <v>58</v>
      </c>
    </row>
    <row r="26" spans="1:2" ht="16" x14ac:dyDescent="0.2">
      <c r="B26" s="41" t="s">
        <v>166</v>
      </c>
    </row>
    <row r="27" spans="1:2" ht="16" x14ac:dyDescent="0.2">
      <c r="B27" s="41" t="s">
        <v>59</v>
      </c>
    </row>
    <row r="28" spans="1:2" ht="32" x14ac:dyDescent="0.2">
      <c r="A28" s="42" t="s">
        <v>219</v>
      </c>
      <c r="B28" s="42"/>
    </row>
    <row r="29" spans="1:2" ht="16" x14ac:dyDescent="0.2">
      <c r="B29" s="41" t="s">
        <v>167</v>
      </c>
    </row>
    <row r="30" spans="1:2" ht="16" x14ac:dyDescent="0.2">
      <c r="B30" s="41" t="s">
        <v>168</v>
      </c>
    </row>
    <row r="31" spans="1:2" ht="16" x14ac:dyDescent="0.2">
      <c r="B31" s="41" t="s">
        <v>220</v>
      </c>
    </row>
    <row r="32" spans="1:2" ht="16" x14ac:dyDescent="0.2">
      <c r="B32" s="41" t="s">
        <v>169</v>
      </c>
    </row>
    <row r="33" spans="1:2" ht="16" x14ac:dyDescent="0.2">
      <c r="A33" s="42" t="s">
        <v>221</v>
      </c>
      <c r="B33" s="42"/>
    </row>
    <row r="34" spans="1:2" ht="16" x14ac:dyDescent="0.2">
      <c r="B34" s="41" t="s">
        <v>170</v>
      </c>
    </row>
    <row r="35" spans="1:2" ht="16" x14ac:dyDescent="0.2">
      <c r="B35" s="41" t="s">
        <v>171</v>
      </c>
    </row>
    <row r="36" spans="1:2" ht="16" x14ac:dyDescent="0.2">
      <c r="B36" s="41" t="s">
        <v>172</v>
      </c>
    </row>
    <row r="37" spans="1:2" ht="16" x14ac:dyDescent="0.2">
      <c r="B37" s="41" t="s">
        <v>173</v>
      </c>
    </row>
    <row r="38" spans="1:2" ht="16" x14ac:dyDescent="0.2">
      <c r="B38" s="41" t="s">
        <v>174</v>
      </c>
    </row>
    <row r="39" spans="1:2" ht="16" x14ac:dyDescent="0.2">
      <c r="B39" s="41" t="s">
        <v>175</v>
      </c>
    </row>
    <row r="40" spans="1:2" ht="16" x14ac:dyDescent="0.2">
      <c r="A40" s="42" t="s">
        <v>222</v>
      </c>
      <c r="B40" s="42"/>
    </row>
    <row r="41" spans="1:2" ht="16" x14ac:dyDescent="0.2">
      <c r="B41" s="41" t="s">
        <v>177</v>
      </c>
    </row>
    <row r="42" spans="1:2" ht="16" x14ac:dyDescent="0.2">
      <c r="B42" s="41" t="s">
        <v>178</v>
      </c>
    </row>
    <row r="43" spans="1:2" ht="16" x14ac:dyDescent="0.2">
      <c r="B43" s="41" t="s">
        <v>179</v>
      </c>
    </row>
    <row r="44" spans="1:2" ht="16" x14ac:dyDescent="0.2">
      <c r="A44" s="42" t="s">
        <v>117</v>
      </c>
      <c r="B44" s="42"/>
    </row>
    <row r="45" spans="1:2" ht="16" x14ac:dyDescent="0.2">
      <c r="B45" s="41" t="s">
        <v>180</v>
      </c>
    </row>
    <row r="46" spans="1:2" ht="16" x14ac:dyDescent="0.2">
      <c r="B46" s="41" t="s">
        <v>181</v>
      </c>
    </row>
    <row r="47" spans="1:2" ht="16" x14ac:dyDescent="0.2">
      <c r="B47" s="41" t="s">
        <v>182</v>
      </c>
    </row>
    <row r="48" spans="1:2" ht="16" x14ac:dyDescent="0.2">
      <c r="A48" s="43"/>
      <c r="B48" s="43" t="s">
        <v>183</v>
      </c>
    </row>
    <row r="49" spans="1:2" ht="16" x14ac:dyDescent="0.2">
      <c r="A49" s="42" t="s">
        <v>223</v>
      </c>
      <c r="B49" s="42"/>
    </row>
    <row r="50" spans="1:2" ht="16" x14ac:dyDescent="0.2">
      <c r="B50" s="41" t="s">
        <v>184</v>
      </c>
    </row>
    <row r="51" spans="1:2" ht="16" x14ac:dyDescent="0.2">
      <c r="B51" s="41" t="s">
        <v>187</v>
      </c>
    </row>
    <row r="52" spans="1:2" ht="16" x14ac:dyDescent="0.2">
      <c r="B52" s="41" t="s">
        <v>185</v>
      </c>
    </row>
    <row r="53" spans="1:2" ht="16" x14ac:dyDescent="0.2">
      <c r="B53" s="41" t="s">
        <v>224</v>
      </c>
    </row>
    <row r="54" spans="1:2" ht="16" x14ac:dyDescent="0.2">
      <c r="B54" s="41" t="s">
        <v>188</v>
      </c>
    </row>
    <row r="55" spans="1:2" ht="16" x14ac:dyDescent="0.2">
      <c r="B55" s="41" t="s">
        <v>189</v>
      </c>
    </row>
    <row r="56" spans="1:2" ht="16" x14ac:dyDescent="0.2">
      <c r="A56" s="42" t="s">
        <v>63</v>
      </c>
      <c r="B56" s="42"/>
    </row>
    <row r="57" spans="1:2" ht="16" x14ac:dyDescent="0.2">
      <c r="B57" s="41" t="s">
        <v>61</v>
      </c>
    </row>
    <row r="58" spans="1:2" ht="16" x14ac:dyDescent="0.2">
      <c r="B58" s="41" t="s">
        <v>62</v>
      </c>
    </row>
    <row r="59" spans="1:2" ht="16" x14ac:dyDescent="0.2">
      <c r="B59" s="41" t="s">
        <v>190</v>
      </c>
    </row>
    <row r="60" spans="1:2" ht="16" x14ac:dyDescent="0.2">
      <c r="B60" s="41" t="s">
        <v>64</v>
      </c>
    </row>
    <row r="61" spans="1:2" ht="16" x14ac:dyDescent="0.2">
      <c r="B61" s="41" t="s">
        <v>65</v>
      </c>
    </row>
    <row r="62" spans="1:2" ht="16" x14ac:dyDescent="0.2">
      <c r="A62" s="42" t="s">
        <v>225</v>
      </c>
      <c r="B62" s="42"/>
    </row>
    <row r="63" spans="1:2" ht="16" x14ac:dyDescent="0.2">
      <c r="B63" s="41" t="s">
        <v>226</v>
      </c>
    </row>
    <row r="64" spans="1:2" ht="16" x14ac:dyDescent="0.2">
      <c r="B64" s="41" t="s">
        <v>191</v>
      </c>
    </row>
    <row r="65" spans="1:2" ht="32" x14ac:dyDescent="0.2">
      <c r="B65" s="41" t="s">
        <v>192</v>
      </c>
    </row>
    <row r="66" spans="1:2" ht="16" x14ac:dyDescent="0.2">
      <c r="B66" s="41" t="s">
        <v>193</v>
      </c>
    </row>
    <row r="67" spans="1:2" ht="16" x14ac:dyDescent="0.2">
      <c r="B67" s="41" t="s">
        <v>194</v>
      </c>
    </row>
    <row r="68" spans="1:2" ht="16" x14ac:dyDescent="0.2">
      <c r="A68" s="42" t="s">
        <v>68</v>
      </c>
      <c r="B68" s="42"/>
    </row>
    <row r="69" spans="1:2" ht="16" x14ac:dyDescent="0.2">
      <c r="B69" s="41" t="s">
        <v>195</v>
      </c>
    </row>
    <row r="70" spans="1:2" ht="16" x14ac:dyDescent="0.2">
      <c r="B70" s="41" t="s">
        <v>69</v>
      </c>
    </row>
    <row r="71" spans="1:2" ht="16" x14ac:dyDescent="0.2">
      <c r="B71" s="41" t="s">
        <v>70</v>
      </c>
    </row>
    <row r="72" spans="1:2" ht="16" x14ac:dyDescent="0.2">
      <c r="B72" s="41" t="s">
        <v>196</v>
      </c>
    </row>
    <row r="73" spans="1:2" ht="16" x14ac:dyDescent="0.2">
      <c r="A73" s="42" t="s">
        <v>71</v>
      </c>
      <c r="B73" s="42"/>
    </row>
    <row r="74" spans="1:2" ht="16" x14ac:dyDescent="0.2">
      <c r="B74" s="41" t="s">
        <v>197</v>
      </c>
    </row>
    <row r="75" spans="1:2" ht="16" x14ac:dyDescent="0.2">
      <c r="B75" s="41" t="s">
        <v>227</v>
      </c>
    </row>
    <row r="76" spans="1:2" ht="16" x14ac:dyDescent="0.2">
      <c r="B76" s="41" t="s">
        <v>228</v>
      </c>
    </row>
    <row r="77" spans="1:2" ht="16" x14ac:dyDescent="0.2">
      <c r="A77" s="42" t="s">
        <v>73</v>
      </c>
      <c r="B77" s="42"/>
    </row>
    <row r="78" spans="1:2" ht="16" x14ac:dyDescent="0.2">
      <c r="B78" s="41" t="s">
        <v>74</v>
      </c>
    </row>
    <row r="79" spans="1:2" ht="16" x14ac:dyDescent="0.2">
      <c r="B79" s="41" t="s">
        <v>75</v>
      </c>
    </row>
    <row r="80" spans="1:2" ht="16" x14ac:dyDescent="0.2">
      <c r="B80" s="41" t="s">
        <v>76</v>
      </c>
    </row>
    <row r="81" spans="1:2" ht="16" x14ac:dyDescent="0.2">
      <c r="B81" s="41" t="s">
        <v>229</v>
      </c>
    </row>
    <row r="82" spans="1:2" ht="16" x14ac:dyDescent="0.2">
      <c r="A82" s="42" t="s">
        <v>146</v>
      </c>
      <c r="B82" s="42"/>
    </row>
    <row r="83" spans="1:2" ht="16" x14ac:dyDescent="0.2">
      <c r="B83" s="41" t="s">
        <v>149</v>
      </c>
    </row>
    <row r="84" spans="1:2" ht="16" x14ac:dyDescent="0.2">
      <c r="B84" s="41" t="s">
        <v>89</v>
      </c>
    </row>
    <row r="85" spans="1:2" ht="16" x14ac:dyDescent="0.2">
      <c r="B85" s="41" t="s">
        <v>150</v>
      </c>
    </row>
    <row r="86" spans="1:2" ht="16" x14ac:dyDescent="0.2">
      <c r="B86" s="41" t="s">
        <v>90</v>
      </c>
    </row>
    <row r="87" spans="1:2" ht="16" x14ac:dyDescent="0.2">
      <c r="B87" s="41" t="s">
        <v>151</v>
      </c>
    </row>
    <row r="88" spans="1:2" ht="16" x14ac:dyDescent="0.2">
      <c r="A88" s="42" t="s">
        <v>119</v>
      </c>
      <c r="B88" s="42"/>
    </row>
    <row r="89" spans="1:2" ht="16" x14ac:dyDescent="0.2">
      <c r="B89" s="41" t="s">
        <v>230</v>
      </c>
    </row>
    <row r="90" spans="1:2" ht="16" x14ac:dyDescent="0.2">
      <c r="B90" s="41" t="s">
        <v>231</v>
      </c>
    </row>
    <row r="91" spans="1:2" ht="16" x14ac:dyDescent="0.2">
      <c r="B91" s="41" t="s">
        <v>232</v>
      </c>
    </row>
    <row r="92" spans="1:2" ht="16" x14ac:dyDescent="0.2">
      <c r="B92" s="41" t="s">
        <v>200</v>
      </c>
    </row>
    <row r="93" spans="1:2" ht="16" x14ac:dyDescent="0.2">
      <c r="A93" s="42" t="s">
        <v>80</v>
      </c>
      <c r="B93" s="42"/>
    </row>
    <row r="94" spans="1:2" ht="16" x14ac:dyDescent="0.2">
      <c r="B94" s="41" t="s">
        <v>201</v>
      </c>
    </row>
    <row r="95" spans="1:2" ht="16" x14ac:dyDescent="0.2">
      <c r="B95" s="41" t="s">
        <v>233</v>
      </c>
    </row>
    <row r="96" spans="1:2" ht="16" x14ac:dyDescent="0.2">
      <c r="B96" s="41" t="s">
        <v>202</v>
      </c>
    </row>
    <row r="97" spans="1:2" ht="16" x14ac:dyDescent="0.2">
      <c r="B97" s="41" t="s">
        <v>234</v>
      </c>
    </row>
    <row r="98" spans="1:2" ht="16" x14ac:dyDescent="0.2">
      <c r="B98" s="41" t="s">
        <v>82</v>
      </c>
    </row>
    <row r="99" spans="1:2" ht="16" x14ac:dyDescent="0.2">
      <c r="B99" s="41" t="s">
        <v>83</v>
      </c>
    </row>
    <row r="100" spans="1:2" ht="16" x14ac:dyDescent="0.2">
      <c r="B100" s="41" t="s">
        <v>203</v>
      </c>
    </row>
    <row r="101" spans="1:2" ht="16" x14ac:dyDescent="0.2">
      <c r="B101" s="41" t="s">
        <v>204</v>
      </c>
    </row>
    <row r="102" spans="1:2" ht="16" x14ac:dyDescent="0.2">
      <c r="B102" s="41" t="s">
        <v>205</v>
      </c>
    </row>
    <row r="103" spans="1:2" ht="16" x14ac:dyDescent="0.2">
      <c r="B103" s="41" t="s">
        <v>206</v>
      </c>
    </row>
    <row r="104" spans="1:2" ht="16" x14ac:dyDescent="0.2">
      <c r="A104" s="42" t="s">
        <v>84</v>
      </c>
      <c r="B104" s="42"/>
    </row>
    <row r="105" spans="1:2" ht="16" x14ac:dyDescent="0.2">
      <c r="B105" s="41" t="s">
        <v>235</v>
      </c>
    </row>
    <row r="106" spans="1:2" ht="16" x14ac:dyDescent="0.2">
      <c r="B106" s="41" t="s">
        <v>85</v>
      </c>
    </row>
    <row r="107" spans="1:2" ht="16" x14ac:dyDescent="0.2">
      <c r="B107" s="41" t="s">
        <v>208</v>
      </c>
    </row>
    <row r="108" spans="1:2" ht="16" x14ac:dyDescent="0.2">
      <c r="B108" s="41" t="s">
        <v>209</v>
      </c>
    </row>
    <row r="109" spans="1:2" ht="16" x14ac:dyDescent="0.2">
      <c r="B109" s="41" t="s">
        <v>86</v>
      </c>
    </row>
    <row r="110" spans="1:2" ht="16" x14ac:dyDescent="0.2">
      <c r="B110" s="41" t="s">
        <v>87</v>
      </c>
    </row>
    <row r="111" spans="1:2" ht="16" x14ac:dyDescent="0.2">
      <c r="B111" s="41" t="s">
        <v>236</v>
      </c>
    </row>
    <row r="112" spans="1:2" ht="16" x14ac:dyDescent="0.2">
      <c r="B112" s="41" t="s">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9"/>
  <sheetViews>
    <sheetView workbookViewId="0"/>
  </sheetViews>
  <sheetFormatPr baseColWidth="10" defaultColWidth="0" defaultRowHeight="15" zeroHeight="1" x14ac:dyDescent="0.2"/>
  <cols>
    <col min="1" max="7" width="9.1640625" style="34" customWidth="1"/>
    <col min="8" max="16384" width="9.1640625" style="34" hidden="1"/>
  </cols>
  <sheetData>
    <row r="1" spans="1:1" x14ac:dyDescent="0.2">
      <c r="A1" s="33" t="s">
        <v>142</v>
      </c>
    </row>
    <row r="2" spans="1:1" x14ac:dyDescent="0.2">
      <c r="A2" s="33" t="s">
        <v>143</v>
      </c>
    </row>
    <row r="3" spans="1:1" x14ac:dyDescent="0.2">
      <c r="A3" s="33"/>
    </row>
    <row r="4" spans="1:1" x14ac:dyDescent="0.2"/>
    <row r="5" spans="1:1" x14ac:dyDescent="0.2"/>
    <row r="6" spans="1:1" x14ac:dyDescent="0.2"/>
    <row r="7" spans="1:1" x14ac:dyDescent="0.2"/>
    <row r="8" spans="1:1" x14ac:dyDescent="0.2"/>
    <row r="9" spans="1:1" x14ac:dyDescent="0.2"/>
    <row r="10" spans="1:1" x14ac:dyDescent="0.2"/>
    <row r="11" spans="1:1" x14ac:dyDescent="0.2"/>
    <row r="12" spans="1:1" x14ac:dyDescent="0.2"/>
    <row r="13" spans="1:1" x14ac:dyDescent="0.2"/>
    <row r="14" spans="1:1" x14ac:dyDescent="0.2"/>
    <row r="15" spans="1:1" x14ac:dyDescent="0.2"/>
    <row r="16" spans="1:1"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L1" sqref="L1"/>
    </sheetView>
  </sheetViews>
  <sheetFormatPr baseColWidth="10" defaultColWidth="8.83203125" defaultRowHeight="1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1"/>
  <sheetViews>
    <sheetView topLeftCell="B82" zoomScale="70" zoomScaleNormal="70" workbookViewId="0">
      <selection activeCell="C89" sqref="C89"/>
    </sheetView>
  </sheetViews>
  <sheetFormatPr baseColWidth="10" defaultColWidth="8.83203125" defaultRowHeight="15" x14ac:dyDescent="0.2"/>
  <cols>
    <col min="1" max="1" width="79.5" bestFit="1" customWidth="1"/>
    <col min="2" max="2" width="79.5" customWidth="1"/>
    <col min="3" max="3" width="130.1640625" style="1" bestFit="1" customWidth="1"/>
    <col min="4" max="4" width="69.1640625" bestFit="1" customWidth="1"/>
    <col min="5" max="5" width="10.83203125" bestFit="1" customWidth="1"/>
  </cols>
  <sheetData>
    <row r="1" spans="1:5" x14ac:dyDescent="0.2">
      <c r="A1" s="2" t="s">
        <v>154</v>
      </c>
      <c r="B1" s="2" t="s">
        <v>111</v>
      </c>
      <c r="C1" s="2"/>
      <c r="E1" s="3" t="s">
        <v>50</v>
      </c>
    </row>
    <row r="2" spans="1:5" x14ac:dyDescent="0.2">
      <c r="A2" t="s">
        <v>15</v>
      </c>
      <c r="B2" t="s">
        <v>112</v>
      </c>
      <c r="C2" s="2" t="s">
        <v>103</v>
      </c>
      <c r="D2" t="str">
        <f>CONCATENATE(C2,"-",D4)</f>
        <v>COI Sub-Area-Advanced Electronics-Advanced Electronics</v>
      </c>
      <c r="E2" s="3" t="s">
        <v>49</v>
      </c>
    </row>
    <row r="3" spans="1:5" x14ac:dyDescent="0.2">
      <c r="A3" t="s">
        <v>18</v>
      </c>
      <c r="B3" t="s">
        <v>113</v>
      </c>
      <c r="C3" s="39" t="s">
        <v>152</v>
      </c>
      <c r="D3" t="s">
        <v>15</v>
      </c>
    </row>
    <row r="4" spans="1:5" x14ac:dyDescent="0.2">
      <c r="A4" t="s">
        <v>53</v>
      </c>
      <c r="B4" t="s">
        <v>114</v>
      </c>
      <c r="C4" s="39" t="s">
        <v>153</v>
      </c>
      <c r="D4" t="s">
        <v>15</v>
      </c>
    </row>
    <row r="5" spans="1:5" x14ac:dyDescent="0.2">
      <c r="A5" t="s">
        <v>55</v>
      </c>
      <c r="B5" t="s">
        <v>55</v>
      </c>
      <c r="C5" s="1" t="s">
        <v>16</v>
      </c>
      <c r="D5" t="s">
        <v>15</v>
      </c>
    </row>
    <row r="6" spans="1:5" x14ac:dyDescent="0.2">
      <c r="A6" t="s">
        <v>219</v>
      </c>
      <c r="B6" t="s">
        <v>115</v>
      </c>
      <c r="C6" s="1" t="s">
        <v>156</v>
      </c>
      <c r="D6" t="s">
        <v>15</v>
      </c>
    </row>
    <row r="7" spans="1:5" x14ac:dyDescent="0.2">
      <c r="A7" t="s">
        <v>144</v>
      </c>
      <c r="B7" t="s">
        <v>116</v>
      </c>
      <c r="C7" s="1" t="s">
        <v>157</v>
      </c>
      <c r="D7" t="s">
        <v>15</v>
      </c>
    </row>
    <row r="8" spans="1:5" x14ac:dyDescent="0.2">
      <c r="A8" t="s">
        <v>243</v>
      </c>
      <c r="B8" t="s">
        <v>126</v>
      </c>
      <c r="C8" s="1" t="s">
        <v>158</v>
      </c>
      <c r="D8" t="s">
        <v>15</v>
      </c>
    </row>
    <row r="9" spans="1:5" x14ac:dyDescent="0.2">
      <c r="A9" t="s">
        <v>117</v>
      </c>
      <c r="B9" t="s">
        <v>117</v>
      </c>
      <c r="C9" s="1" t="s">
        <v>159</v>
      </c>
      <c r="D9" t="s">
        <v>15</v>
      </c>
    </row>
    <row r="10" spans="1:5" x14ac:dyDescent="0.2">
      <c r="A10" t="s">
        <v>145</v>
      </c>
      <c r="B10" t="s">
        <v>121</v>
      </c>
      <c r="C10" s="2" t="s">
        <v>102</v>
      </c>
      <c r="D10" t="str">
        <f>CONCATENATE(C10,"-",D12)</f>
        <v>COI Sub-Area-Air Platforms-Air Platforms</v>
      </c>
    </row>
    <row r="11" spans="1:5" x14ac:dyDescent="0.2">
      <c r="A11" t="s">
        <v>63</v>
      </c>
      <c r="B11" t="s">
        <v>122</v>
      </c>
      <c r="C11" s="1" t="s">
        <v>160</v>
      </c>
      <c r="D11" t="s">
        <v>18</v>
      </c>
    </row>
    <row r="12" spans="1:5" x14ac:dyDescent="0.2">
      <c r="A12" t="s">
        <v>66</v>
      </c>
      <c r="B12" t="s">
        <v>123</v>
      </c>
      <c r="C12" s="1" t="s">
        <v>19</v>
      </c>
      <c r="D12" t="s">
        <v>18</v>
      </c>
    </row>
    <row r="13" spans="1:5" x14ac:dyDescent="0.2">
      <c r="A13" t="s">
        <v>68</v>
      </c>
      <c r="B13" t="s">
        <v>124</v>
      </c>
      <c r="C13" s="1" t="s">
        <v>20</v>
      </c>
      <c r="D13" t="s">
        <v>18</v>
      </c>
    </row>
    <row r="14" spans="1:5" x14ac:dyDescent="0.2">
      <c r="A14" t="s">
        <v>71</v>
      </c>
      <c r="B14" t="s">
        <v>118</v>
      </c>
      <c r="C14" s="1" t="s">
        <v>161</v>
      </c>
      <c r="D14" t="s">
        <v>18</v>
      </c>
    </row>
    <row r="15" spans="1:5" x14ac:dyDescent="0.2">
      <c r="A15" t="s">
        <v>73</v>
      </c>
      <c r="B15" t="s">
        <v>125</v>
      </c>
      <c r="C15" s="2" t="s">
        <v>101</v>
      </c>
      <c r="D15" t="str">
        <f>CONCATENATE(C15,"-",D17)</f>
        <v>COI Sub-Area-Autonomy-Autonomy</v>
      </c>
    </row>
    <row r="16" spans="1:5" x14ac:dyDescent="0.2">
      <c r="A16" t="s">
        <v>119</v>
      </c>
      <c r="B16" t="s">
        <v>119</v>
      </c>
      <c r="C16" s="1" t="s">
        <v>54</v>
      </c>
      <c r="D16" t="s">
        <v>53</v>
      </c>
    </row>
    <row r="17" spans="1:4" x14ac:dyDescent="0.2">
      <c r="A17" t="s">
        <v>80</v>
      </c>
      <c r="B17" t="s">
        <v>80</v>
      </c>
      <c r="C17" s="1" t="s">
        <v>162</v>
      </c>
      <c r="D17" t="s">
        <v>53</v>
      </c>
    </row>
    <row r="18" spans="1:4" x14ac:dyDescent="0.2">
      <c r="A18" t="s">
        <v>84</v>
      </c>
      <c r="B18" t="s">
        <v>120</v>
      </c>
      <c r="C18" s="1" t="s">
        <v>163</v>
      </c>
      <c r="D18" t="s">
        <v>53</v>
      </c>
    </row>
    <row r="19" spans="1:4" x14ac:dyDescent="0.2">
      <c r="A19" t="s">
        <v>48</v>
      </c>
      <c r="B19" t="s">
        <v>48</v>
      </c>
      <c r="C19" s="1" t="s">
        <v>216</v>
      </c>
      <c r="D19" t="s">
        <v>53</v>
      </c>
    </row>
    <row r="20" spans="1:4" x14ac:dyDescent="0.2">
      <c r="C20" s="2" t="s">
        <v>100</v>
      </c>
      <c r="D20" t="str">
        <f>CONCATENATE(C20,"-",D22)</f>
        <v>COI Sub-Area-Biomedical-Biomedical</v>
      </c>
    </row>
    <row r="21" spans="1:4" x14ac:dyDescent="0.2">
      <c r="C21" s="1" t="s">
        <v>164</v>
      </c>
      <c r="D21" t="s">
        <v>55</v>
      </c>
    </row>
    <row r="22" spans="1:4" x14ac:dyDescent="0.2">
      <c r="C22" s="1" t="s">
        <v>56</v>
      </c>
      <c r="D22" t="s">
        <v>55</v>
      </c>
    </row>
    <row r="23" spans="1:4" x14ac:dyDescent="0.2">
      <c r="A23" s="35" t="s">
        <v>155</v>
      </c>
      <c r="C23" s="1" t="s">
        <v>57</v>
      </c>
      <c r="D23" t="s">
        <v>55</v>
      </c>
    </row>
    <row r="24" spans="1:4" x14ac:dyDescent="0.2">
      <c r="A24" s="36" t="s">
        <v>131</v>
      </c>
      <c r="B24" t="s">
        <v>111</v>
      </c>
      <c r="C24" s="1" t="s">
        <v>165</v>
      </c>
      <c r="D24" t="s">
        <v>55</v>
      </c>
    </row>
    <row r="25" spans="1:4" x14ac:dyDescent="0.2">
      <c r="A25" s="37" t="s">
        <v>15</v>
      </c>
      <c r="B25" t="s">
        <v>131</v>
      </c>
      <c r="C25" s="1" t="s">
        <v>58</v>
      </c>
      <c r="D25" t="s">
        <v>55</v>
      </c>
    </row>
    <row r="26" spans="1:4" x14ac:dyDescent="0.2">
      <c r="A26" s="37" t="s">
        <v>18</v>
      </c>
      <c r="C26" s="1" t="s">
        <v>166</v>
      </c>
      <c r="D26" t="s">
        <v>55</v>
      </c>
    </row>
    <row r="27" spans="1:4" x14ac:dyDescent="0.2">
      <c r="A27" s="37" t="s">
        <v>53</v>
      </c>
      <c r="C27" s="1" t="s">
        <v>59</v>
      </c>
      <c r="D27" t="s">
        <v>55</v>
      </c>
    </row>
    <row r="28" spans="1:4" x14ac:dyDescent="0.2">
      <c r="A28" s="37" t="s">
        <v>55</v>
      </c>
      <c r="C28" s="2" t="s">
        <v>244</v>
      </c>
      <c r="D28" t="str">
        <f>CONCATENATE(C28,"-",D30)</f>
        <v>COI Sub-Area-Command, Control, Communications, Computers, and Intelligence (C4I)-Command, Control, Communications, Computers, and Intelligence (C4I)</v>
      </c>
    </row>
    <row r="29" spans="1:4" x14ac:dyDescent="0.2">
      <c r="A29" s="37" t="s">
        <v>219</v>
      </c>
      <c r="C29" s="1" t="s">
        <v>167</v>
      </c>
      <c r="D29" t="s">
        <v>219</v>
      </c>
    </row>
    <row r="30" spans="1:4" x14ac:dyDescent="0.2">
      <c r="A30" s="37" t="s">
        <v>144</v>
      </c>
      <c r="C30" s="1" t="s">
        <v>168</v>
      </c>
      <c r="D30" t="s">
        <v>219</v>
      </c>
    </row>
    <row r="31" spans="1:4" x14ac:dyDescent="0.2">
      <c r="A31" s="37" t="s">
        <v>243</v>
      </c>
      <c r="C31" s="1" t="s">
        <v>220</v>
      </c>
      <c r="D31" t="s">
        <v>219</v>
      </c>
    </row>
    <row r="32" spans="1:4" x14ac:dyDescent="0.2">
      <c r="A32" s="37" t="s">
        <v>117</v>
      </c>
      <c r="C32" s="1" t="s">
        <v>169</v>
      </c>
      <c r="D32" t="s">
        <v>219</v>
      </c>
    </row>
    <row r="33" spans="1:4" x14ac:dyDescent="0.2">
      <c r="A33" s="37" t="s">
        <v>145</v>
      </c>
      <c r="C33" s="2" t="s">
        <v>176</v>
      </c>
      <c r="D33" t="str">
        <f>CONCATENATE(C33,"-",D35)</f>
        <v>COI Sub-Area-COI Sub-Area-Counter Improvised Explosive Devices-Counter IED</v>
      </c>
    </row>
    <row r="34" spans="1:4" x14ac:dyDescent="0.2">
      <c r="A34" s="37" t="s">
        <v>63</v>
      </c>
      <c r="C34" t="s">
        <v>170</v>
      </c>
      <c r="D34" t="s">
        <v>60</v>
      </c>
    </row>
    <row r="35" spans="1:4" x14ac:dyDescent="0.2">
      <c r="A35" s="37" t="s">
        <v>66</v>
      </c>
      <c r="C35" t="s">
        <v>171</v>
      </c>
      <c r="D35" t="s">
        <v>60</v>
      </c>
    </row>
    <row r="36" spans="1:4" x14ac:dyDescent="0.2">
      <c r="A36" s="37" t="s">
        <v>68</v>
      </c>
      <c r="C36" t="s">
        <v>172</v>
      </c>
      <c r="D36" t="s">
        <v>60</v>
      </c>
    </row>
    <row r="37" spans="1:4" x14ac:dyDescent="0.2">
      <c r="A37" s="37" t="s">
        <v>71</v>
      </c>
      <c r="C37" t="s">
        <v>173</v>
      </c>
      <c r="D37" t="s">
        <v>60</v>
      </c>
    </row>
    <row r="38" spans="1:4" x14ac:dyDescent="0.2">
      <c r="A38" s="37" t="s">
        <v>73</v>
      </c>
      <c r="C38" t="s">
        <v>174</v>
      </c>
      <c r="D38" t="s">
        <v>60</v>
      </c>
    </row>
    <row r="39" spans="1:4" x14ac:dyDescent="0.2">
      <c r="A39" s="37" t="s">
        <v>119</v>
      </c>
      <c r="C39" t="s">
        <v>175</v>
      </c>
      <c r="D39" t="s">
        <v>60</v>
      </c>
    </row>
    <row r="40" spans="1:4" x14ac:dyDescent="0.2">
      <c r="A40" s="37" t="s">
        <v>80</v>
      </c>
      <c r="C40" s="2" t="s">
        <v>245</v>
      </c>
      <c r="D40" t="str">
        <f>CONCATENATE(C40,"-",D42)</f>
        <v>COI Sub-Area-Counter Weapons of Mass Destruction-WMD</v>
      </c>
    </row>
    <row r="41" spans="1:4" x14ac:dyDescent="0.2">
      <c r="A41" s="37" t="s">
        <v>84</v>
      </c>
      <c r="C41" s="1" t="s">
        <v>177</v>
      </c>
      <c r="D41" t="s">
        <v>126</v>
      </c>
    </row>
    <row r="42" spans="1:4" x14ac:dyDescent="0.2">
      <c r="A42" s="38" t="s">
        <v>48</v>
      </c>
      <c r="C42" s="1" t="s">
        <v>178</v>
      </c>
      <c r="D42" t="s">
        <v>126</v>
      </c>
    </row>
    <row r="43" spans="1:4" x14ac:dyDescent="0.2">
      <c r="C43" s="1" t="s">
        <v>179</v>
      </c>
      <c r="D43" t="s">
        <v>126</v>
      </c>
    </row>
    <row r="44" spans="1:4" x14ac:dyDescent="0.2">
      <c r="C44" s="2" t="s">
        <v>147</v>
      </c>
      <c r="D44" t="str">
        <f>CONCATENATE(C44,"-",D46)</f>
        <v>COI Sub-Area-Cyber-Cyber</v>
      </c>
    </row>
    <row r="45" spans="1:4" x14ac:dyDescent="0.2">
      <c r="C45" s="1" t="s">
        <v>180</v>
      </c>
      <c r="D45" t="s">
        <v>117</v>
      </c>
    </row>
    <row r="46" spans="1:4" x14ac:dyDescent="0.2">
      <c r="C46" s="1" t="s">
        <v>181</v>
      </c>
      <c r="D46" t="s">
        <v>117</v>
      </c>
    </row>
    <row r="47" spans="1:4" x14ac:dyDescent="0.2">
      <c r="C47" s="1" t="s">
        <v>182</v>
      </c>
      <c r="D47" t="s">
        <v>117</v>
      </c>
    </row>
    <row r="48" spans="1:4" x14ac:dyDescent="0.2">
      <c r="C48" s="1" t="s">
        <v>183</v>
      </c>
      <c r="D48" t="s">
        <v>117</v>
      </c>
    </row>
    <row r="49" spans="3:4" x14ac:dyDescent="0.2">
      <c r="C49" s="4" t="s">
        <v>148</v>
      </c>
      <c r="D49" s="3" t="str">
        <f>CONCATENATE(C49,"-",D52)</f>
        <v>COI Sub-Area-Electronic Warfare-Electronic Warfare</v>
      </c>
    </row>
    <row r="50" spans="3:4" x14ac:dyDescent="0.2">
      <c r="C50" s="1" t="s">
        <v>184</v>
      </c>
      <c r="D50" s="40" t="s">
        <v>145</v>
      </c>
    </row>
    <row r="51" spans="3:4" x14ac:dyDescent="0.2">
      <c r="C51" s="1" t="s">
        <v>187</v>
      </c>
      <c r="D51" s="40" t="s">
        <v>145</v>
      </c>
    </row>
    <row r="52" spans="3:4" x14ac:dyDescent="0.2">
      <c r="C52" s="1" t="s">
        <v>185</v>
      </c>
      <c r="D52" s="40" t="s">
        <v>145</v>
      </c>
    </row>
    <row r="53" spans="3:4" x14ac:dyDescent="0.2">
      <c r="C53" s="1" t="s">
        <v>186</v>
      </c>
      <c r="D53" s="40" t="s">
        <v>145</v>
      </c>
    </row>
    <row r="54" spans="3:4" x14ac:dyDescent="0.2">
      <c r="C54" s="1" t="s">
        <v>188</v>
      </c>
      <c r="D54" s="40" t="s">
        <v>145</v>
      </c>
    </row>
    <row r="55" spans="3:4" x14ac:dyDescent="0.2">
      <c r="C55" s="1" t="s">
        <v>189</v>
      </c>
      <c r="D55" s="40" t="s">
        <v>145</v>
      </c>
    </row>
    <row r="56" spans="3:4" x14ac:dyDescent="0.2">
      <c r="C56" s="4" t="s">
        <v>110</v>
      </c>
      <c r="D56" s="3" t="str">
        <f>CONCATENATE(C56,"-",D59)</f>
        <v>COI SUB-Area-Energy and Power Technologies-Energy and Power Technologies</v>
      </c>
    </row>
    <row r="57" spans="3:4" x14ac:dyDescent="0.2">
      <c r="C57" s="1" t="s">
        <v>61</v>
      </c>
      <c r="D57" t="s">
        <v>63</v>
      </c>
    </row>
    <row r="58" spans="3:4" x14ac:dyDescent="0.2">
      <c r="C58" s="1" t="s">
        <v>62</v>
      </c>
      <c r="D58" t="s">
        <v>63</v>
      </c>
    </row>
    <row r="59" spans="3:4" x14ac:dyDescent="0.2">
      <c r="C59" s="1" t="s">
        <v>190</v>
      </c>
      <c r="D59" t="s">
        <v>63</v>
      </c>
    </row>
    <row r="60" spans="3:4" x14ac:dyDescent="0.2">
      <c r="C60" s="1" t="s">
        <v>64</v>
      </c>
      <c r="D60" t="s">
        <v>63</v>
      </c>
    </row>
    <row r="61" spans="3:4" x14ac:dyDescent="0.2">
      <c r="C61" s="1" t="s">
        <v>65</v>
      </c>
      <c r="D61" t="s">
        <v>63</v>
      </c>
    </row>
    <row r="62" spans="3:4" x14ac:dyDescent="0.2">
      <c r="C62" s="4" t="s">
        <v>109</v>
      </c>
      <c r="D62" s="3" t="str">
        <f>CONCATENATE(C62,"-",D68)</f>
        <v>COI SUB-Area-Engineered Resilient Systems (ERS)-COI SUB-Area-Ground and Sea Platforms-Ground and Sea Platforms</v>
      </c>
    </row>
    <row r="63" spans="3:4" x14ac:dyDescent="0.2">
      <c r="C63" s="1" t="s">
        <v>67</v>
      </c>
      <c r="D63" t="s">
        <v>66</v>
      </c>
    </row>
    <row r="64" spans="3:4" x14ac:dyDescent="0.2">
      <c r="C64" s="1" t="s">
        <v>191</v>
      </c>
      <c r="D64" t="s">
        <v>66</v>
      </c>
    </row>
    <row r="65" spans="3:4" x14ac:dyDescent="0.2">
      <c r="C65" s="1" t="s">
        <v>192</v>
      </c>
      <c r="D65" t="s">
        <v>66</v>
      </c>
    </row>
    <row r="66" spans="3:4" x14ac:dyDescent="0.2">
      <c r="C66" s="1" t="s">
        <v>193</v>
      </c>
      <c r="D66" t="s">
        <v>66</v>
      </c>
    </row>
    <row r="67" spans="3:4" x14ac:dyDescent="0.2">
      <c r="C67" s="1" t="s">
        <v>194</v>
      </c>
      <c r="D67" t="s">
        <v>66</v>
      </c>
    </row>
    <row r="68" spans="3:4" x14ac:dyDescent="0.2">
      <c r="C68" s="4" t="s">
        <v>108</v>
      </c>
      <c r="D68" s="3" t="str">
        <f>CONCATENATE(C68,"-",D70)</f>
        <v>COI SUB-Area-Ground and Sea Platforms-Ground and Sea Platforms</v>
      </c>
    </row>
    <row r="69" spans="3:4" x14ac:dyDescent="0.2">
      <c r="C69" s="1" t="s">
        <v>195</v>
      </c>
      <c r="D69" t="s">
        <v>68</v>
      </c>
    </row>
    <row r="70" spans="3:4" x14ac:dyDescent="0.2">
      <c r="C70" s="1" t="s">
        <v>69</v>
      </c>
      <c r="D70" t="s">
        <v>68</v>
      </c>
    </row>
    <row r="71" spans="3:4" x14ac:dyDescent="0.2">
      <c r="C71" s="1" t="s">
        <v>70</v>
      </c>
      <c r="D71" t="s">
        <v>68</v>
      </c>
    </row>
    <row r="72" spans="3:4" x14ac:dyDescent="0.2">
      <c r="C72" s="1" t="s">
        <v>196</v>
      </c>
      <c r="D72" t="s">
        <v>68</v>
      </c>
    </row>
    <row r="73" spans="3:4" x14ac:dyDescent="0.2">
      <c r="C73" s="4" t="s">
        <v>107</v>
      </c>
      <c r="D73" s="3" t="str">
        <f>CONCATENATE(C73,"-",D75)</f>
        <v>COI SUB-Area-Human Systems-Human Systems</v>
      </c>
    </row>
    <row r="74" spans="3:4" x14ac:dyDescent="0.2">
      <c r="C74" s="1" t="s">
        <v>197</v>
      </c>
      <c r="D74" t="s">
        <v>71</v>
      </c>
    </row>
    <row r="75" spans="3:4" x14ac:dyDescent="0.2">
      <c r="C75" s="1" t="s">
        <v>198</v>
      </c>
      <c r="D75" t="s">
        <v>71</v>
      </c>
    </row>
    <row r="76" spans="3:4" x14ac:dyDescent="0.2">
      <c r="C76" s="1" t="s">
        <v>72</v>
      </c>
      <c r="D76" t="s">
        <v>71</v>
      </c>
    </row>
    <row r="77" spans="3:4" x14ac:dyDescent="0.2">
      <c r="C77" s="4" t="s">
        <v>106</v>
      </c>
      <c r="D77" s="3" t="str">
        <f>CONCATENATE(C77,"-",D79)</f>
        <v>COI SUB-Area-Materials and Manufacturing Processes-Materials and Manufacturing Processes</v>
      </c>
    </row>
    <row r="78" spans="3:4" x14ac:dyDescent="0.2">
      <c r="C78" s="1" t="s">
        <v>74</v>
      </c>
      <c r="D78" t="s">
        <v>73</v>
      </c>
    </row>
    <row r="79" spans="3:4" x14ac:dyDescent="0.2">
      <c r="C79" s="1" t="s">
        <v>75</v>
      </c>
      <c r="D79" t="s">
        <v>73</v>
      </c>
    </row>
    <row r="80" spans="3:4" x14ac:dyDescent="0.2">
      <c r="C80" s="1" t="s">
        <v>76</v>
      </c>
      <c r="D80" t="s">
        <v>73</v>
      </c>
    </row>
    <row r="81" spans="3:4" x14ac:dyDescent="0.2">
      <c r="C81" s="1" t="s">
        <v>77</v>
      </c>
      <c r="D81" t="s">
        <v>73</v>
      </c>
    </row>
    <row r="82" spans="3:4" x14ac:dyDescent="0.2">
      <c r="C82" s="4" t="s">
        <v>199</v>
      </c>
      <c r="D82" s="3" t="str">
        <f>CONCATENATE(C82,"-",D84)</f>
        <v>COI SUB-Area-Sensors-Sensors</v>
      </c>
    </row>
    <row r="83" spans="3:4" x14ac:dyDescent="0.2">
      <c r="C83" s="1" t="s">
        <v>78</v>
      </c>
      <c r="D83" t="s">
        <v>119</v>
      </c>
    </row>
    <row r="84" spans="3:4" x14ac:dyDescent="0.2">
      <c r="C84" s="1" t="s">
        <v>79</v>
      </c>
      <c r="D84" t="s">
        <v>119</v>
      </c>
    </row>
    <row r="85" spans="3:4" x14ac:dyDescent="0.2">
      <c r="C85" s="1" t="s">
        <v>251</v>
      </c>
      <c r="D85" t="s">
        <v>119</v>
      </c>
    </row>
    <row r="86" spans="3:4" x14ac:dyDescent="0.2">
      <c r="C86" s="1" t="s">
        <v>200</v>
      </c>
      <c r="D86" t="s">
        <v>119</v>
      </c>
    </row>
    <row r="87" spans="3:4" x14ac:dyDescent="0.2">
      <c r="C87" s="4" t="s">
        <v>105</v>
      </c>
      <c r="D87" s="3" t="str">
        <f>CONCATENATE(C87,"-",D89)</f>
        <v>COI SUB-Area-Space-Space</v>
      </c>
    </row>
    <row r="88" spans="3:4" x14ac:dyDescent="0.2">
      <c r="C88" s="1" t="s">
        <v>201</v>
      </c>
      <c r="D88" t="s">
        <v>80</v>
      </c>
    </row>
    <row r="89" spans="3:4" x14ac:dyDescent="0.2">
      <c r="C89" s="1" t="s">
        <v>252</v>
      </c>
      <c r="D89" t="s">
        <v>80</v>
      </c>
    </row>
    <row r="90" spans="3:4" x14ac:dyDescent="0.2">
      <c r="C90" s="1" t="s">
        <v>202</v>
      </c>
      <c r="D90" t="s">
        <v>80</v>
      </c>
    </row>
    <row r="91" spans="3:4" x14ac:dyDescent="0.2">
      <c r="C91" s="1" t="s">
        <v>81</v>
      </c>
      <c r="D91" t="s">
        <v>80</v>
      </c>
    </row>
    <row r="92" spans="3:4" x14ac:dyDescent="0.2">
      <c r="C92" s="1" t="s">
        <v>82</v>
      </c>
      <c r="D92" t="s">
        <v>80</v>
      </c>
    </row>
    <row r="93" spans="3:4" x14ac:dyDescent="0.2">
      <c r="C93" s="1" t="s">
        <v>83</v>
      </c>
      <c r="D93" t="s">
        <v>80</v>
      </c>
    </row>
    <row r="94" spans="3:4" x14ac:dyDescent="0.2">
      <c r="C94" s="1" t="s">
        <v>203</v>
      </c>
      <c r="D94" t="s">
        <v>80</v>
      </c>
    </row>
    <row r="95" spans="3:4" x14ac:dyDescent="0.2">
      <c r="C95" s="1" t="s">
        <v>204</v>
      </c>
      <c r="D95" t="s">
        <v>80</v>
      </c>
    </row>
    <row r="96" spans="3:4" x14ac:dyDescent="0.2">
      <c r="C96" s="1" t="s">
        <v>205</v>
      </c>
      <c r="D96" t="s">
        <v>80</v>
      </c>
    </row>
    <row r="97" spans="1:4" x14ac:dyDescent="0.2">
      <c r="C97" s="1" t="s">
        <v>206</v>
      </c>
      <c r="D97" t="s">
        <v>80</v>
      </c>
    </row>
    <row r="98" spans="1:4" x14ac:dyDescent="0.2">
      <c r="C98" s="4" t="s">
        <v>104</v>
      </c>
      <c r="D98" s="3" t="str">
        <f>CONCATENATE(C98,"-",D100)</f>
        <v>COI SUB-Area-Weapons Technologies-Weapons Technologies</v>
      </c>
    </row>
    <row r="99" spans="1:4" x14ac:dyDescent="0.2">
      <c r="C99" s="1" t="s">
        <v>207</v>
      </c>
      <c r="D99" t="s">
        <v>84</v>
      </c>
    </row>
    <row r="100" spans="1:4" x14ac:dyDescent="0.2">
      <c r="C100" s="1" t="s">
        <v>85</v>
      </c>
      <c r="D100" t="s">
        <v>84</v>
      </c>
    </row>
    <row r="101" spans="1:4" x14ac:dyDescent="0.2">
      <c r="C101" s="1" t="s">
        <v>208</v>
      </c>
      <c r="D101" t="s">
        <v>84</v>
      </c>
    </row>
    <row r="102" spans="1:4" x14ac:dyDescent="0.2">
      <c r="A102" t="s">
        <v>22</v>
      </c>
      <c r="C102" s="1" t="s">
        <v>209</v>
      </c>
      <c r="D102" t="s">
        <v>84</v>
      </c>
    </row>
    <row r="103" spans="1:4" x14ac:dyDescent="0.2">
      <c r="A103" t="s">
        <v>23</v>
      </c>
      <c r="C103" s="1" t="s">
        <v>86</v>
      </c>
      <c r="D103" t="s">
        <v>84</v>
      </c>
    </row>
    <row r="104" spans="1:4" x14ac:dyDescent="0.2">
      <c r="A104" t="s">
        <v>24</v>
      </c>
      <c r="C104" s="1" t="s">
        <v>87</v>
      </c>
      <c r="D104" t="s">
        <v>84</v>
      </c>
    </row>
    <row r="105" spans="1:4" x14ac:dyDescent="0.2">
      <c r="A105" t="s">
        <v>25</v>
      </c>
      <c r="C105" s="1" t="s">
        <v>210</v>
      </c>
      <c r="D105" t="s">
        <v>84</v>
      </c>
    </row>
    <row r="106" spans="1:4" x14ac:dyDescent="0.2">
      <c r="A106" t="s">
        <v>26</v>
      </c>
      <c r="C106" s="1" t="s">
        <v>88</v>
      </c>
      <c r="D106" t="s">
        <v>84</v>
      </c>
    </row>
    <row r="107" spans="1:4" x14ac:dyDescent="0.2">
      <c r="A107" t="s">
        <v>27</v>
      </c>
      <c r="C107" s="4" t="s">
        <v>248</v>
      </c>
      <c r="D107" s="3" t="str">
        <f>CONCATENATE(C107,"-",D109)</f>
        <v>COI SUB-Area-Other-Non-COI-Other</v>
      </c>
    </row>
    <row r="108" spans="1:4" x14ac:dyDescent="0.2">
      <c r="A108" t="s">
        <v>28</v>
      </c>
      <c r="C108" s="1" t="s">
        <v>149</v>
      </c>
      <c r="D108" t="s">
        <v>211</v>
      </c>
    </row>
    <row r="109" spans="1:4" x14ac:dyDescent="0.2">
      <c r="A109" t="s">
        <v>29</v>
      </c>
      <c r="C109" s="1" t="s">
        <v>89</v>
      </c>
      <c r="D109" t="s">
        <v>211</v>
      </c>
    </row>
    <row r="110" spans="1:4" x14ac:dyDescent="0.2">
      <c r="C110" s="1" t="s">
        <v>150</v>
      </c>
      <c r="D110" t="s">
        <v>211</v>
      </c>
    </row>
    <row r="111" spans="1:4" x14ac:dyDescent="0.2">
      <c r="C111" s="1" t="s">
        <v>90</v>
      </c>
      <c r="D111" t="s">
        <v>211</v>
      </c>
    </row>
    <row r="112" spans="1:4" x14ac:dyDescent="0.2">
      <c r="A112" t="s">
        <v>30</v>
      </c>
      <c r="C112" s="1" t="s">
        <v>151</v>
      </c>
      <c r="D112" t="s">
        <v>211</v>
      </c>
    </row>
    <row r="113" spans="1:1" x14ac:dyDescent="0.2">
      <c r="A113" t="s">
        <v>31</v>
      </c>
    </row>
    <row r="114" spans="1:1" x14ac:dyDescent="0.2">
      <c r="A114" t="s">
        <v>32</v>
      </c>
    </row>
    <row r="115" spans="1:1" x14ac:dyDescent="0.2">
      <c r="A115" t="s">
        <v>33</v>
      </c>
    </row>
    <row r="116" spans="1:1" x14ac:dyDescent="0.2">
      <c r="A116" t="s">
        <v>34</v>
      </c>
    </row>
    <row r="117" spans="1:1" x14ac:dyDescent="0.2">
      <c r="A117" t="s">
        <v>91</v>
      </c>
    </row>
    <row r="118" spans="1:1" x14ac:dyDescent="0.2">
      <c r="A118" t="s">
        <v>35</v>
      </c>
    </row>
    <row r="119" spans="1:1" x14ac:dyDescent="0.2">
      <c r="A119" t="s">
        <v>36</v>
      </c>
    </row>
    <row r="120" spans="1:1" x14ac:dyDescent="0.2">
      <c r="A120" t="s">
        <v>37</v>
      </c>
    </row>
    <row r="121" spans="1:1" x14ac:dyDescent="0.2">
      <c r="A121" t="s">
        <v>38</v>
      </c>
    </row>
    <row r="122" spans="1:1" x14ac:dyDescent="0.2">
      <c r="A122" t="s">
        <v>39</v>
      </c>
    </row>
    <row r="123" spans="1:1" x14ac:dyDescent="0.2">
      <c r="A123" t="s">
        <v>40</v>
      </c>
    </row>
    <row r="124" spans="1:1" x14ac:dyDescent="0.2">
      <c r="A124" t="s">
        <v>41</v>
      </c>
    </row>
    <row r="125" spans="1:1" x14ac:dyDescent="0.2">
      <c r="A125" t="s">
        <v>43</v>
      </c>
    </row>
    <row r="126" spans="1:1" x14ac:dyDescent="0.2">
      <c r="A126" t="s">
        <v>42</v>
      </c>
    </row>
    <row r="127" spans="1:1" x14ac:dyDescent="0.2">
      <c r="A127" t="s">
        <v>246</v>
      </c>
    </row>
    <row r="128" spans="1:1" x14ac:dyDescent="0.2">
      <c r="A128" t="s">
        <v>45</v>
      </c>
    </row>
    <row r="129" spans="1:1" x14ac:dyDescent="0.2">
      <c r="A129" t="s">
        <v>44</v>
      </c>
    </row>
    <row r="130" spans="1:1" x14ac:dyDescent="0.2">
      <c r="A130" t="s">
        <v>46</v>
      </c>
    </row>
    <row r="131" spans="1:1" x14ac:dyDescent="0.2">
      <c r="A131" t="s">
        <v>47</v>
      </c>
    </row>
    <row r="132" spans="1:1" x14ac:dyDescent="0.2">
      <c r="A132" t="s">
        <v>92</v>
      </c>
    </row>
    <row r="133" spans="1:1" x14ac:dyDescent="0.2">
      <c r="A133" t="s">
        <v>93</v>
      </c>
    </row>
    <row r="134" spans="1:1" x14ac:dyDescent="0.2">
      <c r="A134" t="s">
        <v>94</v>
      </c>
    </row>
    <row r="135" spans="1:1" x14ac:dyDescent="0.2">
      <c r="A135" t="s">
        <v>95</v>
      </c>
    </row>
    <row r="136" spans="1:1" x14ac:dyDescent="0.2">
      <c r="A136" t="s">
        <v>96</v>
      </c>
    </row>
    <row r="137" spans="1:1" x14ac:dyDescent="0.2">
      <c r="A137" t="s">
        <v>97</v>
      </c>
    </row>
    <row r="138" spans="1:1" x14ac:dyDescent="0.2">
      <c r="A138" t="s">
        <v>98</v>
      </c>
    </row>
    <row r="139" spans="1:1" x14ac:dyDescent="0.2">
      <c r="A139" t="s">
        <v>247</v>
      </c>
    </row>
    <row r="140" spans="1:1" x14ac:dyDescent="0.2">
      <c r="A140" t="s">
        <v>99</v>
      </c>
    </row>
    <row r="141" spans="1:1" x14ac:dyDescent="0.2">
      <c r="A141" t="s">
        <v>48</v>
      </c>
    </row>
  </sheetData>
  <autoFilter ref="A23:A42" xr:uid="{00000000-0009-0000-0000-000004000000}"/>
  <pageMargins left="0.7" right="0.7" top="0.75" bottom="0.75" header="0.3" footer="0.3"/>
  <pageSetup orientation="portrait" r:id="rId1"/>
  <tableParts count="2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Form</vt:lpstr>
      <vt:lpstr>Appendix A</vt:lpstr>
      <vt:lpstr>Appendix B</vt:lpstr>
      <vt:lpstr>Appendix C</vt:lpstr>
      <vt:lpstr>Data Input</vt:lpstr>
      <vt:lpstr>AdvancedElectronics</vt:lpstr>
      <vt:lpstr>AE</vt:lpstr>
      <vt:lpstr>AP</vt:lpstr>
      <vt:lpstr>Autonomy</vt:lpstr>
      <vt:lpstr>Biomedical</vt:lpstr>
      <vt:lpstr>COI</vt:lpstr>
      <vt:lpstr>COILIST</vt:lpstr>
      <vt:lpstr>Command</vt:lpstr>
      <vt:lpstr>Counter</vt:lpstr>
      <vt:lpstr>Cyber</vt:lpstr>
      <vt:lpstr>ERS</vt:lpstr>
      <vt:lpstr>EW</vt:lpstr>
      <vt:lpstr>Human</vt:lpstr>
      <vt:lpstr>HUMANSYS</vt:lpstr>
      <vt:lpstr>MFG</vt:lpstr>
      <vt:lpstr>Other</vt:lpstr>
      <vt:lpstr>Power</vt:lpstr>
      <vt:lpstr>Form!Print_Titles</vt:lpstr>
      <vt:lpstr>SeaPlat</vt:lpstr>
      <vt:lpstr>Second</vt:lpstr>
      <vt:lpstr>Sensors</vt:lpstr>
      <vt:lpstr>Space</vt:lpstr>
      <vt:lpstr>Weapons</vt:lpstr>
      <vt:lpstr>WMD</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Isdadmin</dc:creator>
  <cp:lastModifiedBy>Microsoft Office User</cp:lastModifiedBy>
  <cp:lastPrinted>2019-03-01T22:07:13Z</cp:lastPrinted>
  <dcterms:created xsi:type="dcterms:W3CDTF">2018-08-14T14:55:45Z</dcterms:created>
  <dcterms:modified xsi:type="dcterms:W3CDTF">2019-07-23T20:49:35Z</dcterms:modified>
</cp:coreProperties>
</file>