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5ce679d6d10a7/Desktop/cvRMF/"/>
    </mc:Choice>
  </mc:AlternateContent>
  <xr:revisionPtr revIDLastSave="355" documentId="13_ncr:1_{9394804B-706F-804F-AD16-0897A1FEB309}" xr6:coauthVersionLast="47" xr6:coauthVersionMax="47" xr10:uidLastSave="{5C36D4A3-DCDD-427D-BBE7-8CEE3B07CB1D}"/>
  <bookViews>
    <workbookView xWindow="-108" yWindow="-108" windowWidth="23256" windowHeight="12456" activeTab="1" xr2:uid="{F213A91E-98B5-B244-B12A-A608C8962BCD}"/>
  </bookViews>
  <sheets>
    <sheet name="education" sheetId="10" r:id="rId1"/>
    <sheet name="industry" sheetId="6" r:id="rId2"/>
    <sheet name="qualifications" sheetId="5" r:id="rId3"/>
    <sheet name="skill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F4" i="5"/>
  <c r="F3" i="5"/>
  <c r="F15" i="6"/>
  <c r="F16" i="6"/>
  <c r="F12" i="6"/>
  <c r="F10" i="6"/>
  <c r="F11" i="6"/>
  <c r="F13" i="6"/>
  <c r="F7" i="6"/>
  <c r="F8" i="6"/>
  <c r="F5" i="6"/>
  <c r="F2" i="6"/>
  <c r="F3" i="6"/>
  <c r="F9" i="6"/>
  <c r="F14" i="6"/>
  <c r="F17" i="6"/>
  <c r="F6" i="6"/>
  <c r="F4" i="6"/>
</calcChain>
</file>

<file path=xl/sharedStrings.xml><?xml version="1.0" encoding="utf-8"?>
<sst xmlns="http://schemas.openxmlformats.org/spreadsheetml/2006/main" count="109" uniqueCount="59">
  <si>
    <t>institution</t>
  </si>
  <si>
    <t>Present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</si>
  <si>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</si>
  <si>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</si>
  <si>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</si>
  <si>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</si>
  <si>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</si>
  <si>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</si>
  <si>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</si>
  <si>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</si>
  <si>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University of São Paulo</t>
  </si>
  <si>
    <t>BSc, Economics</t>
  </si>
  <si>
    <t>BSc, Psychology</t>
  </si>
  <si>
    <t>2014-2019</t>
  </si>
  <si>
    <t>2009-2013</t>
  </si>
  <si>
    <t>São Paulo, BR</t>
  </si>
  <si>
    <t>Senior market risk analyst</t>
  </si>
  <si>
    <t>Market risk analyst</t>
  </si>
  <si>
    <t>Itaú Unibanco</t>
  </si>
  <si>
    <t>Market risk intern</t>
  </si>
  <si>
    <t>Business analyst</t>
  </si>
  <si>
    <t>Intern</t>
  </si>
  <si>
    <t>ING Bank</t>
  </si>
  <si>
    <t>São Paulo-BR</t>
  </si>
  <si>
    <t>Korn Ferry Hay Group</t>
  </si>
  <si>
    <t>Monitoring and reporting of key market risk metrics for local and offshore portfolios, including value at risk (parametric &amp; historical approaches), factor betas, and liquidity horizon.</t>
  </si>
  <si>
    <t>Design and implementation of the firm’s market risk workflow with the PORT function from the Bloomberg Terminal.</t>
  </si>
  <si>
    <t xml:space="preserve">Integrated the team responsible for the bank’s daily workflow regarding counterparty credit risk metrics on derivatives. </t>
  </si>
  <si>
    <t>Knowledge of the bank’s models for counterparty credit risk (Potential Future Exposure) and volatility (EWMA).</t>
  </si>
  <si>
    <t>Risk / Planning analyst</t>
  </si>
  <si>
    <t>Daily product control activities, including P&amp;L reconciliation (balance sheet vs P&amp;L by risk factor).</t>
  </si>
  <si>
    <t>MTM calculations for derivatives and fixed income instruments.</t>
  </si>
  <si>
    <t>Responsible for daily risk reports for the bank’s trading desk: DV01 by risk factor, FX exposure, Historical VaR, Liquidity reports.</t>
  </si>
  <si>
    <t>Routine automation with VBA coding</t>
  </si>
  <si>
    <t>Management of organizational climate projects of large firms with operations in Brazil and abroad.</t>
  </si>
  <si>
    <t>Design of Powerpoint presentations to senior audiences based on survey results.</t>
  </si>
  <si>
    <t>Worked on sales strategies - Design of sales materials classified by industry, connecting the client’s industry business environment and organizational climate market data.</t>
  </si>
  <si>
    <t>Assisted senior consultants in building reports over results from organizational climate surveys.</t>
  </si>
  <si>
    <t>Dollar &amp; time-weighted rate of return implementation in R for invested hedge funds.</t>
  </si>
  <si>
    <t>M. Safra - Money Managers</t>
  </si>
  <si>
    <t>Undergraduate research project on behavioral economics and psychopharmacology.</t>
  </si>
  <si>
    <t>Bachelor’s thesis: “Studies on the Brazilian onshore USD yield curve and interpolation methods”.</t>
  </si>
  <si>
    <t>Online course covering main concepts from equity, bond, and FX markets</t>
  </si>
  <si>
    <t>Harvard’s online open course on principles of computer science.</t>
  </si>
  <si>
    <t>The Financial Risk Manager (FRM) is the leading certification for risk practitioners.</t>
  </si>
  <si>
    <t>Knowledge of B3 futures: DI1, DDI &amp; DOL futures contracts.</t>
  </si>
  <si>
    <t>Bloomberg Market Concepts - Online course covering main concepts from equity, bond, and FX markets</t>
  </si>
  <si>
    <t>Passed the GARP's FRM Level 1 exam - The Financial Risk Manager (FRM) is the leading certification for risk practitioners.</t>
  </si>
  <si>
    <t>CS50: Introduction to computed science - Harvard’s online open course on principles of computer science.</t>
  </si>
  <si>
    <t>Human languages</t>
  </si>
  <si>
    <t>Machine languages</t>
  </si>
  <si>
    <t>Other</t>
  </si>
  <si>
    <t xml:space="preserve"> English (C1) | Spanish (A2)</t>
  </si>
  <si>
    <t xml:space="preserve">Excel/VBA | R | Alteryx | Bloomberg terminal | SQL </t>
  </si>
  <si>
    <t>Git, PowerPoint, Outlook</t>
  </si>
  <si>
    <t>with</t>
  </si>
  <si>
    <t>what</t>
  </si>
  <si>
    <t>Scrum master for tech projects for the bank's market risk department. Design and implementation of a project management workflow using  SQL, Excel &amp; Alteryx batch macros.</t>
  </si>
  <si>
    <t>Backtesting of hedging instruments for BRL-denominated postions using DOL, DDI futures contracts &amp; USDBRL forwards.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</si>
</sst>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7" fontId="2" fillId="0" borderId="0" xfId="0" applyNumberFormat="1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3"/>
  <sheetViews>
    <sheetView topLeftCell="B1" zoomScale="150" workbookViewId="0">
      <selection activeCell="D8" sqref="D8"/>
    </sheetView>
  </sheetViews>
  <sheetFormatPr defaultColWidth="11.19921875" defaultRowHeight="15.6" x14ac:dyDescent="0.3"/>
  <cols>
    <col min="1" max="1" width="26" customWidth="1"/>
    <col min="2" max="2" width="20" customWidth="1"/>
    <col min="3" max="3" width="22.296875" customWidth="1"/>
    <col min="4" max="4" width="26.19921875" customWidth="1"/>
    <col min="5" max="5" width="42.296875" customWidth="1"/>
  </cols>
  <sheetData>
    <row r="1" spans="1:5" x14ac:dyDescent="0.3">
      <c r="A1" s="3" t="s">
        <v>2</v>
      </c>
      <c r="B1" s="3" t="s">
        <v>3</v>
      </c>
      <c r="C1" s="3" t="s">
        <v>0</v>
      </c>
      <c r="D1" s="3" t="s">
        <v>4</v>
      </c>
      <c r="E1" s="3" t="s">
        <v>5</v>
      </c>
    </row>
    <row r="2" spans="1:5" ht="28.8" x14ac:dyDescent="0.3">
      <c r="A2" s="4" t="s">
        <v>11</v>
      </c>
      <c r="B2" s="5" t="s">
        <v>13</v>
      </c>
      <c r="C2" s="6" t="s">
        <v>10</v>
      </c>
      <c r="D2" s="7" t="s">
        <v>15</v>
      </c>
      <c r="E2" s="2" t="s">
        <v>41</v>
      </c>
    </row>
    <row r="3" spans="1:5" ht="27" customHeight="1" x14ac:dyDescent="0.3">
      <c r="A3" s="4" t="s">
        <v>12</v>
      </c>
      <c r="B3" s="5" t="s">
        <v>14</v>
      </c>
      <c r="C3" s="6" t="s">
        <v>10</v>
      </c>
      <c r="D3" s="7" t="s">
        <v>15</v>
      </c>
      <c r="E3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26"/>
  <sheetViews>
    <sheetView tabSelected="1" workbookViewId="0">
      <selection activeCell="G3" sqref="G3"/>
    </sheetView>
  </sheetViews>
  <sheetFormatPr defaultColWidth="11.19921875" defaultRowHeight="15.6" x14ac:dyDescent="0.3"/>
  <cols>
    <col min="1" max="2" width="22.796875" bestFit="1" customWidth="1"/>
    <col min="3" max="3" width="11.8984375" bestFit="1" customWidth="1"/>
    <col min="6" max="6" width="14.3984375" bestFit="1" customWidth="1"/>
  </cols>
  <sheetData>
    <row r="1" spans="1:7" s="3" customFormat="1" x14ac:dyDescent="0.3">
      <c r="A1" s="3" t="s">
        <v>6</v>
      </c>
      <c r="B1" s="3" t="s">
        <v>0</v>
      </c>
      <c r="C1" s="3" t="s">
        <v>4</v>
      </c>
      <c r="D1" s="3" t="s">
        <v>7</v>
      </c>
      <c r="E1" s="3" t="s">
        <v>8</v>
      </c>
      <c r="F1" s="3" t="s">
        <v>9</v>
      </c>
      <c r="G1" s="3" t="s">
        <v>5</v>
      </c>
    </row>
    <row r="2" spans="1:7" x14ac:dyDescent="0.3">
      <c r="A2" s="1" t="s">
        <v>39</v>
      </c>
      <c r="B2" s="1" t="s">
        <v>16</v>
      </c>
      <c r="C2" s="1" t="s">
        <v>23</v>
      </c>
      <c r="D2" s="8">
        <v>44378</v>
      </c>
      <c r="E2" s="1" t="s">
        <v>1</v>
      </c>
      <c r="F2" s="1" t="str">
        <f t="shared" ref="F2:F3" si="0">TEXT(D2,"mmm/yy")&amp;"--"&amp;E2</f>
        <v>Jul/21--Present</v>
      </c>
      <c r="G2" s="1" t="s">
        <v>38</v>
      </c>
    </row>
    <row r="3" spans="1:7" x14ac:dyDescent="0.3">
      <c r="A3" s="1" t="s">
        <v>39</v>
      </c>
      <c r="B3" s="1" t="s">
        <v>16</v>
      </c>
      <c r="C3" s="1" t="s">
        <v>23</v>
      </c>
      <c r="D3" s="8">
        <v>44378</v>
      </c>
      <c r="E3" s="1" t="s">
        <v>1</v>
      </c>
      <c r="F3" s="1" t="str">
        <f t="shared" si="0"/>
        <v>Jul/21--Present</v>
      </c>
      <c r="G3" s="1" t="s">
        <v>58</v>
      </c>
    </row>
    <row r="4" spans="1:7" x14ac:dyDescent="0.3">
      <c r="A4" s="1" t="s">
        <v>39</v>
      </c>
      <c r="B4" s="1" t="s">
        <v>17</v>
      </c>
      <c r="C4" s="1" t="s">
        <v>23</v>
      </c>
      <c r="D4" s="8">
        <v>44136</v>
      </c>
      <c r="E4" s="8">
        <v>44378</v>
      </c>
      <c r="F4" s="1" t="str">
        <f>TEXT(D4,"mmm/yy")&amp;"--"&amp;TEXT(E4,"mmm/yy")</f>
        <v>Nov/20--Jul/21</v>
      </c>
      <c r="G4" s="1" t="s">
        <v>26</v>
      </c>
    </row>
    <row r="5" spans="1:7" x14ac:dyDescent="0.3">
      <c r="A5" s="1" t="s">
        <v>39</v>
      </c>
      <c r="B5" s="1" t="s">
        <v>17</v>
      </c>
      <c r="C5" s="1" t="s">
        <v>23</v>
      </c>
      <c r="D5" s="8">
        <v>44136</v>
      </c>
      <c r="E5" s="8">
        <v>44378</v>
      </c>
      <c r="F5" s="1" t="str">
        <f>TEXT(D5,"mmm/yy")&amp;"--"&amp;TEXT(E5,"mmm/yy")</f>
        <v>Nov/20--Jul/21</v>
      </c>
      <c r="G5" s="1" t="s">
        <v>25</v>
      </c>
    </row>
    <row r="6" spans="1:7" x14ac:dyDescent="0.3">
      <c r="A6" s="1" t="s">
        <v>18</v>
      </c>
      <c r="B6" s="1" t="s">
        <v>29</v>
      </c>
      <c r="C6" s="1" t="s">
        <v>23</v>
      </c>
      <c r="D6" s="8">
        <v>43678</v>
      </c>
      <c r="E6" s="8">
        <v>44136</v>
      </c>
      <c r="F6" s="1" t="str">
        <f>TEXT(D6,"mmm/yy")&amp;"--"&amp;TEXT(E6,"mmm/yy")</f>
        <v>Aug/19--Nov/20</v>
      </c>
      <c r="G6" s="1" t="s">
        <v>27</v>
      </c>
    </row>
    <row r="7" spans="1:7" x14ac:dyDescent="0.3">
      <c r="A7" s="1" t="s">
        <v>18</v>
      </c>
      <c r="B7" s="1" t="s">
        <v>29</v>
      </c>
      <c r="C7" s="1" t="s">
        <v>23</v>
      </c>
      <c r="D7" s="8">
        <v>43678</v>
      </c>
      <c r="E7" s="8">
        <v>44136</v>
      </c>
      <c r="F7" s="1" t="str">
        <f t="shared" ref="F7:F8" si="1">TEXT(D7,"mmm/yy")&amp;"--"&amp;TEXT(E7,"mmm/yy")</f>
        <v>Aug/19--Nov/20</v>
      </c>
      <c r="G7" s="1" t="s">
        <v>28</v>
      </c>
    </row>
    <row r="8" spans="1:7" x14ac:dyDescent="0.3">
      <c r="A8" s="1" t="s">
        <v>18</v>
      </c>
      <c r="B8" s="1" t="s">
        <v>29</v>
      </c>
      <c r="C8" s="1" t="s">
        <v>23</v>
      </c>
      <c r="D8" s="8">
        <v>43678</v>
      </c>
      <c r="E8" s="8">
        <v>44136</v>
      </c>
      <c r="F8" s="1" t="str">
        <f t="shared" si="1"/>
        <v>Aug/19--Nov/20</v>
      </c>
      <c r="G8" s="1" t="s">
        <v>57</v>
      </c>
    </row>
    <row r="9" spans="1:7" x14ac:dyDescent="0.3">
      <c r="A9" s="1" t="s">
        <v>22</v>
      </c>
      <c r="B9" s="1" t="s">
        <v>19</v>
      </c>
      <c r="C9" s="1" t="s">
        <v>23</v>
      </c>
      <c r="D9" s="8">
        <v>42948</v>
      </c>
      <c r="E9" s="9">
        <v>43647</v>
      </c>
      <c r="F9" s="1" t="str">
        <f t="shared" ref="F9:F13" si="2">TEXT(D9,"mmm/yy")&amp;"--"&amp;TEXT(E9,"mmm/yy")</f>
        <v>Aug/17--Jul/19</v>
      </c>
      <c r="G9" s="1" t="s">
        <v>30</v>
      </c>
    </row>
    <row r="10" spans="1:7" x14ac:dyDescent="0.3">
      <c r="A10" s="1" t="s">
        <v>22</v>
      </c>
      <c r="B10" s="1" t="s">
        <v>19</v>
      </c>
      <c r="C10" s="1" t="s">
        <v>23</v>
      </c>
      <c r="D10" s="8">
        <v>42948</v>
      </c>
      <c r="E10" s="9">
        <v>43647</v>
      </c>
      <c r="F10" s="1" t="str">
        <f t="shared" si="2"/>
        <v>Aug/17--Jul/19</v>
      </c>
      <c r="G10" s="1" t="s">
        <v>32</v>
      </c>
    </row>
    <row r="11" spans="1:7" x14ac:dyDescent="0.3">
      <c r="A11" s="1" t="s">
        <v>22</v>
      </c>
      <c r="B11" s="1" t="s">
        <v>19</v>
      </c>
      <c r="C11" s="1" t="s">
        <v>23</v>
      </c>
      <c r="D11" s="8">
        <v>42948</v>
      </c>
      <c r="E11" s="9">
        <v>43647</v>
      </c>
      <c r="F11" s="1" t="str">
        <f t="shared" si="2"/>
        <v>Aug/17--Jul/19</v>
      </c>
      <c r="G11" s="1" t="s">
        <v>31</v>
      </c>
    </row>
    <row r="12" spans="1:7" x14ac:dyDescent="0.3">
      <c r="A12" s="1" t="s">
        <v>22</v>
      </c>
      <c r="B12" s="1" t="s">
        <v>19</v>
      </c>
      <c r="C12" s="1" t="s">
        <v>23</v>
      </c>
      <c r="D12" s="8">
        <v>42948</v>
      </c>
      <c r="E12" s="9">
        <v>43647</v>
      </c>
      <c r="F12" s="1" t="str">
        <f t="shared" si="2"/>
        <v>Aug/17--Jul/19</v>
      </c>
      <c r="G12" s="1" t="s">
        <v>45</v>
      </c>
    </row>
    <row r="13" spans="1:7" x14ac:dyDescent="0.3">
      <c r="A13" s="1" t="s">
        <v>22</v>
      </c>
      <c r="B13" s="1" t="s">
        <v>19</v>
      </c>
      <c r="C13" s="1" t="s">
        <v>23</v>
      </c>
      <c r="D13" s="8">
        <v>42948</v>
      </c>
      <c r="E13" s="9">
        <v>43647</v>
      </c>
      <c r="F13" s="1" t="str">
        <f t="shared" si="2"/>
        <v>Aug/17--Jul/19</v>
      </c>
      <c r="G13" s="1" t="s">
        <v>33</v>
      </c>
    </row>
    <row r="14" spans="1:7" x14ac:dyDescent="0.3">
      <c r="A14" s="1" t="s">
        <v>24</v>
      </c>
      <c r="B14" s="1" t="s">
        <v>20</v>
      </c>
      <c r="C14" s="1" t="s">
        <v>23</v>
      </c>
      <c r="D14" s="8">
        <v>41640</v>
      </c>
      <c r="E14" s="9">
        <v>42767</v>
      </c>
      <c r="F14" s="1" t="str">
        <f>TEXT(D14,"mmm/yy")&amp;"--"&amp;TEXT(E14,"mmm/yy")</f>
        <v>Jan/14--Feb/17</v>
      </c>
      <c r="G14" s="1" t="s">
        <v>34</v>
      </c>
    </row>
    <row r="15" spans="1:7" x14ac:dyDescent="0.3">
      <c r="A15" s="1" t="s">
        <v>24</v>
      </c>
      <c r="B15" s="1" t="s">
        <v>20</v>
      </c>
      <c r="C15" s="1" t="s">
        <v>23</v>
      </c>
      <c r="D15" s="8">
        <v>41640</v>
      </c>
      <c r="E15" s="9">
        <v>42767</v>
      </c>
      <c r="F15" s="1" t="str">
        <f t="shared" ref="F15:F16" si="3">TEXT(D15,"mmm/yy")&amp;"--"&amp;TEXT(E15,"mmm/yy")</f>
        <v>Jan/14--Feb/17</v>
      </c>
      <c r="G15" s="1" t="s">
        <v>35</v>
      </c>
    </row>
    <row r="16" spans="1:7" x14ac:dyDescent="0.3">
      <c r="A16" s="1" t="s">
        <v>24</v>
      </c>
      <c r="B16" s="1" t="s">
        <v>20</v>
      </c>
      <c r="C16" s="1" t="s">
        <v>23</v>
      </c>
      <c r="D16" s="8">
        <v>41640</v>
      </c>
      <c r="E16" s="9">
        <v>42767</v>
      </c>
      <c r="F16" s="1" t="str">
        <f t="shared" si="3"/>
        <v>Jan/14--Feb/17</v>
      </c>
      <c r="G16" s="1" t="s">
        <v>36</v>
      </c>
    </row>
    <row r="17" spans="1:7" x14ac:dyDescent="0.3">
      <c r="A17" s="1" t="s">
        <v>24</v>
      </c>
      <c r="B17" s="1" t="s">
        <v>21</v>
      </c>
      <c r="C17" s="1" t="s">
        <v>23</v>
      </c>
      <c r="D17" s="8">
        <v>41091</v>
      </c>
      <c r="E17" s="9">
        <v>41609</v>
      </c>
      <c r="F17" s="1" t="str">
        <f>TEXT(D17,"mmm/yy")&amp;"--"&amp;TEXT(E17,"mmm/yy")</f>
        <v>Jul/12--Dec/13</v>
      </c>
      <c r="G17" s="1" t="s">
        <v>37</v>
      </c>
    </row>
    <row r="20" spans="1:7" x14ac:dyDescent="0.3">
      <c r="A20" s="3"/>
      <c r="B20" s="3"/>
    </row>
    <row r="21" spans="1:7" x14ac:dyDescent="0.3">
      <c r="B21" s="1"/>
      <c r="C21" s="1"/>
    </row>
    <row r="22" spans="1:7" x14ac:dyDescent="0.3">
      <c r="A22" s="3"/>
      <c r="B22" s="1"/>
      <c r="C22" s="1"/>
    </row>
    <row r="23" spans="1:7" x14ac:dyDescent="0.3">
      <c r="B23" s="1"/>
      <c r="C23" s="1"/>
    </row>
    <row r="24" spans="1:7" x14ac:dyDescent="0.3">
      <c r="B24" s="1"/>
      <c r="C24" s="1"/>
    </row>
    <row r="25" spans="1:7" x14ac:dyDescent="0.3">
      <c r="B25" s="1"/>
      <c r="C25" s="1"/>
    </row>
    <row r="26" spans="1:7" x14ac:dyDescent="0.3">
      <c r="B26" s="1"/>
      <c r="C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D00E-93F1-5A40-A255-93EE8D9FEFDC}">
  <dimension ref="A1:G4"/>
  <sheetViews>
    <sheetView workbookViewId="0">
      <selection activeCell="B5" sqref="B5"/>
    </sheetView>
  </sheetViews>
  <sheetFormatPr defaultColWidth="11.19921875" defaultRowHeight="15.6" x14ac:dyDescent="0.3"/>
  <cols>
    <col min="1" max="1" width="34.8984375" customWidth="1"/>
    <col min="6" max="6" width="12.3984375" bestFit="1" customWidth="1"/>
  </cols>
  <sheetData>
    <row r="1" spans="1:7" s="3" customFormat="1" x14ac:dyDescent="0.3">
      <c r="A1" s="3" t="s">
        <v>6</v>
      </c>
      <c r="B1" s="3" t="s">
        <v>0</v>
      </c>
      <c r="C1" s="3" t="s">
        <v>4</v>
      </c>
      <c r="D1" s="3" t="s">
        <v>7</v>
      </c>
      <c r="E1" s="3" t="s">
        <v>8</v>
      </c>
      <c r="F1" s="3" t="s">
        <v>9</v>
      </c>
      <c r="G1" s="3" t="s">
        <v>5</v>
      </c>
    </row>
    <row r="2" spans="1:7" x14ac:dyDescent="0.3">
      <c r="A2" s="1"/>
      <c r="B2" s="1" t="s">
        <v>46</v>
      </c>
      <c r="C2" s="1"/>
      <c r="D2" s="1"/>
      <c r="E2" s="1"/>
      <c r="F2" s="8" t="str">
        <f>TEXT("01-10-2021","mmm/yy")</f>
        <v>Oct/21</v>
      </c>
      <c r="G2" s="1" t="s">
        <v>42</v>
      </c>
    </row>
    <row r="3" spans="1:7" x14ac:dyDescent="0.3">
      <c r="A3" s="1"/>
      <c r="B3" s="1" t="s">
        <v>47</v>
      </c>
      <c r="C3" s="1"/>
      <c r="D3" s="1"/>
      <c r="E3" s="1"/>
      <c r="F3" s="8" t="str">
        <f>TEXT("01-10-2020","mmm/yy")</f>
        <v>Oct/20</v>
      </c>
      <c r="G3" s="1" t="s">
        <v>44</v>
      </c>
    </row>
    <row r="4" spans="1:7" x14ac:dyDescent="0.3">
      <c r="A4" s="1"/>
      <c r="B4" s="1" t="s">
        <v>48</v>
      </c>
      <c r="C4" s="1"/>
      <c r="D4" s="1"/>
      <c r="E4" s="1"/>
      <c r="F4" s="8" t="str">
        <f>TEXT("01-07-2020","mmm/yy")</f>
        <v>Jul/20</v>
      </c>
      <c r="G4" s="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B4"/>
  <sheetViews>
    <sheetView workbookViewId="0">
      <selection activeCell="A14" sqref="A14"/>
    </sheetView>
  </sheetViews>
  <sheetFormatPr defaultColWidth="11.19921875" defaultRowHeight="15.6" x14ac:dyDescent="0.3"/>
  <cols>
    <col min="1" max="1" width="44.8984375" bestFit="1" customWidth="1"/>
    <col min="2" max="2" width="17.09765625" bestFit="1" customWidth="1"/>
  </cols>
  <sheetData>
    <row r="1" spans="1:2" x14ac:dyDescent="0.3">
      <c r="A1" t="s">
        <v>56</v>
      </c>
      <c r="B1" t="s">
        <v>55</v>
      </c>
    </row>
    <row r="2" spans="1:2" x14ac:dyDescent="0.3">
      <c r="A2" t="s">
        <v>53</v>
      </c>
      <c r="B2" t="s">
        <v>50</v>
      </c>
    </row>
    <row r="3" spans="1:2" x14ac:dyDescent="0.3">
      <c r="A3" t="s">
        <v>52</v>
      </c>
      <c r="B3" t="s">
        <v>49</v>
      </c>
    </row>
    <row r="4" spans="1:2" x14ac:dyDescent="0.3">
      <c r="A4" t="s">
        <v>54</v>
      </c>
      <c r="B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education</vt:lpstr>
      <vt:lpstr>industry</vt:lpstr>
      <vt:lpstr>qualifications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França</cp:lastModifiedBy>
  <dcterms:created xsi:type="dcterms:W3CDTF">2022-02-02T23:05:59Z</dcterms:created>
  <dcterms:modified xsi:type="dcterms:W3CDTF">2022-05-29T01:29:37Z</dcterms:modified>
</cp:coreProperties>
</file>