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gnar\Sync\Pulse\"/>
    </mc:Choice>
  </mc:AlternateContent>
  <xr:revisionPtr revIDLastSave="0" documentId="13_ncr:1_{BB0ABAC9-EFA0-4BF6-BC0C-075BFCB24510}" xr6:coauthVersionLast="43" xr6:coauthVersionMax="43" xr10:uidLastSave="{00000000-0000-0000-0000-000000000000}"/>
  <bookViews>
    <workbookView xWindow="870" yWindow="-98" windowWidth="19747" windowHeight="13875" activeTab="2" xr2:uid="{00000000-000D-0000-FFFF-FFFF00000000}"/>
  </bookViews>
  <sheets>
    <sheet name="Daten" sheetId="1" r:id="rId1"/>
    <sheet name="Pivot" sheetId="8" r:id="rId2"/>
    <sheet name="Chart" sheetId="9" r:id="rId3"/>
  </sheets>
  <definedNames>
    <definedName name="AddElement" localSheetId="1">#REF!</definedName>
    <definedName name="AddElement">#REF!</definedName>
    <definedName name="flasksize">#REF!</definedName>
    <definedName name="REScalaN" localSheetId="1">#REF!</definedName>
    <definedName name="REScalaN">#REF!</definedName>
    <definedName name="REScalaNorm" localSheetId="1">#REF!</definedName>
    <definedName name="REScalaNorm">#REF!</definedName>
    <definedName name="Twilio">#REF!</definedName>
  </definedNames>
  <calcPr calcId="191029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35" i="1" l="1"/>
  <c r="S135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G51" i="8" l="1"/>
  <c r="H51" i="8"/>
  <c r="I51" i="8"/>
  <c r="J51" i="8"/>
  <c r="K51" i="8"/>
</calcChain>
</file>

<file path=xl/sharedStrings.xml><?xml version="1.0" encoding="utf-8"?>
<sst xmlns="http://schemas.openxmlformats.org/spreadsheetml/2006/main" count="9" uniqueCount="9">
  <si>
    <t>Zeilenbeschriftungen</t>
  </si>
  <si>
    <t>Gesamtergebnis</t>
  </si>
  <si>
    <t>dataB</t>
  </si>
  <si>
    <t>timeNS</t>
  </si>
  <si>
    <t>count</t>
  </si>
  <si>
    <t>datakb</t>
  </si>
  <si>
    <t>message size</t>
  </si>
  <si>
    <t>timeMS</t>
  </si>
  <si>
    <t>round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</si>
</sst>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NumberFormat="1"/>
    <xf numFmtId="0" fontId="0" fillId="0" borderId="4" xfId="0" applyBorder="1"/>
    <xf numFmtId="0" fontId="0" fillId="0" borderId="0" xfId="0" applyBorder="1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[chart.xlsx]Pivot!PivotTable1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Pivot!$G$5:$G$50</c:f>
              <c:strCache>
                <c:ptCount val="1"/>
                <c:pt idx="0">
                  <c:v>round trip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Pivot!$G$5:$G$50</c:f>
              <c:strCache>
                <c:ptCount val="5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strCache>
            </c:strRef>
          </c:cat>
          <c:val>
            <c:numRef>
              <c:f>Pivot!$G$5:$G$50</c:f>
              <c:numCache>
                <c:formatCode>General</c:formatCode>
                <c:ptCount val="51"/>
                <c:pt idx="0">
                  <c:v>63.899364499999997</c:v>
                </c:pt>
                <c:pt idx="1">
                  <c:v>41.729225</c:v>
                </c:pt>
                <c:pt idx="2">
                  <c:v>56.147970999999998</c:v>
                </c:pt>
                <c:pt idx="3">
                  <c:v>47.531782</c:v>
                </c:pt>
                <c:pt idx="4">
                  <c:v>59.194974000000002</c:v>
                </c:pt>
                <c:pt idx="5">
                  <c:v>68.472307999999998</c:v>
                </c:pt>
                <c:pt idx="6">
                  <c:v>66.916533999999999</c:v>
                </c:pt>
                <c:pt idx="7">
                  <c:v>67.296672999999998</c:v>
                </c:pt>
                <c:pt idx="8">
                  <c:v>70.050736499999999</c:v>
                </c:pt>
                <c:pt idx="9">
                  <c:v>66.929404000000005</c:v>
                </c:pt>
                <c:pt idx="10">
                  <c:v>59.382368499999998</c:v>
                </c:pt>
                <c:pt idx="11">
                  <c:v>63.166407500000005</c:v>
                </c:pt>
                <c:pt idx="12">
                  <c:v>59.342665499999995</c:v>
                </c:pt>
                <c:pt idx="13">
                  <c:v>79.887269500000002</c:v>
                </c:pt>
                <c:pt idx="14">
                  <c:v>70.155462499999999</c:v>
                </c:pt>
                <c:pt idx="15">
                  <c:v>61.154407499999998</c:v>
                </c:pt>
                <c:pt idx="16">
                  <c:v>56.047381000000001</c:v>
                </c:pt>
                <c:pt idx="17">
                  <c:v>57.030468999999997</c:v>
                </c:pt>
                <c:pt idx="18">
                  <c:v>53.815505999999999</c:v>
                </c:pt>
                <c:pt idx="19">
                  <c:v>53.048875499999994</c:v>
                </c:pt>
                <c:pt idx="20">
                  <c:v>59.634299999999996</c:v>
                </c:pt>
                <c:pt idx="21">
                  <c:v>66.604545000000002</c:v>
                </c:pt>
                <c:pt idx="22">
                  <c:v>57.519413499999999</c:v>
                </c:pt>
                <c:pt idx="23">
                  <c:v>64.696639000000005</c:v>
                </c:pt>
                <c:pt idx="24">
                  <c:v>77.15341699999999</c:v>
                </c:pt>
                <c:pt idx="25">
                  <c:v>66.674564500000002</c:v>
                </c:pt>
                <c:pt idx="26">
                  <c:v>68.140494000000004</c:v>
                </c:pt>
                <c:pt idx="27">
                  <c:v>83.730480499999999</c:v>
                </c:pt>
                <c:pt idx="28">
                  <c:v>80.402207500000003</c:v>
                </c:pt>
                <c:pt idx="29">
                  <c:v>77.127519500000005</c:v>
                </c:pt>
                <c:pt idx="30">
                  <c:v>76.131091999999995</c:v>
                </c:pt>
                <c:pt idx="31">
                  <c:v>60.155899500000004</c:v>
                </c:pt>
                <c:pt idx="32">
                  <c:v>61.215900000000005</c:v>
                </c:pt>
                <c:pt idx="33">
                  <c:v>67.341638000000003</c:v>
                </c:pt>
                <c:pt idx="34">
                  <c:v>80.933693500000004</c:v>
                </c:pt>
                <c:pt idx="35">
                  <c:v>60.360048499999998</c:v>
                </c:pt>
                <c:pt idx="36">
                  <c:v>55.590517500000004</c:v>
                </c:pt>
                <c:pt idx="37">
                  <c:v>68.40587450000001</c:v>
                </c:pt>
                <c:pt idx="38">
                  <c:v>70.340615</c:v>
                </c:pt>
                <c:pt idx="39">
                  <c:v>59.792617499999992</c:v>
                </c:pt>
                <c:pt idx="40">
                  <c:v>64.581330500000007</c:v>
                </c:pt>
                <c:pt idx="41">
                  <c:v>64.733510499999994</c:v>
                </c:pt>
                <c:pt idx="42">
                  <c:v>80.033298500000001</c:v>
                </c:pt>
                <c:pt idx="43">
                  <c:v>68.867551999999989</c:v>
                </c:pt>
                <c:pt idx="44">
                  <c:v>59.2832115</c:v>
                </c:pt>
                <c:pt idx="45">
                  <c:v>58.212087999999994</c:v>
                </c:pt>
                <c:pt idx="46">
                  <c:v>68.205778500000008</c:v>
                </c:pt>
                <c:pt idx="47">
                  <c:v>73.062975499999993</c:v>
                </c:pt>
                <c:pt idx="48">
                  <c:v>76.043462500000004</c:v>
                </c:pt>
                <c:pt idx="49">
                  <c:v>65.696264499999998</c:v>
                </c:pt>
                <c:pt idx="50">
                  <c:v>61.906652000000001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F-40F6-80C2-6A2A2845D4CA}"/>
            </c:ext>
          </c:extLst>
        </c:ser>
        <c:ser>
          <c:idx val="1"/>
          <c:order val="1"/>
          <c:tx>
            <c:strRef>
              <c:f>Pivot!$G$5:$G$50</c:f>
              <c:strCache>
                <c:ptCount val="1"/>
                <c:pt idx="0">
                  <c:v>message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Pivot!$G$5:$G$50</c:f>
              <c:strCache>
                <c:ptCount val="5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strCache>
            </c:strRef>
          </c:cat>
          <c:val>
            <c:numRef>
              <c:f>Pivot!$G$5:$G$50</c:f>
              <c:numCache>
                <c:formatCode>General</c:formatCode>
                <c:ptCount val="51"/>
                <c:pt idx="0">
                  <c:v>8.4600000000000009</c:v>
                </c:pt>
                <c:pt idx="1">
                  <c:v>8.9250000000000007</c:v>
                </c:pt>
                <c:pt idx="2">
                  <c:v>9.39</c:v>
                </c:pt>
                <c:pt idx="3">
                  <c:v>9.8550000000000004</c:v>
                </c:pt>
                <c:pt idx="4">
                  <c:v>9.8550000000000004</c:v>
                </c:pt>
                <c:pt idx="5">
                  <c:v>10.32</c:v>
                </c:pt>
                <c:pt idx="6">
                  <c:v>10.785</c:v>
                </c:pt>
                <c:pt idx="7">
                  <c:v>11.25</c:v>
                </c:pt>
                <c:pt idx="8">
                  <c:v>11.715</c:v>
                </c:pt>
                <c:pt idx="9">
                  <c:v>12.18</c:v>
                </c:pt>
                <c:pt idx="10">
                  <c:v>12.645</c:v>
                </c:pt>
                <c:pt idx="11">
                  <c:v>13.11</c:v>
                </c:pt>
                <c:pt idx="12">
                  <c:v>13.574999999999999</c:v>
                </c:pt>
                <c:pt idx="13">
                  <c:v>14.04</c:v>
                </c:pt>
                <c:pt idx="14">
                  <c:v>14.504999999999999</c:v>
                </c:pt>
                <c:pt idx="15">
                  <c:v>14.97</c:v>
                </c:pt>
                <c:pt idx="16">
                  <c:v>15.435</c:v>
                </c:pt>
                <c:pt idx="17">
                  <c:v>15.899999999999999</c:v>
                </c:pt>
                <c:pt idx="18">
                  <c:v>16.364999999999998</c:v>
                </c:pt>
                <c:pt idx="19">
                  <c:v>16.829999999999998</c:v>
                </c:pt>
                <c:pt idx="20">
                  <c:v>17.240500000000001</c:v>
                </c:pt>
                <c:pt idx="21">
                  <c:v>17.651000000000003</c:v>
                </c:pt>
                <c:pt idx="22">
                  <c:v>18.061500000000002</c:v>
                </c:pt>
                <c:pt idx="23">
                  <c:v>18.472000000000001</c:v>
                </c:pt>
                <c:pt idx="24">
                  <c:v>18.8825</c:v>
                </c:pt>
                <c:pt idx="25">
                  <c:v>19.292999999999999</c:v>
                </c:pt>
                <c:pt idx="26">
                  <c:v>19.703499999999998</c:v>
                </c:pt>
                <c:pt idx="27">
                  <c:v>20.114000000000001</c:v>
                </c:pt>
                <c:pt idx="28">
                  <c:v>20.5245</c:v>
                </c:pt>
                <c:pt idx="29">
                  <c:v>20.935000000000002</c:v>
                </c:pt>
                <c:pt idx="30">
                  <c:v>21.345500000000001</c:v>
                </c:pt>
                <c:pt idx="31">
                  <c:v>21.756</c:v>
                </c:pt>
                <c:pt idx="32">
                  <c:v>22.166499999999999</c:v>
                </c:pt>
                <c:pt idx="33">
                  <c:v>22.576999999999998</c:v>
                </c:pt>
                <c:pt idx="34">
                  <c:v>22.987499999999997</c:v>
                </c:pt>
                <c:pt idx="35">
                  <c:v>23.398</c:v>
                </c:pt>
                <c:pt idx="36">
                  <c:v>23.808500000000002</c:v>
                </c:pt>
                <c:pt idx="37">
                  <c:v>24.219000000000001</c:v>
                </c:pt>
                <c:pt idx="38">
                  <c:v>24.6295</c:v>
                </c:pt>
                <c:pt idx="39">
                  <c:v>25.04</c:v>
                </c:pt>
                <c:pt idx="40">
                  <c:v>25.450499999999998</c:v>
                </c:pt>
                <c:pt idx="41">
                  <c:v>25.860999999999997</c:v>
                </c:pt>
                <c:pt idx="42">
                  <c:v>26.2715</c:v>
                </c:pt>
                <c:pt idx="43">
                  <c:v>26.681999999999999</c:v>
                </c:pt>
                <c:pt idx="44">
                  <c:v>27.092500000000001</c:v>
                </c:pt>
                <c:pt idx="45">
                  <c:v>27.503</c:v>
                </c:pt>
                <c:pt idx="46">
                  <c:v>27.913499999999999</c:v>
                </c:pt>
                <c:pt idx="47">
                  <c:v>28.323999999999998</c:v>
                </c:pt>
                <c:pt idx="48">
                  <c:v>28.734500000000001</c:v>
                </c:pt>
                <c:pt idx="49">
                  <c:v>29.145000000000003</c:v>
                </c:pt>
                <c:pt idx="50">
                  <c:v>29.555500000000002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DF-40F6-80C2-6A2A2845D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89016"/>
        <c:axId val="210785488"/>
        <c:extLst/>
      </c:lineChart>
      <c:catAx>
        <c:axId val="21078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1300"/>
                  <a:t>Number of</a:t>
                </a:r>
                <a:r>
                  <a:rPr lang="de-DE" sz="1300" baseline="0"/>
                  <a:t> messages</a:t>
                </a:r>
                <a:endParaRPr lang="de-DE" sz="13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0785488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1078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1300"/>
                  <a:t>time (ms), size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0789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7" r="0.7" t="0.78740157499999996" header="0.3" footer="0.3"/>
    <c:pageSetup paperSize="9"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55756</xdr:rowOff>
    </xdr:from>
    <xdr:to>
      <xdr:col>5</xdr:col>
      <xdr:colOff>743415</xdr:colOff>
      <xdr:row>16</xdr:row>
      <xdr:rowOff>120805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gnar Mogk" refreshedDate="43573.578968518515" createdVersion="6" refreshedVersion="6" minRefreshableVersion="3" recordCount="99" xr:uid="{9996C62F-7C32-4D4E-9E35-AAE5E2B0DE21}">
  <cacheSource type="worksheet">
    <worksheetSource name="Tabelle1"/>
  </cacheSource>
  <cacheFields count="5">
    <cacheField name="count" numFmtId="0">
      <sharedItems containsSemiMixedTypes="0" containsString="0" containsNumber="1" containsInteger="1" minValue="10" maxValue="60" count="51"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10"/>
        <n v="11"/>
        <n v="12"/>
        <n v="13"/>
      </sharedItems>
    </cacheField>
    <cacheField name="dataB" numFmtId="0">
      <sharedItems containsSemiMixedTypes="0" containsString="0" containsNumber="1" containsInteger="1" minValue="8460" maxValue="31710"/>
    </cacheField>
    <cacheField name="timeNS" numFmtId="0">
      <sharedItems containsSemiMixedTypes="0" containsString="0" containsNumber="1" containsInteger="1" minValue="29287554" maxValue="114336609"/>
    </cacheField>
    <cacheField name="datakb" numFmtId="0">
      <sharedItems containsSemiMixedTypes="0" containsString="0" containsNumber="1" minValue="8.4600000000000009" maxValue="31.71"/>
    </cacheField>
    <cacheField name="timeMS" numFmtId="0">
      <sharedItems containsSemiMixedTypes="0" containsString="0" containsNumber="1" minValue="29.287554" maxValue="114.3366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n v="9390"/>
    <n v="89102394"/>
    <n v="9.39"/>
    <n v="89.102394000000004"/>
  </r>
  <r>
    <x v="1"/>
    <n v="9855"/>
    <n v="90869554"/>
    <n v="9.8550000000000004"/>
    <n v="90.869553999999994"/>
  </r>
  <r>
    <x v="2"/>
    <n v="10320"/>
    <n v="85640586"/>
    <n v="10.32"/>
    <n v="85.640585999999999"/>
  </r>
  <r>
    <x v="3"/>
    <n v="10785"/>
    <n v="82453954"/>
    <n v="10.785"/>
    <n v="82.453953999999996"/>
  </r>
  <r>
    <x v="4"/>
    <n v="11250"/>
    <n v="90007677"/>
    <n v="11.25"/>
    <n v="90.007677000000001"/>
  </r>
  <r>
    <x v="5"/>
    <n v="11715"/>
    <n v="79883524"/>
    <n v="11.715"/>
    <n v="79.883523999999994"/>
  </r>
  <r>
    <x v="6"/>
    <n v="12180"/>
    <n v="73964022"/>
    <n v="12.18"/>
    <n v="73.964022"/>
  </r>
  <r>
    <x v="7"/>
    <n v="12645"/>
    <n v="81914005"/>
    <n v="12.645"/>
    <n v="81.914005000000003"/>
  </r>
  <r>
    <x v="8"/>
    <n v="13110"/>
    <n v="75481962"/>
    <n v="13.11"/>
    <n v="75.481961999999996"/>
  </r>
  <r>
    <x v="9"/>
    <n v="13575"/>
    <n v="114336609"/>
    <n v="13.574999999999999"/>
    <n v="114.336609"/>
  </r>
  <r>
    <x v="10"/>
    <n v="14040"/>
    <n v="91938539"/>
    <n v="14.04"/>
    <n v="91.938539000000006"/>
  </r>
  <r>
    <x v="11"/>
    <n v="14505"/>
    <n v="79167761"/>
    <n v="14.505000000000001"/>
    <n v="79.167760999999999"/>
  </r>
  <r>
    <x v="12"/>
    <n v="14970"/>
    <n v="66698595"/>
    <n v="14.97"/>
    <n v="66.698594999999997"/>
  </r>
  <r>
    <x v="13"/>
    <n v="15435"/>
    <n v="59546081"/>
    <n v="15.435"/>
    <n v="59.546081000000001"/>
  </r>
  <r>
    <x v="14"/>
    <n v="15900"/>
    <n v="62434363"/>
    <n v="15.9"/>
    <n v="62.434362999999998"/>
  </r>
  <r>
    <x v="15"/>
    <n v="16365"/>
    <n v="58916585"/>
    <n v="16.364999999999998"/>
    <n v="58.916584999999998"/>
  </r>
  <r>
    <x v="16"/>
    <n v="16721"/>
    <n v="67130082"/>
    <n v="16.721"/>
    <n v="67.130082000000002"/>
  </r>
  <r>
    <x v="17"/>
    <n v="17077"/>
    <n v="78282512"/>
    <n v="17.077000000000002"/>
    <n v="78.282511999999997"/>
  </r>
  <r>
    <x v="18"/>
    <n v="17433"/>
    <n v="57315037"/>
    <n v="17.433"/>
    <n v="57.315036999999997"/>
  </r>
  <r>
    <x v="19"/>
    <n v="17789"/>
    <n v="59095030"/>
    <n v="17.789000000000001"/>
    <n v="59.095030000000001"/>
  </r>
  <r>
    <x v="20"/>
    <n v="18145"/>
    <n v="83824192"/>
    <n v="18.145"/>
    <n v="83.824191999999996"/>
  </r>
  <r>
    <x v="21"/>
    <n v="18501"/>
    <n v="69005805"/>
    <n v="18.501000000000001"/>
    <n v="69.005804999999995"/>
  </r>
  <r>
    <x v="22"/>
    <n v="18857"/>
    <n v="77890687"/>
    <n v="18.856999999999999"/>
    <n v="77.890687"/>
  </r>
  <r>
    <x v="23"/>
    <n v="19213"/>
    <n v="81659794"/>
    <n v="19.213000000000001"/>
    <n v="81.659794000000005"/>
  </r>
  <r>
    <x v="24"/>
    <n v="19569"/>
    <n v="95794305"/>
    <n v="19.568999999999999"/>
    <n v="95.794304999999994"/>
  </r>
  <r>
    <x v="25"/>
    <n v="19925"/>
    <n v="65077074"/>
    <n v="19.925000000000001"/>
    <n v="65.077073999999996"/>
  </r>
  <r>
    <x v="26"/>
    <n v="20281"/>
    <n v="91705897"/>
    <n v="20.280999999999999"/>
    <n v="91.705896999999993"/>
  </r>
  <r>
    <x v="27"/>
    <n v="20637"/>
    <n v="67059701"/>
    <n v="20.637"/>
    <n v="67.059701000000004"/>
  </r>
  <r>
    <x v="28"/>
    <n v="20993"/>
    <n v="63314624"/>
    <n v="20.992999999999999"/>
    <n v="63.314624000000002"/>
  </r>
  <r>
    <x v="29"/>
    <n v="21349"/>
    <n v="78762542"/>
    <n v="21.349"/>
    <n v="78.762541999999996"/>
  </r>
  <r>
    <x v="30"/>
    <n v="21705"/>
    <n v="82021499"/>
    <n v="21.704999999999998"/>
    <n v="82.021499000000006"/>
  </r>
  <r>
    <x v="31"/>
    <n v="22061"/>
    <n v="60334464"/>
    <n v="22.061"/>
    <n v="60.334463999999997"/>
  </r>
  <r>
    <x v="32"/>
    <n v="22417"/>
    <n v="57362507"/>
    <n v="22.417000000000002"/>
    <n v="57.362507000000001"/>
  </r>
  <r>
    <x v="33"/>
    <n v="22773"/>
    <n v="76850986"/>
    <n v="22.773"/>
    <n v="76.850986000000006"/>
  </r>
  <r>
    <x v="34"/>
    <n v="23129"/>
    <n v="82908205"/>
    <n v="23.129000000000001"/>
    <n v="82.908204999999995"/>
  </r>
  <r>
    <x v="35"/>
    <n v="23485"/>
    <n v="54201086"/>
    <n v="23.484999999999999"/>
    <n v="54.201085999999997"/>
  </r>
  <r>
    <x v="36"/>
    <n v="23841"/>
    <n v="62502172"/>
    <n v="23.841000000000001"/>
    <n v="62.502172000000002"/>
  </r>
  <r>
    <x v="37"/>
    <n v="24197"/>
    <n v="67511068"/>
    <n v="24.196999999999999"/>
    <n v="67.511067999999995"/>
  </r>
  <r>
    <x v="38"/>
    <n v="24553"/>
    <n v="89347570"/>
    <n v="24.553000000000001"/>
    <n v="89.347570000000005"/>
  </r>
  <r>
    <x v="39"/>
    <n v="24909"/>
    <n v="69882826"/>
    <n v="24.908999999999999"/>
    <n v="69.882825999999994"/>
  </r>
  <r>
    <x v="40"/>
    <n v="25265"/>
    <n v="61393110"/>
    <n v="25.265000000000001"/>
    <n v="61.39311"/>
  </r>
  <r>
    <x v="41"/>
    <n v="25621"/>
    <n v="58696501"/>
    <n v="25.620999999999999"/>
    <n v="58.696500999999998"/>
  </r>
  <r>
    <x v="42"/>
    <n v="25977"/>
    <n v="76713611"/>
    <n v="25.977"/>
    <n v="76.713611"/>
  </r>
  <r>
    <x v="43"/>
    <n v="26333"/>
    <n v="85037632"/>
    <n v="26.332999999999998"/>
    <n v="85.037632000000002"/>
  </r>
  <r>
    <x v="44"/>
    <n v="26689"/>
    <n v="82869194"/>
    <n v="26.689"/>
    <n v="82.869193999999993"/>
  </r>
  <r>
    <x v="45"/>
    <n v="27045"/>
    <n v="71478132"/>
    <n v="27.045000000000002"/>
    <n v="71.478132000000002"/>
  </r>
  <r>
    <x v="46"/>
    <n v="27401"/>
    <n v="59397706"/>
    <n v="27.401"/>
    <n v="59.397705999999999"/>
  </r>
  <r>
    <x v="47"/>
    <n v="8460"/>
    <n v="96728168"/>
    <n v="8.4600000000000009"/>
    <n v="96.728167999999997"/>
  </r>
  <r>
    <x v="48"/>
    <n v="8925"/>
    <n v="41729225"/>
    <n v="8.9250000000000007"/>
    <n v="41.729225"/>
  </r>
  <r>
    <x v="49"/>
    <n v="9390"/>
    <n v="56147971"/>
    <n v="9.39"/>
    <n v="56.147970999999998"/>
  </r>
  <r>
    <x v="50"/>
    <n v="9855"/>
    <n v="47531782"/>
    <n v="9.8550000000000004"/>
    <n v="47.531782"/>
  </r>
  <r>
    <x v="0"/>
    <n v="10320"/>
    <n v="29287554"/>
    <n v="10.32"/>
    <n v="29.287554"/>
  </r>
  <r>
    <x v="1"/>
    <n v="10785"/>
    <n v="46075062"/>
    <n v="10.785"/>
    <n v="46.075062000000003"/>
  </r>
  <r>
    <x v="2"/>
    <n v="11250"/>
    <n v="48192482"/>
    <n v="11.25"/>
    <n v="48.192481999999998"/>
  </r>
  <r>
    <x v="3"/>
    <n v="11715"/>
    <n v="52139392"/>
    <n v="11.715"/>
    <n v="52.139392000000001"/>
  </r>
  <r>
    <x v="4"/>
    <n v="12180"/>
    <n v="50093796"/>
    <n v="12.18"/>
    <n v="50.093795999999998"/>
  </r>
  <r>
    <x v="5"/>
    <n v="12645"/>
    <n v="53975284"/>
    <n v="12.645"/>
    <n v="53.975284000000002"/>
  </r>
  <r>
    <x v="6"/>
    <n v="13110"/>
    <n v="44800715"/>
    <n v="13.11"/>
    <n v="44.800714999999997"/>
  </r>
  <r>
    <x v="7"/>
    <n v="13575"/>
    <n v="44418810"/>
    <n v="13.574999999999999"/>
    <n v="44.418810000000001"/>
  </r>
  <r>
    <x v="8"/>
    <n v="14040"/>
    <n v="43203369"/>
    <n v="14.04"/>
    <n v="43.203369000000002"/>
  </r>
  <r>
    <x v="9"/>
    <n v="14505"/>
    <n v="45437930"/>
    <n v="14.505000000000001"/>
    <n v="45.437930000000001"/>
  </r>
  <r>
    <x v="10"/>
    <n v="14970"/>
    <n v="48372386"/>
    <n v="14.97"/>
    <n v="48.372385999999999"/>
  </r>
  <r>
    <x v="11"/>
    <n v="15435"/>
    <n v="43141054"/>
    <n v="15.435"/>
    <n v="43.141053999999997"/>
  </r>
  <r>
    <x v="12"/>
    <n v="15900"/>
    <n v="45396167"/>
    <n v="15.9"/>
    <n v="45.396166999999998"/>
  </r>
  <r>
    <x v="13"/>
    <n v="16365"/>
    <n v="54514857"/>
    <n v="16.364999999999998"/>
    <n v="54.514856999999999"/>
  </r>
  <r>
    <x v="14"/>
    <n v="16830"/>
    <n v="45196649"/>
    <n v="16.829999999999998"/>
    <n v="45.196649000000001"/>
  </r>
  <r>
    <x v="15"/>
    <n v="17295"/>
    <n v="47181166"/>
    <n v="17.295000000000002"/>
    <n v="47.181165999999997"/>
  </r>
  <r>
    <x v="16"/>
    <n v="17760"/>
    <n v="52138518"/>
    <n v="17.760000000000002"/>
    <n v="52.138517999999998"/>
  </r>
  <r>
    <x v="17"/>
    <n v="18225"/>
    <n v="54926578"/>
    <n v="18.225000000000001"/>
    <n v="54.926577999999999"/>
  </r>
  <r>
    <x v="18"/>
    <n v="18690"/>
    <n v="57723790"/>
    <n v="18.690000000000001"/>
    <n v="57.723790000000001"/>
  </r>
  <r>
    <x v="19"/>
    <n v="19155"/>
    <n v="70298248"/>
    <n v="19.155000000000001"/>
    <n v="70.298248000000001"/>
  </r>
  <r>
    <x v="20"/>
    <n v="19620"/>
    <n v="70482642"/>
    <n v="19.62"/>
    <n v="70.482641999999998"/>
  </r>
  <r>
    <x v="21"/>
    <n v="20085"/>
    <n v="64343324"/>
    <n v="20.085000000000001"/>
    <n v="64.343323999999996"/>
  </r>
  <r>
    <x v="22"/>
    <n v="20550"/>
    <n v="58390301"/>
    <n v="20.55"/>
    <n v="58.390301000000001"/>
  </r>
  <r>
    <x v="23"/>
    <n v="21015"/>
    <n v="85801167"/>
    <n v="21.015000000000001"/>
    <n v="85.801167000000007"/>
  </r>
  <r>
    <x v="24"/>
    <n v="21480"/>
    <n v="65010110"/>
    <n v="21.48"/>
    <n v="65.010109999999997"/>
  </r>
  <r>
    <x v="25"/>
    <n v="21945"/>
    <n v="89177965"/>
    <n v="21.945"/>
    <n v="89.177965"/>
  </r>
  <r>
    <x v="26"/>
    <n v="22410"/>
    <n v="60556287"/>
    <n v="22.41"/>
    <n v="60.556286999999998"/>
  </r>
  <r>
    <x v="27"/>
    <n v="22875"/>
    <n v="53252098"/>
    <n v="22.875"/>
    <n v="53.252097999999997"/>
  </r>
  <r>
    <x v="28"/>
    <n v="23340"/>
    <n v="59117176"/>
    <n v="23.34"/>
    <n v="59.117176000000001"/>
  </r>
  <r>
    <x v="29"/>
    <n v="23805"/>
    <n v="55920734"/>
    <n v="23.805"/>
    <n v="55.920734000000003"/>
  </r>
  <r>
    <x v="30"/>
    <n v="24270"/>
    <n v="79845888"/>
    <n v="24.27"/>
    <n v="79.845888000000002"/>
  </r>
  <r>
    <x v="31"/>
    <n v="24735"/>
    <n v="60385633"/>
    <n v="24.734999999999999"/>
    <n v="60.385632999999999"/>
  </r>
  <r>
    <x v="32"/>
    <n v="25200"/>
    <n v="53818528"/>
    <n v="25.2"/>
    <n v="53.818528000000001"/>
  </r>
  <r>
    <x v="33"/>
    <n v="25665"/>
    <n v="59960763"/>
    <n v="25.664999999999999"/>
    <n v="59.960763"/>
  </r>
  <r>
    <x v="34"/>
    <n v="26130"/>
    <n v="57773025"/>
    <n v="26.13"/>
    <n v="57.773024999999997"/>
  </r>
  <r>
    <x v="35"/>
    <n v="26595"/>
    <n v="65384149"/>
    <n v="26.594999999999999"/>
    <n v="65.384148999999994"/>
  </r>
  <r>
    <x v="36"/>
    <n v="27060"/>
    <n v="66660489"/>
    <n v="27.06"/>
    <n v="66.660488999999998"/>
  </r>
  <r>
    <x v="37"/>
    <n v="27525"/>
    <n v="61955953"/>
    <n v="27.524999999999999"/>
    <n v="61.955953000000001"/>
  </r>
  <r>
    <x v="38"/>
    <n v="27990"/>
    <n v="70719027"/>
    <n v="27.99"/>
    <n v="70.719026999999997"/>
  </r>
  <r>
    <x v="39"/>
    <n v="28455"/>
    <n v="67852278"/>
    <n v="28.454999999999998"/>
    <n v="67.852277999999998"/>
  </r>
  <r>
    <x v="40"/>
    <n v="28920"/>
    <n v="57173313"/>
    <n v="28.92"/>
    <n v="57.173313"/>
  </r>
  <r>
    <x v="41"/>
    <n v="29385"/>
    <n v="57727675"/>
    <n v="29.385000000000002"/>
    <n v="57.727674999999998"/>
  </r>
  <r>
    <x v="42"/>
    <n v="29850"/>
    <n v="59697946"/>
    <n v="29.85"/>
    <n v="59.697946000000002"/>
  </r>
  <r>
    <x v="43"/>
    <n v="30315"/>
    <n v="61088319"/>
    <n v="30.315000000000001"/>
    <n v="61.088318999999998"/>
  </r>
  <r>
    <x v="44"/>
    <n v="30780"/>
    <n v="69217731"/>
    <n v="30.78"/>
    <n v="69.217731000000001"/>
  </r>
  <r>
    <x v="45"/>
    <n v="31245"/>
    <n v="59914397"/>
    <n v="31.245000000000001"/>
    <n v="59.914397000000001"/>
  </r>
  <r>
    <x v="46"/>
    <n v="31710"/>
    <n v="64415598"/>
    <n v="31.71"/>
    <n v="64.415598000000003"/>
  </r>
  <r>
    <x v="47"/>
    <n v="8460"/>
    <n v="31070561"/>
    <n v="8.4600000000000009"/>
    <n v="31.070561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8D220B-BF12-429F-ABAD-06A0F8A6E2C4}" name="PivotTable1" cacheId="13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>
  <location ref="A1:C53" firstHeaderRow="0" firstDataRow="1" firstDataCol="1"/>
  <pivotFields count="5">
    <pivotField axis="axisRow" showAll="0" sortType="ascending">
      <items count="52">
        <item x="47"/>
        <item x="48"/>
        <item x="49"/>
        <item x="5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showAll="0"/>
    <pivotField showAll="0"/>
    <pivotField dataField="1" showAll="0"/>
    <pivotField dataField="1"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-2"/>
  </colFields>
  <colItems count="2">
    <i>
      <x/>
    </i>
    <i i="1">
      <x v="1"/>
    </i>
  </colItems>
  <dataFields count="2">
    <dataField name="round trip" fld="4" subtotal="average" baseField="0" baseItem="18"/>
    <dataField name="message size" fld="3" subtotal="average" baseField="0" baseItem="18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AD960B-D3C0-411C-A061-F5A75B9C7672}" name="Tabelle1" displayName="Tabelle1" ref="O36:S135" totalsRowShown="0">
  <autoFilter ref="O36:S135" xr:uid="{5E35C198-7408-4E74-8BF6-C05F88736137}"/>
  <tableColumns count="5">
    <tableColumn id="3" xr3:uid="{95297EE5-C4EB-46D8-B853-F08975E44891}" name="count"/>
    <tableColumn id="6" xr3:uid="{7294E413-F4C0-4BCC-BB95-806FADF029F3}" name="dataB"/>
    <tableColumn id="1" xr3:uid="{1A44E9A5-0532-470E-8352-FED2F25E72C1}" name="timeNS"/>
    <tableColumn id="5" xr3:uid="{AB8D627E-18FE-484C-A745-678399B53613}" name="datakb" dataDxfId="0">
      <calculatedColumnFormula>Tabelle1[[#This Row],[dataB]]/1000</calculatedColumnFormula>
    </tableColumn>
    <tableColumn id="7" xr3:uid="{85CF2CEF-666A-4B21-8496-1F7762E61FFE}" name="timeMS" dataDxfId="1">
      <calculatedColumnFormula>Tabelle1[[#This Row],[timeNS]]/1000000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O36:Z135"/>
  <sheetViews>
    <sheetView topLeftCell="N117" workbookViewId="0">
      <selection activeCell="S136" sqref="S136"/>
    </sheetView>
  </sheetViews>
  <sheetFormatPr baseColWidth="10" defaultRowHeight="14.25" x14ac:dyDescent="0.45"/>
  <cols>
    <col min="17" max="17" width="13.86328125" customWidth="1"/>
    <col min="22" max="22" width="13.86328125" customWidth="1"/>
    <col min="26" max="26" width="13.59765625" customWidth="1"/>
  </cols>
  <sheetData>
    <row r="36" spans="15:19" x14ac:dyDescent="0.45">
      <c r="O36" s="11" t="s">
        <v>4</v>
      </c>
      <c r="P36" t="s">
        <v>2</v>
      </c>
      <c r="Q36" s="10" t="s">
        <v>3</v>
      </c>
      <c r="R36" s="11" t="s">
        <v>5</v>
      </c>
      <c r="S36" s="11" t="s">
        <v>7</v>
      </c>
    </row>
    <row r="37" spans="15:19" x14ac:dyDescent="0.45">
      <c r="O37">
        <v>14</v>
      </c>
      <c r="P37" s="10">
        <v>9390</v>
      </c>
      <c r="Q37">
        <v>89102394</v>
      </c>
      <c r="R37">
        <f>Tabelle1[[#This Row],[dataB]]/1000</f>
        <v>9.39</v>
      </c>
      <c r="S37" s="9">
        <f>Tabelle1[[#This Row],[timeNS]]/1000000</f>
        <v>89.102394000000004</v>
      </c>
    </row>
    <row r="38" spans="15:19" x14ac:dyDescent="0.45">
      <c r="O38">
        <v>15</v>
      </c>
      <c r="P38">
        <v>9855</v>
      </c>
      <c r="Q38">
        <v>90869554</v>
      </c>
      <c r="R38">
        <f>Tabelle1[[#This Row],[dataB]]/1000</f>
        <v>9.8550000000000004</v>
      </c>
      <c r="S38" s="9">
        <f>Tabelle1[[#This Row],[timeNS]]/1000000</f>
        <v>90.869553999999994</v>
      </c>
    </row>
    <row r="39" spans="15:19" x14ac:dyDescent="0.45">
      <c r="O39">
        <v>16</v>
      </c>
      <c r="P39">
        <v>10320</v>
      </c>
      <c r="Q39">
        <v>85640586</v>
      </c>
      <c r="R39">
        <f>Tabelle1[[#This Row],[dataB]]/1000</f>
        <v>10.32</v>
      </c>
      <c r="S39" s="9">
        <f>Tabelle1[[#This Row],[timeNS]]/1000000</f>
        <v>85.640585999999999</v>
      </c>
    </row>
    <row r="40" spans="15:19" x14ac:dyDescent="0.45">
      <c r="O40">
        <v>17</v>
      </c>
      <c r="P40">
        <v>10785</v>
      </c>
      <c r="Q40">
        <v>82453954</v>
      </c>
      <c r="R40">
        <f>Tabelle1[[#This Row],[dataB]]/1000</f>
        <v>10.785</v>
      </c>
      <c r="S40" s="9">
        <f>Tabelle1[[#This Row],[timeNS]]/1000000</f>
        <v>82.453953999999996</v>
      </c>
    </row>
    <row r="41" spans="15:19" x14ac:dyDescent="0.45">
      <c r="O41">
        <v>18</v>
      </c>
      <c r="P41">
        <v>11250</v>
      </c>
      <c r="Q41">
        <v>90007677</v>
      </c>
      <c r="R41">
        <f>Tabelle1[[#This Row],[dataB]]/1000</f>
        <v>11.25</v>
      </c>
      <c r="S41" s="9">
        <f>Tabelle1[[#This Row],[timeNS]]/1000000</f>
        <v>90.007677000000001</v>
      </c>
    </row>
    <row r="42" spans="15:19" x14ac:dyDescent="0.45">
      <c r="O42">
        <v>19</v>
      </c>
      <c r="P42">
        <v>11715</v>
      </c>
      <c r="Q42">
        <v>79883524</v>
      </c>
      <c r="R42">
        <f>Tabelle1[[#This Row],[dataB]]/1000</f>
        <v>11.715</v>
      </c>
      <c r="S42" s="9">
        <f>Tabelle1[[#This Row],[timeNS]]/1000000</f>
        <v>79.883523999999994</v>
      </c>
    </row>
    <row r="43" spans="15:19" x14ac:dyDescent="0.45">
      <c r="O43">
        <v>20</v>
      </c>
      <c r="P43">
        <v>12180</v>
      </c>
      <c r="Q43">
        <v>73964022</v>
      </c>
      <c r="R43">
        <f>Tabelle1[[#This Row],[dataB]]/1000</f>
        <v>12.18</v>
      </c>
      <c r="S43" s="9">
        <f>Tabelle1[[#This Row],[timeNS]]/1000000</f>
        <v>73.964022</v>
      </c>
    </row>
    <row r="44" spans="15:19" x14ac:dyDescent="0.45">
      <c r="O44">
        <v>21</v>
      </c>
      <c r="P44">
        <v>12645</v>
      </c>
      <c r="Q44">
        <v>81914005</v>
      </c>
      <c r="R44">
        <f>Tabelle1[[#This Row],[dataB]]/1000</f>
        <v>12.645</v>
      </c>
      <c r="S44" s="9">
        <f>Tabelle1[[#This Row],[timeNS]]/1000000</f>
        <v>81.914005000000003</v>
      </c>
    </row>
    <row r="45" spans="15:19" x14ac:dyDescent="0.45">
      <c r="O45">
        <v>22</v>
      </c>
      <c r="P45">
        <v>13110</v>
      </c>
      <c r="Q45">
        <v>75481962</v>
      </c>
      <c r="R45">
        <f>Tabelle1[[#This Row],[dataB]]/1000</f>
        <v>13.11</v>
      </c>
      <c r="S45" s="9">
        <f>Tabelle1[[#This Row],[timeNS]]/1000000</f>
        <v>75.481961999999996</v>
      </c>
    </row>
    <row r="46" spans="15:19" x14ac:dyDescent="0.45">
      <c r="O46">
        <v>23</v>
      </c>
      <c r="P46">
        <v>13575</v>
      </c>
      <c r="Q46">
        <v>114336609</v>
      </c>
      <c r="R46">
        <f>Tabelle1[[#This Row],[dataB]]/1000</f>
        <v>13.574999999999999</v>
      </c>
      <c r="S46" s="9">
        <f>Tabelle1[[#This Row],[timeNS]]/1000000</f>
        <v>114.336609</v>
      </c>
    </row>
    <row r="47" spans="15:19" x14ac:dyDescent="0.45">
      <c r="O47">
        <v>24</v>
      </c>
      <c r="P47">
        <v>14040</v>
      </c>
      <c r="Q47">
        <v>91938539</v>
      </c>
      <c r="R47">
        <f>Tabelle1[[#This Row],[dataB]]/1000</f>
        <v>14.04</v>
      </c>
      <c r="S47" s="9">
        <f>Tabelle1[[#This Row],[timeNS]]/1000000</f>
        <v>91.938539000000006</v>
      </c>
    </row>
    <row r="48" spans="15:19" x14ac:dyDescent="0.45">
      <c r="O48">
        <v>25</v>
      </c>
      <c r="P48">
        <v>14505</v>
      </c>
      <c r="Q48">
        <v>79167761</v>
      </c>
      <c r="R48">
        <f>Tabelle1[[#This Row],[dataB]]/1000</f>
        <v>14.505000000000001</v>
      </c>
      <c r="S48" s="9">
        <f>Tabelle1[[#This Row],[timeNS]]/1000000</f>
        <v>79.167760999999999</v>
      </c>
    </row>
    <row r="49" spans="15:19" x14ac:dyDescent="0.45">
      <c r="O49">
        <v>26</v>
      </c>
      <c r="P49">
        <v>14970</v>
      </c>
      <c r="Q49">
        <v>66698595</v>
      </c>
      <c r="R49">
        <f>Tabelle1[[#This Row],[dataB]]/1000</f>
        <v>14.97</v>
      </c>
      <c r="S49" s="9">
        <f>Tabelle1[[#This Row],[timeNS]]/1000000</f>
        <v>66.698594999999997</v>
      </c>
    </row>
    <row r="50" spans="15:19" x14ac:dyDescent="0.45">
      <c r="O50">
        <v>27</v>
      </c>
      <c r="P50">
        <v>15435</v>
      </c>
      <c r="Q50">
        <v>59546081</v>
      </c>
      <c r="R50">
        <f>Tabelle1[[#This Row],[dataB]]/1000</f>
        <v>15.435</v>
      </c>
      <c r="S50" s="9">
        <f>Tabelle1[[#This Row],[timeNS]]/1000000</f>
        <v>59.546081000000001</v>
      </c>
    </row>
    <row r="51" spans="15:19" x14ac:dyDescent="0.45">
      <c r="O51">
        <v>28</v>
      </c>
      <c r="P51">
        <v>15900</v>
      </c>
      <c r="Q51">
        <v>62434363</v>
      </c>
      <c r="R51">
        <f>Tabelle1[[#This Row],[dataB]]/1000</f>
        <v>15.9</v>
      </c>
      <c r="S51" s="9">
        <f>Tabelle1[[#This Row],[timeNS]]/1000000</f>
        <v>62.434362999999998</v>
      </c>
    </row>
    <row r="52" spans="15:19" x14ac:dyDescent="0.45">
      <c r="O52">
        <v>29</v>
      </c>
      <c r="P52">
        <v>16365</v>
      </c>
      <c r="Q52">
        <v>58916585</v>
      </c>
      <c r="R52">
        <f>Tabelle1[[#This Row],[dataB]]/1000</f>
        <v>16.364999999999998</v>
      </c>
      <c r="S52" s="9">
        <f>Tabelle1[[#This Row],[timeNS]]/1000000</f>
        <v>58.916584999999998</v>
      </c>
    </row>
    <row r="53" spans="15:19" x14ac:dyDescent="0.45">
      <c r="O53">
        <v>30</v>
      </c>
      <c r="P53">
        <v>16721</v>
      </c>
      <c r="Q53">
        <v>67130082</v>
      </c>
      <c r="R53">
        <f>Tabelle1[[#This Row],[dataB]]/1000</f>
        <v>16.721</v>
      </c>
      <c r="S53" s="9">
        <f>Tabelle1[[#This Row],[timeNS]]/1000000</f>
        <v>67.130082000000002</v>
      </c>
    </row>
    <row r="54" spans="15:19" x14ac:dyDescent="0.45">
      <c r="O54">
        <v>31</v>
      </c>
      <c r="P54">
        <v>17077</v>
      </c>
      <c r="Q54">
        <v>78282512</v>
      </c>
      <c r="R54">
        <f>Tabelle1[[#This Row],[dataB]]/1000</f>
        <v>17.077000000000002</v>
      </c>
      <c r="S54" s="9">
        <f>Tabelle1[[#This Row],[timeNS]]/1000000</f>
        <v>78.282511999999997</v>
      </c>
    </row>
    <row r="55" spans="15:19" x14ac:dyDescent="0.45">
      <c r="O55">
        <v>32</v>
      </c>
      <c r="P55">
        <v>17433</v>
      </c>
      <c r="Q55">
        <v>57315037</v>
      </c>
      <c r="R55">
        <f>Tabelle1[[#This Row],[dataB]]/1000</f>
        <v>17.433</v>
      </c>
      <c r="S55" s="9">
        <f>Tabelle1[[#This Row],[timeNS]]/1000000</f>
        <v>57.315036999999997</v>
      </c>
    </row>
    <row r="56" spans="15:19" x14ac:dyDescent="0.45">
      <c r="O56">
        <v>33</v>
      </c>
      <c r="P56">
        <v>17789</v>
      </c>
      <c r="Q56">
        <v>59095030</v>
      </c>
      <c r="R56">
        <f>Tabelle1[[#This Row],[dataB]]/1000</f>
        <v>17.789000000000001</v>
      </c>
      <c r="S56" s="9">
        <f>Tabelle1[[#This Row],[timeNS]]/1000000</f>
        <v>59.095030000000001</v>
      </c>
    </row>
    <row r="57" spans="15:19" x14ac:dyDescent="0.45">
      <c r="O57">
        <v>34</v>
      </c>
      <c r="P57">
        <v>18145</v>
      </c>
      <c r="Q57">
        <v>83824192</v>
      </c>
      <c r="R57">
        <f>Tabelle1[[#This Row],[dataB]]/1000</f>
        <v>18.145</v>
      </c>
      <c r="S57" s="9">
        <f>Tabelle1[[#This Row],[timeNS]]/1000000</f>
        <v>83.824191999999996</v>
      </c>
    </row>
    <row r="58" spans="15:19" x14ac:dyDescent="0.45">
      <c r="O58">
        <v>35</v>
      </c>
      <c r="P58">
        <v>18501</v>
      </c>
      <c r="Q58">
        <v>69005805</v>
      </c>
      <c r="R58">
        <f>Tabelle1[[#This Row],[dataB]]/1000</f>
        <v>18.501000000000001</v>
      </c>
      <c r="S58" s="9">
        <f>Tabelle1[[#This Row],[timeNS]]/1000000</f>
        <v>69.005804999999995</v>
      </c>
    </row>
    <row r="59" spans="15:19" x14ac:dyDescent="0.45">
      <c r="O59">
        <v>36</v>
      </c>
      <c r="P59">
        <v>18857</v>
      </c>
      <c r="Q59">
        <v>77890687</v>
      </c>
      <c r="R59">
        <f>Tabelle1[[#This Row],[dataB]]/1000</f>
        <v>18.856999999999999</v>
      </c>
      <c r="S59" s="9">
        <f>Tabelle1[[#This Row],[timeNS]]/1000000</f>
        <v>77.890687</v>
      </c>
    </row>
    <row r="60" spans="15:19" x14ac:dyDescent="0.45">
      <c r="O60">
        <v>37</v>
      </c>
      <c r="P60">
        <v>19213</v>
      </c>
      <c r="Q60">
        <v>81659794</v>
      </c>
      <c r="R60">
        <f>Tabelle1[[#This Row],[dataB]]/1000</f>
        <v>19.213000000000001</v>
      </c>
      <c r="S60" s="9">
        <f>Tabelle1[[#This Row],[timeNS]]/1000000</f>
        <v>81.659794000000005</v>
      </c>
    </row>
    <row r="61" spans="15:19" x14ac:dyDescent="0.45">
      <c r="O61">
        <v>38</v>
      </c>
      <c r="P61">
        <v>19569</v>
      </c>
      <c r="Q61">
        <v>95794305</v>
      </c>
      <c r="R61">
        <f>Tabelle1[[#This Row],[dataB]]/1000</f>
        <v>19.568999999999999</v>
      </c>
      <c r="S61" s="9">
        <f>Tabelle1[[#This Row],[timeNS]]/1000000</f>
        <v>95.794304999999994</v>
      </c>
    </row>
    <row r="62" spans="15:19" x14ac:dyDescent="0.45">
      <c r="O62">
        <v>39</v>
      </c>
      <c r="P62">
        <v>19925</v>
      </c>
      <c r="Q62">
        <v>65077074</v>
      </c>
      <c r="R62">
        <f>Tabelle1[[#This Row],[dataB]]/1000</f>
        <v>19.925000000000001</v>
      </c>
      <c r="S62" s="9">
        <f>Tabelle1[[#This Row],[timeNS]]/1000000</f>
        <v>65.077073999999996</v>
      </c>
    </row>
    <row r="63" spans="15:19" x14ac:dyDescent="0.45">
      <c r="O63">
        <v>40</v>
      </c>
      <c r="P63">
        <v>20281</v>
      </c>
      <c r="Q63">
        <v>91705897</v>
      </c>
      <c r="R63">
        <f>Tabelle1[[#This Row],[dataB]]/1000</f>
        <v>20.280999999999999</v>
      </c>
      <c r="S63" s="9">
        <f>Tabelle1[[#This Row],[timeNS]]/1000000</f>
        <v>91.705896999999993</v>
      </c>
    </row>
    <row r="64" spans="15:19" x14ac:dyDescent="0.45">
      <c r="O64">
        <v>41</v>
      </c>
      <c r="P64">
        <v>20637</v>
      </c>
      <c r="Q64">
        <v>67059701</v>
      </c>
      <c r="R64">
        <f>Tabelle1[[#This Row],[dataB]]/1000</f>
        <v>20.637</v>
      </c>
      <c r="S64" s="9">
        <f>Tabelle1[[#This Row],[timeNS]]/1000000</f>
        <v>67.059701000000004</v>
      </c>
    </row>
    <row r="65" spans="15:22" x14ac:dyDescent="0.45">
      <c r="O65">
        <v>42</v>
      </c>
      <c r="P65">
        <v>20993</v>
      </c>
      <c r="Q65">
        <v>63314624</v>
      </c>
      <c r="R65">
        <f>Tabelle1[[#This Row],[dataB]]/1000</f>
        <v>20.992999999999999</v>
      </c>
      <c r="S65" s="9">
        <f>Tabelle1[[#This Row],[timeNS]]/1000000</f>
        <v>63.314624000000002</v>
      </c>
    </row>
    <row r="66" spans="15:22" x14ac:dyDescent="0.45">
      <c r="O66">
        <v>43</v>
      </c>
      <c r="P66">
        <v>21349</v>
      </c>
      <c r="Q66">
        <v>78762542</v>
      </c>
      <c r="R66">
        <f>Tabelle1[[#This Row],[dataB]]/1000</f>
        <v>21.349</v>
      </c>
      <c r="S66" s="9">
        <f>Tabelle1[[#This Row],[timeNS]]/1000000</f>
        <v>78.762541999999996</v>
      </c>
    </row>
    <row r="67" spans="15:22" x14ac:dyDescent="0.45">
      <c r="O67">
        <v>44</v>
      </c>
      <c r="P67">
        <v>21705</v>
      </c>
      <c r="Q67">
        <v>82021499</v>
      </c>
      <c r="R67">
        <f>Tabelle1[[#This Row],[dataB]]/1000</f>
        <v>21.704999999999998</v>
      </c>
      <c r="S67" s="9">
        <f>Tabelle1[[#This Row],[timeNS]]/1000000</f>
        <v>82.021499000000006</v>
      </c>
    </row>
    <row r="68" spans="15:22" x14ac:dyDescent="0.45">
      <c r="O68">
        <v>45</v>
      </c>
      <c r="P68">
        <v>22061</v>
      </c>
      <c r="Q68">
        <v>60334464</v>
      </c>
      <c r="R68">
        <f>Tabelle1[[#This Row],[dataB]]/1000</f>
        <v>22.061</v>
      </c>
      <c r="S68" s="9">
        <f>Tabelle1[[#This Row],[timeNS]]/1000000</f>
        <v>60.334463999999997</v>
      </c>
    </row>
    <row r="69" spans="15:22" x14ac:dyDescent="0.45">
      <c r="O69">
        <v>46</v>
      </c>
      <c r="P69">
        <v>22417</v>
      </c>
      <c r="Q69">
        <v>57362507</v>
      </c>
      <c r="R69">
        <f>Tabelle1[[#This Row],[dataB]]/1000</f>
        <v>22.417000000000002</v>
      </c>
      <c r="S69" s="9">
        <f>Tabelle1[[#This Row],[timeNS]]/1000000</f>
        <v>57.362507000000001</v>
      </c>
    </row>
    <row r="70" spans="15:22" x14ac:dyDescent="0.45">
      <c r="O70">
        <v>47</v>
      </c>
      <c r="P70">
        <v>22773</v>
      </c>
      <c r="Q70">
        <v>76850986</v>
      </c>
      <c r="R70">
        <f>Tabelle1[[#This Row],[dataB]]/1000</f>
        <v>22.773</v>
      </c>
      <c r="S70" s="9">
        <f>Tabelle1[[#This Row],[timeNS]]/1000000</f>
        <v>76.850986000000006</v>
      </c>
    </row>
    <row r="71" spans="15:22" x14ac:dyDescent="0.45">
      <c r="O71">
        <v>48</v>
      </c>
      <c r="P71">
        <v>23129</v>
      </c>
      <c r="Q71">
        <v>82908205</v>
      </c>
      <c r="R71">
        <f>Tabelle1[[#This Row],[dataB]]/1000</f>
        <v>23.129000000000001</v>
      </c>
      <c r="S71" s="9">
        <f>Tabelle1[[#This Row],[timeNS]]/1000000</f>
        <v>82.908204999999995</v>
      </c>
    </row>
    <row r="72" spans="15:22" x14ac:dyDescent="0.45">
      <c r="O72">
        <v>49</v>
      </c>
      <c r="P72">
        <v>23485</v>
      </c>
      <c r="Q72">
        <v>54201086</v>
      </c>
      <c r="R72">
        <f>Tabelle1[[#This Row],[dataB]]/1000</f>
        <v>23.484999999999999</v>
      </c>
      <c r="S72" s="9">
        <f>Tabelle1[[#This Row],[timeNS]]/1000000</f>
        <v>54.201085999999997</v>
      </c>
      <c r="V72" s="10"/>
    </row>
    <row r="73" spans="15:22" x14ac:dyDescent="0.45">
      <c r="O73">
        <v>50</v>
      </c>
      <c r="P73">
        <v>23841</v>
      </c>
      <c r="Q73">
        <v>62502172</v>
      </c>
      <c r="R73">
        <f>Tabelle1[[#This Row],[dataB]]/1000</f>
        <v>23.841000000000001</v>
      </c>
      <c r="S73" s="9">
        <f>Tabelle1[[#This Row],[timeNS]]/1000000</f>
        <v>62.502172000000002</v>
      </c>
    </row>
    <row r="74" spans="15:22" x14ac:dyDescent="0.45">
      <c r="O74">
        <v>51</v>
      </c>
      <c r="P74">
        <v>24197</v>
      </c>
      <c r="Q74">
        <v>67511068</v>
      </c>
      <c r="R74">
        <f>Tabelle1[[#This Row],[dataB]]/1000</f>
        <v>24.196999999999999</v>
      </c>
      <c r="S74" s="9">
        <f>Tabelle1[[#This Row],[timeNS]]/1000000</f>
        <v>67.511067999999995</v>
      </c>
    </row>
    <row r="75" spans="15:22" x14ac:dyDescent="0.45">
      <c r="O75">
        <v>52</v>
      </c>
      <c r="P75">
        <v>24553</v>
      </c>
      <c r="Q75">
        <v>89347570</v>
      </c>
      <c r="R75">
        <f>Tabelle1[[#This Row],[dataB]]/1000</f>
        <v>24.553000000000001</v>
      </c>
      <c r="S75" s="9">
        <f>Tabelle1[[#This Row],[timeNS]]/1000000</f>
        <v>89.347570000000005</v>
      </c>
    </row>
    <row r="76" spans="15:22" x14ac:dyDescent="0.45">
      <c r="O76">
        <v>53</v>
      </c>
      <c r="P76">
        <v>24909</v>
      </c>
      <c r="Q76">
        <v>69882826</v>
      </c>
      <c r="R76">
        <f>Tabelle1[[#This Row],[dataB]]/1000</f>
        <v>24.908999999999999</v>
      </c>
      <c r="S76" s="9">
        <f>Tabelle1[[#This Row],[timeNS]]/1000000</f>
        <v>69.882825999999994</v>
      </c>
    </row>
    <row r="77" spans="15:22" x14ac:dyDescent="0.45">
      <c r="O77">
        <v>54</v>
      </c>
      <c r="P77">
        <v>25265</v>
      </c>
      <c r="Q77">
        <v>61393110</v>
      </c>
      <c r="R77">
        <f>Tabelle1[[#This Row],[dataB]]/1000</f>
        <v>25.265000000000001</v>
      </c>
      <c r="S77" s="9">
        <f>Tabelle1[[#This Row],[timeNS]]/1000000</f>
        <v>61.39311</v>
      </c>
    </row>
    <row r="78" spans="15:22" x14ac:dyDescent="0.45">
      <c r="O78">
        <v>55</v>
      </c>
      <c r="P78">
        <v>25621</v>
      </c>
      <c r="Q78">
        <v>58696501</v>
      </c>
      <c r="R78">
        <f>Tabelle1[[#This Row],[dataB]]/1000</f>
        <v>25.620999999999999</v>
      </c>
      <c r="S78" s="9">
        <f>Tabelle1[[#This Row],[timeNS]]/1000000</f>
        <v>58.696500999999998</v>
      </c>
    </row>
    <row r="79" spans="15:22" x14ac:dyDescent="0.45">
      <c r="O79">
        <v>56</v>
      </c>
      <c r="P79">
        <v>25977</v>
      </c>
      <c r="Q79">
        <v>76713611</v>
      </c>
      <c r="R79">
        <f>Tabelle1[[#This Row],[dataB]]/1000</f>
        <v>25.977</v>
      </c>
      <c r="S79" s="9">
        <f>Tabelle1[[#This Row],[timeNS]]/1000000</f>
        <v>76.713611</v>
      </c>
    </row>
    <row r="80" spans="15:22" x14ac:dyDescent="0.45">
      <c r="O80">
        <v>57</v>
      </c>
      <c r="P80">
        <v>26333</v>
      </c>
      <c r="Q80">
        <v>85037632</v>
      </c>
      <c r="R80">
        <f>Tabelle1[[#This Row],[dataB]]/1000</f>
        <v>26.332999999999998</v>
      </c>
      <c r="S80" s="9">
        <f>Tabelle1[[#This Row],[timeNS]]/1000000</f>
        <v>85.037632000000002</v>
      </c>
    </row>
    <row r="81" spans="15:19" x14ac:dyDescent="0.45">
      <c r="O81">
        <v>58</v>
      </c>
      <c r="P81">
        <v>26689</v>
      </c>
      <c r="Q81">
        <v>82869194</v>
      </c>
      <c r="R81">
        <f>Tabelle1[[#This Row],[dataB]]/1000</f>
        <v>26.689</v>
      </c>
      <c r="S81" s="9">
        <f>Tabelle1[[#This Row],[timeNS]]/1000000</f>
        <v>82.869193999999993</v>
      </c>
    </row>
    <row r="82" spans="15:19" x14ac:dyDescent="0.45">
      <c r="O82">
        <v>59</v>
      </c>
      <c r="P82">
        <v>27045</v>
      </c>
      <c r="Q82">
        <v>71478132</v>
      </c>
      <c r="R82">
        <f>Tabelle1[[#This Row],[dataB]]/1000</f>
        <v>27.045000000000002</v>
      </c>
      <c r="S82" s="9">
        <f>Tabelle1[[#This Row],[timeNS]]/1000000</f>
        <v>71.478132000000002</v>
      </c>
    </row>
    <row r="83" spans="15:19" x14ac:dyDescent="0.45">
      <c r="O83">
        <v>60</v>
      </c>
      <c r="P83">
        <v>27401</v>
      </c>
      <c r="Q83">
        <v>59397706</v>
      </c>
      <c r="R83">
        <f>Tabelle1[[#This Row],[dataB]]/1000</f>
        <v>27.401</v>
      </c>
      <c r="S83" s="9">
        <f>Tabelle1[[#This Row],[timeNS]]/1000000</f>
        <v>59.397705999999999</v>
      </c>
    </row>
    <row r="84" spans="15:19" x14ac:dyDescent="0.45">
      <c r="O84">
        <v>10</v>
      </c>
      <c r="P84">
        <v>8460</v>
      </c>
      <c r="Q84">
        <v>96728168</v>
      </c>
      <c r="R84" s="9">
        <f>Tabelle1[[#This Row],[dataB]]/1000</f>
        <v>8.4600000000000009</v>
      </c>
      <c r="S84" s="9">
        <f>Tabelle1[[#This Row],[timeNS]]/1000000</f>
        <v>96.728167999999997</v>
      </c>
    </row>
    <row r="85" spans="15:19" x14ac:dyDescent="0.45">
      <c r="O85">
        <v>11</v>
      </c>
      <c r="P85">
        <v>8925</v>
      </c>
      <c r="Q85">
        <v>41729225</v>
      </c>
      <c r="R85" s="9">
        <f>Tabelle1[[#This Row],[dataB]]/1000</f>
        <v>8.9250000000000007</v>
      </c>
      <c r="S85" s="9">
        <f>Tabelle1[[#This Row],[timeNS]]/1000000</f>
        <v>41.729225</v>
      </c>
    </row>
    <row r="86" spans="15:19" x14ac:dyDescent="0.45">
      <c r="O86">
        <v>12</v>
      </c>
      <c r="P86">
        <v>9390</v>
      </c>
      <c r="Q86">
        <v>56147971</v>
      </c>
      <c r="R86" s="9">
        <f>Tabelle1[[#This Row],[dataB]]/1000</f>
        <v>9.39</v>
      </c>
      <c r="S86" s="9">
        <f>Tabelle1[[#This Row],[timeNS]]/1000000</f>
        <v>56.147970999999998</v>
      </c>
    </row>
    <row r="87" spans="15:19" x14ac:dyDescent="0.45">
      <c r="O87">
        <v>13</v>
      </c>
      <c r="P87">
        <v>9855</v>
      </c>
      <c r="Q87">
        <v>47531782</v>
      </c>
      <c r="R87" s="9">
        <f>Tabelle1[[#This Row],[dataB]]/1000</f>
        <v>9.8550000000000004</v>
      </c>
      <c r="S87" s="9">
        <f>Tabelle1[[#This Row],[timeNS]]/1000000</f>
        <v>47.531782</v>
      </c>
    </row>
    <row r="88" spans="15:19" x14ac:dyDescent="0.45">
      <c r="O88">
        <v>14</v>
      </c>
      <c r="P88">
        <v>10320</v>
      </c>
      <c r="Q88">
        <v>29287554</v>
      </c>
      <c r="R88" s="9">
        <f>Tabelle1[[#This Row],[dataB]]/1000</f>
        <v>10.32</v>
      </c>
      <c r="S88" s="9">
        <f>Tabelle1[[#This Row],[timeNS]]/1000000</f>
        <v>29.287554</v>
      </c>
    </row>
    <row r="89" spans="15:19" x14ac:dyDescent="0.45">
      <c r="O89">
        <v>15</v>
      </c>
      <c r="P89">
        <v>10785</v>
      </c>
      <c r="Q89">
        <v>46075062</v>
      </c>
      <c r="R89" s="9">
        <f>Tabelle1[[#This Row],[dataB]]/1000</f>
        <v>10.785</v>
      </c>
      <c r="S89" s="9">
        <f>Tabelle1[[#This Row],[timeNS]]/1000000</f>
        <v>46.075062000000003</v>
      </c>
    </row>
    <row r="90" spans="15:19" x14ac:dyDescent="0.45">
      <c r="O90">
        <v>16</v>
      </c>
      <c r="P90">
        <v>11250</v>
      </c>
      <c r="Q90">
        <v>48192482</v>
      </c>
      <c r="R90" s="9">
        <f>Tabelle1[[#This Row],[dataB]]/1000</f>
        <v>11.25</v>
      </c>
      <c r="S90" s="9">
        <f>Tabelle1[[#This Row],[timeNS]]/1000000</f>
        <v>48.192481999999998</v>
      </c>
    </row>
    <row r="91" spans="15:19" x14ac:dyDescent="0.45">
      <c r="O91">
        <v>17</v>
      </c>
      <c r="P91">
        <v>11715</v>
      </c>
      <c r="Q91">
        <v>52139392</v>
      </c>
      <c r="R91" s="9">
        <f>Tabelle1[[#This Row],[dataB]]/1000</f>
        <v>11.715</v>
      </c>
      <c r="S91" s="9">
        <f>Tabelle1[[#This Row],[timeNS]]/1000000</f>
        <v>52.139392000000001</v>
      </c>
    </row>
    <row r="92" spans="15:19" x14ac:dyDescent="0.45">
      <c r="O92">
        <v>18</v>
      </c>
      <c r="P92">
        <v>12180</v>
      </c>
      <c r="Q92">
        <v>50093796</v>
      </c>
      <c r="R92" s="9">
        <f>Tabelle1[[#This Row],[dataB]]/1000</f>
        <v>12.18</v>
      </c>
      <c r="S92" s="9">
        <f>Tabelle1[[#This Row],[timeNS]]/1000000</f>
        <v>50.093795999999998</v>
      </c>
    </row>
    <row r="93" spans="15:19" x14ac:dyDescent="0.45">
      <c r="O93">
        <v>19</v>
      </c>
      <c r="P93">
        <v>12645</v>
      </c>
      <c r="Q93">
        <v>53975284</v>
      </c>
      <c r="R93" s="9">
        <f>Tabelle1[[#This Row],[dataB]]/1000</f>
        <v>12.645</v>
      </c>
      <c r="S93" s="9">
        <f>Tabelle1[[#This Row],[timeNS]]/1000000</f>
        <v>53.975284000000002</v>
      </c>
    </row>
    <row r="94" spans="15:19" x14ac:dyDescent="0.45">
      <c r="O94">
        <v>20</v>
      </c>
      <c r="P94">
        <v>13110</v>
      </c>
      <c r="Q94">
        <v>44800715</v>
      </c>
      <c r="R94" s="9">
        <f>Tabelle1[[#This Row],[dataB]]/1000</f>
        <v>13.11</v>
      </c>
      <c r="S94" s="9">
        <f>Tabelle1[[#This Row],[timeNS]]/1000000</f>
        <v>44.800714999999997</v>
      </c>
    </row>
    <row r="95" spans="15:19" x14ac:dyDescent="0.45">
      <c r="O95">
        <v>21</v>
      </c>
      <c r="P95">
        <v>13575</v>
      </c>
      <c r="Q95">
        <v>44418810</v>
      </c>
      <c r="R95" s="9">
        <f>Tabelle1[[#This Row],[dataB]]/1000</f>
        <v>13.574999999999999</v>
      </c>
      <c r="S95" s="9">
        <f>Tabelle1[[#This Row],[timeNS]]/1000000</f>
        <v>44.418810000000001</v>
      </c>
    </row>
    <row r="96" spans="15:19" x14ac:dyDescent="0.45">
      <c r="O96">
        <v>22</v>
      </c>
      <c r="P96">
        <v>14040</v>
      </c>
      <c r="Q96">
        <v>43203369</v>
      </c>
      <c r="R96" s="9">
        <f>Tabelle1[[#This Row],[dataB]]/1000</f>
        <v>14.04</v>
      </c>
      <c r="S96" s="9">
        <f>Tabelle1[[#This Row],[timeNS]]/1000000</f>
        <v>43.203369000000002</v>
      </c>
    </row>
    <row r="97" spans="15:26" x14ac:dyDescent="0.45">
      <c r="O97">
        <v>23</v>
      </c>
      <c r="P97">
        <v>14505</v>
      </c>
      <c r="Q97">
        <v>45437930</v>
      </c>
      <c r="R97" s="9">
        <f>Tabelle1[[#This Row],[dataB]]/1000</f>
        <v>14.505000000000001</v>
      </c>
      <c r="S97" s="9">
        <f>Tabelle1[[#This Row],[timeNS]]/1000000</f>
        <v>45.437930000000001</v>
      </c>
    </row>
    <row r="98" spans="15:26" x14ac:dyDescent="0.45">
      <c r="O98">
        <v>24</v>
      </c>
      <c r="P98">
        <v>14970</v>
      </c>
      <c r="Q98">
        <v>48372386</v>
      </c>
      <c r="R98" s="9">
        <f>Tabelle1[[#This Row],[dataB]]/1000</f>
        <v>14.97</v>
      </c>
      <c r="S98" s="9">
        <f>Tabelle1[[#This Row],[timeNS]]/1000000</f>
        <v>48.372385999999999</v>
      </c>
    </row>
    <row r="99" spans="15:26" x14ac:dyDescent="0.45">
      <c r="O99">
        <v>25</v>
      </c>
      <c r="P99">
        <v>15435</v>
      </c>
      <c r="Q99">
        <v>43141054</v>
      </c>
      <c r="R99" s="9">
        <f>Tabelle1[[#This Row],[dataB]]/1000</f>
        <v>15.435</v>
      </c>
      <c r="S99" s="9">
        <f>Tabelle1[[#This Row],[timeNS]]/1000000</f>
        <v>43.141053999999997</v>
      </c>
    </row>
    <row r="100" spans="15:26" x14ac:dyDescent="0.45">
      <c r="O100">
        <v>26</v>
      </c>
      <c r="P100">
        <v>15900</v>
      </c>
      <c r="Q100">
        <v>45396167</v>
      </c>
      <c r="R100" s="9">
        <f>Tabelle1[[#This Row],[dataB]]/1000</f>
        <v>15.9</v>
      </c>
      <c r="S100" s="9">
        <f>Tabelle1[[#This Row],[timeNS]]/1000000</f>
        <v>45.396166999999998</v>
      </c>
    </row>
    <row r="101" spans="15:26" x14ac:dyDescent="0.45">
      <c r="O101">
        <v>27</v>
      </c>
      <c r="P101">
        <v>16365</v>
      </c>
      <c r="Q101">
        <v>54514857</v>
      </c>
      <c r="R101" s="9">
        <f>Tabelle1[[#This Row],[dataB]]/1000</f>
        <v>16.364999999999998</v>
      </c>
      <c r="S101" s="9">
        <f>Tabelle1[[#This Row],[timeNS]]/1000000</f>
        <v>54.514856999999999</v>
      </c>
    </row>
    <row r="102" spans="15:26" x14ac:dyDescent="0.45">
      <c r="O102">
        <v>28</v>
      </c>
      <c r="P102">
        <v>16830</v>
      </c>
      <c r="Q102">
        <v>45196649</v>
      </c>
      <c r="R102" s="9">
        <f>Tabelle1[[#This Row],[dataB]]/1000</f>
        <v>16.829999999999998</v>
      </c>
      <c r="S102" s="9">
        <f>Tabelle1[[#This Row],[timeNS]]/1000000</f>
        <v>45.196649000000001</v>
      </c>
    </row>
    <row r="103" spans="15:26" x14ac:dyDescent="0.45">
      <c r="O103">
        <v>29</v>
      </c>
      <c r="P103">
        <v>17295</v>
      </c>
      <c r="Q103">
        <v>47181166</v>
      </c>
      <c r="R103" s="9">
        <f>Tabelle1[[#This Row],[dataB]]/1000</f>
        <v>17.295000000000002</v>
      </c>
      <c r="S103" s="9">
        <f>Tabelle1[[#This Row],[timeNS]]/1000000</f>
        <v>47.181165999999997</v>
      </c>
    </row>
    <row r="104" spans="15:26" x14ac:dyDescent="0.45">
      <c r="O104">
        <v>30</v>
      </c>
      <c r="P104">
        <v>17760</v>
      </c>
      <c r="Q104">
        <v>52138518</v>
      </c>
      <c r="R104" s="9">
        <f>Tabelle1[[#This Row],[dataB]]/1000</f>
        <v>17.760000000000002</v>
      </c>
      <c r="S104" s="9">
        <f>Tabelle1[[#This Row],[timeNS]]/1000000</f>
        <v>52.138517999999998</v>
      </c>
    </row>
    <row r="105" spans="15:26" x14ac:dyDescent="0.45">
      <c r="O105">
        <v>31</v>
      </c>
      <c r="P105">
        <v>18225</v>
      </c>
      <c r="Q105">
        <v>54926578</v>
      </c>
      <c r="R105" s="9">
        <f>Tabelle1[[#This Row],[dataB]]/1000</f>
        <v>18.225000000000001</v>
      </c>
      <c r="S105" s="9">
        <f>Tabelle1[[#This Row],[timeNS]]/1000000</f>
        <v>54.926577999999999</v>
      </c>
    </row>
    <row r="106" spans="15:26" x14ac:dyDescent="0.45">
      <c r="O106">
        <v>32</v>
      </c>
      <c r="P106">
        <v>18690</v>
      </c>
      <c r="Q106">
        <v>57723790</v>
      </c>
      <c r="R106" s="9">
        <f>Tabelle1[[#This Row],[dataB]]/1000</f>
        <v>18.690000000000001</v>
      </c>
      <c r="S106" s="9">
        <f>Tabelle1[[#This Row],[timeNS]]/1000000</f>
        <v>57.723790000000001</v>
      </c>
    </row>
    <row r="107" spans="15:26" x14ac:dyDescent="0.45">
      <c r="O107">
        <v>33</v>
      </c>
      <c r="P107">
        <v>19155</v>
      </c>
      <c r="Q107">
        <v>70298248</v>
      </c>
      <c r="R107" s="9">
        <f>Tabelle1[[#This Row],[dataB]]/1000</f>
        <v>19.155000000000001</v>
      </c>
      <c r="S107" s="9">
        <f>Tabelle1[[#This Row],[timeNS]]/1000000</f>
        <v>70.298248000000001</v>
      </c>
    </row>
    <row r="108" spans="15:26" x14ac:dyDescent="0.45">
      <c r="O108">
        <v>34</v>
      </c>
      <c r="P108">
        <v>19620</v>
      </c>
      <c r="Q108">
        <v>70482642</v>
      </c>
      <c r="R108" s="9">
        <f>Tabelle1[[#This Row],[dataB]]/1000</f>
        <v>19.62</v>
      </c>
      <c r="S108" s="9">
        <f>Tabelle1[[#This Row],[timeNS]]/1000000</f>
        <v>70.482641999999998</v>
      </c>
    </row>
    <row r="109" spans="15:26" x14ac:dyDescent="0.45">
      <c r="O109">
        <v>35</v>
      </c>
      <c r="P109">
        <v>20085</v>
      </c>
      <c r="Q109">
        <v>64343324</v>
      </c>
      <c r="R109" s="9">
        <f>Tabelle1[[#This Row],[dataB]]/1000</f>
        <v>20.085000000000001</v>
      </c>
      <c r="S109" s="9">
        <f>Tabelle1[[#This Row],[timeNS]]/1000000</f>
        <v>64.343323999999996</v>
      </c>
    </row>
    <row r="110" spans="15:26" x14ac:dyDescent="0.45">
      <c r="O110">
        <v>36</v>
      </c>
      <c r="P110">
        <v>20550</v>
      </c>
      <c r="Q110">
        <v>58390301</v>
      </c>
      <c r="R110" s="9">
        <f>Tabelle1[[#This Row],[dataB]]/1000</f>
        <v>20.55</v>
      </c>
      <c r="S110" s="9">
        <f>Tabelle1[[#This Row],[timeNS]]/1000000</f>
        <v>58.390301000000001</v>
      </c>
      <c r="Z110" s="3"/>
    </row>
    <row r="111" spans="15:26" x14ac:dyDescent="0.45">
      <c r="O111">
        <v>37</v>
      </c>
      <c r="P111">
        <v>21015</v>
      </c>
      <c r="Q111">
        <v>85801167</v>
      </c>
      <c r="R111" s="9">
        <f>Tabelle1[[#This Row],[dataB]]/1000</f>
        <v>21.015000000000001</v>
      </c>
      <c r="S111" s="9">
        <f>Tabelle1[[#This Row],[timeNS]]/1000000</f>
        <v>85.801167000000007</v>
      </c>
      <c r="Z111" s="3"/>
    </row>
    <row r="112" spans="15:26" x14ac:dyDescent="0.45">
      <c r="O112">
        <v>38</v>
      </c>
      <c r="P112">
        <v>21480</v>
      </c>
      <c r="Q112">
        <v>65010110</v>
      </c>
      <c r="R112" s="9">
        <f>Tabelle1[[#This Row],[dataB]]/1000</f>
        <v>21.48</v>
      </c>
      <c r="S112" s="9">
        <f>Tabelle1[[#This Row],[timeNS]]/1000000</f>
        <v>65.010109999999997</v>
      </c>
      <c r="Z112" s="6"/>
    </row>
    <row r="113" spans="15:26" x14ac:dyDescent="0.45">
      <c r="O113">
        <v>39</v>
      </c>
      <c r="P113">
        <v>21945</v>
      </c>
      <c r="Q113">
        <v>89177965</v>
      </c>
      <c r="R113" s="9">
        <f>Tabelle1[[#This Row],[dataB]]/1000</f>
        <v>21.945</v>
      </c>
      <c r="S113" s="9">
        <f>Tabelle1[[#This Row],[timeNS]]/1000000</f>
        <v>89.177965</v>
      </c>
      <c r="Z113" s="6"/>
    </row>
    <row r="114" spans="15:26" x14ac:dyDescent="0.45">
      <c r="O114">
        <v>40</v>
      </c>
      <c r="P114">
        <v>22410</v>
      </c>
      <c r="Q114">
        <v>60556287</v>
      </c>
      <c r="R114" s="9">
        <f>Tabelle1[[#This Row],[dataB]]/1000</f>
        <v>22.41</v>
      </c>
      <c r="S114" s="9">
        <f>Tabelle1[[#This Row],[timeNS]]/1000000</f>
        <v>60.556286999999998</v>
      </c>
      <c r="Z114" s="3"/>
    </row>
    <row r="115" spans="15:26" x14ac:dyDescent="0.45">
      <c r="O115">
        <v>41</v>
      </c>
      <c r="P115">
        <v>22875</v>
      </c>
      <c r="Q115">
        <v>53252098</v>
      </c>
      <c r="R115" s="9">
        <f>Tabelle1[[#This Row],[dataB]]/1000</f>
        <v>22.875</v>
      </c>
      <c r="S115" s="9">
        <f>Tabelle1[[#This Row],[timeNS]]/1000000</f>
        <v>53.252097999999997</v>
      </c>
    </row>
    <row r="116" spans="15:26" x14ac:dyDescent="0.45">
      <c r="O116">
        <v>42</v>
      </c>
      <c r="P116">
        <v>23340</v>
      </c>
      <c r="Q116">
        <v>59117176</v>
      </c>
      <c r="R116" s="9">
        <f>Tabelle1[[#This Row],[dataB]]/1000</f>
        <v>23.34</v>
      </c>
      <c r="S116" s="9">
        <f>Tabelle1[[#This Row],[timeNS]]/1000000</f>
        <v>59.117176000000001</v>
      </c>
    </row>
    <row r="117" spans="15:26" x14ac:dyDescent="0.45">
      <c r="O117">
        <v>43</v>
      </c>
      <c r="P117">
        <v>23805</v>
      </c>
      <c r="Q117">
        <v>55920734</v>
      </c>
      <c r="R117" s="9">
        <f>Tabelle1[[#This Row],[dataB]]/1000</f>
        <v>23.805</v>
      </c>
      <c r="S117" s="9">
        <f>Tabelle1[[#This Row],[timeNS]]/1000000</f>
        <v>55.920734000000003</v>
      </c>
    </row>
    <row r="118" spans="15:26" x14ac:dyDescent="0.45">
      <c r="O118">
        <v>44</v>
      </c>
      <c r="P118">
        <v>24270</v>
      </c>
      <c r="Q118">
        <v>79845888</v>
      </c>
      <c r="R118" s="9">
        <f>Tabelle1[[#This Row],[dataB]]/1000</f>
        <v>24.27</v>
      </c>
      <c r="S118" s="9">
        <f>Tabelle1[[#This Row],[timeNS]]/1000000</f>
        <v>79.845888000000002</v>
      </c>
    </row>
    <row r="119" spans="15:26" x14ac:dyDescent="0.45">
      <c r="O119">
        <v>45</v>
      </c>
      <c r="P119">
        <v>24735</v>
      </c>
      <c r="Q119">
        <v>60385633</v>
      </c>
      <c r="R119" s="9">
        <f>Tabelle1[[#This Row],[dataB]]/1000</f>
        <v>24.734999999999999</v>
      </c>
      <c r="S119" s="9">
        <f>Tabelle1[[#This Row],[timeNS]]/1000000</f>
        <v>60.385632999999999</v>
      </c>
    </row>
    <row r="120" spans="15:26" x14ac:dyDescent="0.45">
      <c r="O120">
        <v>46</v>
      </c>
      <c r="P120">
        <v>25200</v>
      </c>
      <c r="Q120">
        <v>53818528</v>
      </c>
      <c r="R120" s="9">
        <f>Tabelle1[[#This Row],[dataB]]/1000</f>
        <v>25.2</v>
      </c>
      <c r="S120" s="9">
        <f>Tabelle1[[#This Row],[timeNS]]/1000000</f>
        <v>53.818528000000001</v>
      </c>
    </row>
    <row r="121" spans="15:26" x14ac:dyDescent="0.45">
      <c r="O121">
        <v>47</v>
      </c>
      <c r="P121" s="5">
        <v>25665</v>
      </c>
      <c r="Q121" s="4">
        <v>59960763</v>
      </c>
      <c r="R121" s="9">
        <f>Tabelle1[[#This Row],[dataB]]/1000</f>
        <v>25.664999999999999</v>
      </c>
      <c r="S121" s="9">
        <f>Tabelle1[[#This Row],[timeNS]]/1000000</f>
        <v>59.960763</v>
      </c>
    </row>
    <row r="122" spans="15:26" x14ac:dyDescent="0.45">
      <c r="O122">
        <v>48</v>
      </c>
      <c r="P122" s="5">
        <v>26130</v>
      </c>
      <c r="Q122" s="4">
        <v>57773025</v>
      </c>
      <c r="R122" s="9">
        <f>Tabelle1[[#This Row],[dataB]]/1000</f>
        <v>26.13</v>
      </c>
      <c r="S122" s="9">
        <f>Tabelle1[[#This Row],[timeNS]]/1000000</f>
        <v>57.773024999999997</v>
      </c>
    </row>
    <row r="123" spans="15:26" x14ac:dyDescent="0.45">
      <c r="O123">
        <v>49</v>
      </c>
      <c r="P123" s="8">
        <v>26595</v>
      </c>
      <c r="Q123" s="7">
        <v>65384149</v>
      </c>
      <c r="R123" s="9">
        <f>Tabelle1[[#This Row],[dataB]]/1000</f>
        <v>26.594999999999999</v>
      </c>
      <c r="S123" s="9">
        <f>Tabelle1[[#This Row],[timeNS]]/1000000</f>
        <v>65.384148999999994</v>
      </c>
    </row>
    <row r="124" spans="15:26" x14ac:dyDescent="0.45">
      <c r="O124">
        <v>50</v>
      </c>
      <c r="P124" s="8">
        <v>27060</v>
      </c>
      <c r="Q124" s="7">
        <v>66660489</v>
      </c>
      <c r="R124" s="9">
        <f>Tabelle1[[#This Row],[dataB]]/1000</f>
        <v>27.06</v>
      </c>
      <c r="S124" s="9">
        <f>Tabelle1[[#This Row],[timeNS]]/1000000</f>
        <v>66.660488999999998</v>
      </c>
    </row>
    <row r="125" spans="15:26" x14ac:dyDescent="0.45">
      <c r="O125">
        <v>51</v>
      </c>
      <c r="P125" s="5">
        <v>27525</v>
      </c>
      <c r="Q125" s="4">
        <v>61955953</v>
      </c>
      <c r="R125" s="9">
        <f>Tabelle1[[#This Row],[dataB]]/1000</f>
        <v>27.524999999999999</v>
      </c>
      <c r="S125" s="9">
        <f>Tabelle1[[#This Row],[timeNS]]/1000000</f>
        <v>61.955953000000001</v>
      </c>
    </row>
    <row r="126" spans="15:26" x14ac:dyDescent="0.45">
      <c r="O126">
        <v>52</v>
      </c>
      <c r="P126">
        <v>27990</v>
      </c>
      <c r="Q126">
        <v>70719027</v>
      </c>
      <c r="R126" s="9">
        <f>Tabelle1[[#This Row],[dataB]]/1000</f>
        <v>27.99</v>
      </c>
      <c r="S126" s="9">
        <f>Tabelle1[[#This Row],[timeNS]]/1000000</f>
        <v>70.719026999999997</v>
      </c>
    </row>
    <row r="127" spans="15:26" x14ac:dyDescent="0.45">
      <c r="O127">
        <v>53</v>
      </c>
      <c r="P127">
        <v>28455</v>
      </c>
      <c r="Q127">
        <v>67852278</v>
      </c>
      <c r="R127" s="9">
        <f>Tabelle1[[#This Row],[dataB]]/1000</f>
        <v>28.454999999999998</v>
      </c>
      <c r="S127" s="9">
        <f>Tabelle1[[#This Row],[timeNS]]/1000000</f>
        <v>67.852277999999998</v>
      </c>
    </row>
    <row r="128" spans="15:26" x14ac:dyDescent="0.45">
      <c r="O128">
        <v>54</v>
      </c>
      <c r="P128">
        <v>28920</v>
      </c>
      <c r="Q128">
        <v>57173313</v>
      </c>
      <c r="R128" s="9">
        <f>Tabelle1[[#This Row],[dataB]]/1000</f>
        <v>28.92</v>
      </c>
      <c r="S128" s="9">
        <f>Tabelle1[[#This Row],[timeNS]]/1000000</f>
        <v>57.173313</v>
      </c>
    </row>
    <row r="129" spans="15:19" x14ac:dyDescent="0.45">
      <c r="O129">
        <v>55</v>
      </c>
      <c r="P129">
        <v>29385</v>
      </c>
      <c r="Q129">
        <v>57727675</v>
      </c>
      <c r="R129" s="9">
        <f>Tabelle1[[#This Row],[dataB]]/1000</f>
        <v>29.385000000000002</v>
      </c>
      <c r="S129" s="9">
        <f>Tabelle1[[#This Row],[timeNS]]/1000000</f>
        <v>57.727674999999998</v>
      </c>
    </row>
    <row r="130" spans="15:19" x14ac:dyDescent="0.45">
      <c r="O130">
        <v>56</v>
      </c>
      <c r="P130">
        <v>29850</v>
      </c>
      <c r="Q130">
        <v>59697946</v>
      </c>
      <c r="R130" s="9">
        <f>Tabelle1[[#This Row],[dataB]]/1000</f>
        <v>29.85</v>
      </c>
      <c r="S130" s="9">
        <f>Tabelle1[[#This Row],[timeNS]]/1000000</f>
        <v>59.697946000000002</v>
      </c>
    </row>
    <row r="131" spans="15:19" x14ac:dyDescent="0.45">
      <c r="O131">
        <v>57</v>
      </c>
      <c r="P131">
        <v>30315</v>
      </c>
      <c r="Q131">
        <v>61088319</v>
      </c>
      <c r="R131" s="9">
        <f>Tabelle1[[#This Row],[dataB]]/1000</f>
        <v>30.315000000000001</v>
      </c>
      <c r="S131" s="9">
        <f>Tabelle1[[#This Row],[timeNS]]/1000000</f>
        <v>61.088318999999998</v>
      </c>
    </row>
    <row r="132" spans="15:19" x14ac:dyDescent="0.45">
      <c r="O132">
        <v>58</v>
      </c>
      <c r="P132">
        <v>30780</v>
      </c>
      <c r="Q132">
        <v>69217731</v>
      </c>
      <c r="R132" s="9">
        <f>Tabelle1[[#This Row],[dataB]]/1000</f>
        <v>30.78</v>
      </c>
      <c r="S132" s="9">
        <f>Tabelle1[[#This Row],[timeNS]]/1000000</f>
        <v>69.217731000000001</v>
      </c>
    </row>
    <row r="133" spans="15:19" x14ac:dyDescent="0.45">
      <c r="O133">
        <v>59</v>
      </c>
      <c r="P133">
        <v>31245</v>
      </c>
      <c r="Q133">
        <v>59914397</v>
      </c>
      <c r="R133" s="9">
        <f>Tabelle1[[#This Row],[dataB]]/1000</f>
        <v>31.245000000000001</v>
      </c>
      <c r="S133" s="9">
        <f>Tabelle1[[#This Row],[timeNS]]/1000000</f>
        <v>59.914397000000001</v>
      </c>
    </row>
    <row r="134" spans="15:19" x14ac:dyDescent="0.45">
      <c r="O134">
        <v>60</v>
      </c>
      <c r="P134">
        <v>31710</v>
      </c>
      <c r="Q134">
        <v>64415598</v>
      </c>
      <c r="R134" s="9">
        <f>Tabelle1[[#This Row],[dataB]]/1000</f>
        <v>31.71</v>
      </c>
      <c r="S134" s="9">
        <f>Tabelle1[[#This Row],[timeNS]]/1000000</f>
        <v>64.415598000000003</v>
      </c>
    </row>
    <row r="135" spans="15:19" x14ac:dyDescent="0.45">
      <c r="O135">
        <v>10</v>
      </c>
      <c r="P135">
        <v>8460</v>
      </c>
      <c r="Q135">
        <v>31070561</v>
      </c>
      <c r="R135" s="9">
        <f>Tabelle1[[#This Row],[dataB]]/1000</f>
        <v>8.4600000000000009</v>
      </c>
      <c r="S135" s="9">
        <f>Tabelle1[[#This Row],[timeNS]]/1000000</f>
        <v>31.070561000000001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3"/>
  <sheetViews>
    <sheetView workbookViewId="0">
      <selection activeCell="B2" sqref="B2"/>
    </sheetView>
  </sheetViews>
  <sheetFormatPr baseColWidth="10" defaultRowHeight="14.25" x14ac:dyDescent="0.45"/>
  <cols>
    <col min="1" max="1" width="20.19921875" bestFit="1" customWidth="1"/>
    <col min="2" max="4" width="11.73046875" bestFit="1" customWidth="1"/>
    <col min="5" max="5" width="13.9296875" bestFit="1" customWidth="1"/>
    <col min="6" max="6" width="23.3984375" bestFit="1" customWidth="1"/>
    <col min="7" max="7" width="16.1328125" bestFit="1" customWidth="1"/>
    <col min="8" max="8" width="31.59765625" bestFit="1" customWidth="1"/>
    <col min="9" max="9" width="24.1328125" bestFit="1" customWidth="1"/>
  </cols>
  <sheetData>
    <row r="1" spans="1:3" x14ac:dyDescent="0.45">
      <c r="A1" s="1" t="s">
        <v>0</v>
      </c>
      <c r="B1" t="s">
        <v>8</v>
      </c>
      <c r="C1" t="s">
        <v>6</v>
      </c>
    </row>
    <row r="2" spans="1:3" x14ac:dyDescent="0.45">
      <c r="A2" s="2">
        <v>10</v>
      </c>
      <c r="B2" s="9">
        <v>63.899364499999997</v>
      </c>
      <c r="C2" s="9">
        <v>8.4600000000000009</v>
      </c>
    </row>
    <row r="3" spans="1:3" x14ac:dyDescent="0.45">
      <c r="A3" s="2">
        <v>11</v>
      </c>
      <c r="B3" s="9">
        <v>41.729225</v>
      </c>
      <c r="C3" s="9">
        <v>8.9250000000000007</v>
      </c>
    </row>
    <row r="4" spans="1:3" x14ac:dyDescent="0.45">
      <c r="A4" s="2">
        <v>12</v>
      </c>
      <c r="B4" s="9">
        <v>56.147970999999998</v>
      </c>
      <c r="C4" s="9">
        <v>9.39</v>
      </c>
    </row>
    <row r="5" spans="1:3" x14ac:dyDescent="0.45">
      <c r="A5" s="2">
        <v>13</v>
      </c>
      <c r="B5" s="9">
        <v>47.531782</v>
      </c>
      <c r="C5" s="9">
        <v>9.8550000000000004</v>
      </c>
    </row>
    <row r="6" spans="1:3" x14ac:dyDescent="0.45">
      <c r="A6" s="2">
        <v>14</v>
      </c>
      <c r="B6" s="9">
        <v>59.194974000000002</v>
      </c>
      <c r="C6" s="9">
        <v>9.8550000000000004</v>
      </c>
    </row>
    <row r="7" spans="1:3" x14ac:dyDescent="0.45">
      <c r="A7" s="2">
        <v>15</v>
      </c>
      <c r="B7" s="9">
        <v>68.472307999999998</v>
      </c>
      <c r="C7" s="9">
        <v>10.32</v>
      </c>
    </row>
    <row r="8" spans="1:3" x14ac:dyDescent="0.45">
      <c r="A8" s="2">
        <v>16</v>
      </c>
      <c r="B8" s="9">
        <v>66.916533999999999</v>
      </c>
      <c r="C8" s="9">
        <v>10.785</v>
      </c>
    </row>
    <row r="9" spans="1:3" x14ac:dyDescent="0.45">
      <c r="A9" s="2">
        <v>17</v>
      </c>
      <c r="B9" s="9">
        <v>67.296672999999998</v>
      </c>
      <c r="C9" s="9">
        <v>11.25</v>
      </c>
    </row>
    <row r="10" spans="1:3" x14ac:dyDescent="0.45">
      <c r="A10" s="2">
        <v>18</v>
      </c>
      <c r="B10" s="9">
        <v>70.050736499999999</v>
      </c>
      <c r="C10" s="9">
        <v>11.715</v>
      </c>
    </row>
    <row r="11" spans="1:3" x14ac:dyDescent="0.45">
      <c r="A11" s="2">
        <v>19</v>
      </c>
      <c r="B11" s="9">
        <v>66.929404000000005</v>
      </c>
      <c r="C11" s="9">
        <v>12.18</v>
      </c>
    </row>
    <row r="12" spans="1:3" x14ac:dyDescent="0.45">
      <c r="A12" s="2">
        <v>20</v>
      </c>
      <c r="B12" s="9">
        <v>59.382368499999998</v>
      </c>
      <c r="C12" s="9">
        <v>12.645</v>
      </c>
    </row>
    <row r="13" spans="1:3" x14ac:dyDescent="0.45">
      <c r="A13" s="2">
        <v>21</v>
      </c>
      <c r="B13" s="9">
        <v>63.166407500000005</v>
      </c>
      <c r="C13" s="9">
        <v>13.11</v>
      </c>
    </row>
    <row r="14" spans="1:3" x14ac:dyDescent="0.45">
      <c r="A14" s="2">
        <v>22</v>
      </c>
      <c r="B14" s="9">
        <v>59.342665499999995</v>
      </c>
      <c r="C14" s="9">
        <v>13.574999999999999</v>
      </c>
    </row>
    <row r="15" spans="1:3" x14ac:dyDescent="0.45">
      <c r="A15" s="2">
        <v>23</v>
      </c>
      <c r="B15" s="9">
        <v>79.887269500000002</v>
      </c>
      <c r="C15" s="9">
        <v>14.04</v>
      </c>
    </row>
    <row r="16" spans="1:3" x14ac:dyDescent="0.45">
      <c r="A16" s="2">
        <v>24</v>
      </c>
      <c r="B16" s="9">
        <v>70.155462499999999</v>
      </c>
      <c r="C16" s="9">
        <v>14.504999999999999</v>
      </c>
    </row>
    <row r="17" spans="1:3" x14ac:dyDescent="0.45">
      <c r="A17" s="2">
        <v>25</v>
      </c>
      <c r="B17" s="9">
        <v>61.154407499999998</v>
      </c>
      <c r="C17" s="9">
        <v>14.97</v>
      </c>
    </row>
    <row r="18" spans="1:3" x14ac:dyDescent="0.45">
      <c r="A18" s="2">
        <v>26</v>
      </c>
      <c r="B18" s="9">
        <v>56.047381000000001</v>
      </c>
      <c r="C18" s="9">
        <v>15.435</v>
      </c>
    </row>
    <row r="19" spans="1:3" x14ac:dyDescent="0.45">
      <c r="A19" s="2">
        <v>27</v>
      </c>
      <c r="B19" s="9">
        <v>57.030468999999997</v>
      </c>
      <c r="C19" s="9">
        <v>15.899999999999999</v>
      </c>
    </row>
    <row r="20" spans="1:3" x14ac:dyDescent="0.45">
      <c r="A20" s="2">
        <v>28</v>
      </c>
      <c r="B20" s="9">
        <v>53.815505999999999</v>
      </c>
      <c r="C20" s="9">
        <v>16.364999999999998</v>
      </c>
    </row>
    <row r="21" spans="1:3" x14ac:dyDescent="0.45">
      <c r="A21" s="2">
        <v>29</v>
      </c>
      <c r="B21" s="9">
        <v>53.048875499999994</v>
      </c>
      <c r="C21" s="9">
        <v>16.829999999999998</v>
      </c>
    </row>
    <row r="22" spans="1:3" x14ac:dyDescent="0.45">
      <c r="A22" s="2">
        <v>30</v>
      </c>
      <c r="B22" s="9">
        <v>59.634299999999996</v>
      </c>
      <c r="C22" s="9">
        <v>17.240500000000001</v>
      </c>
    </row>
    <row r="23" spans="1:3" x14ac:dyDescent="0.45">
      <c r="A23" s="2">
        <v>31</v>
      </c>
      <c r="B23" s="9">
        <v>66.604545000000002</v>
      </c>
      <c r="C23" s="9">
        <v>17.651000000000003</v>
      </c>
    </row>
    <row r="24" spans="1:3" x14ac:dyDescent="0.45">
      <c r="A24" s="2">
        <v>32</v>
      </c>
      <c r="B24" s="9">
        <v>57.519413499999999</v>
      </c>
      <c r="C24" s="9">
        <v>18.061500000000002</v>
      </c>
    </row>
    <row r="25" spans="1:3" x14ac:dyDescent="0.45">
      <c r="A25" s="2">
        <v>33</v>
      </c>
      <c r="B25" s="9">
        <v>64.696639000000005</v>
      </c>
      <c r="C25" s="9">
        <v>18.472000000000001</v>
      </c>
    </row>
    <row r="26" spans="1:3" x14ac:dyDescent="0.45">
      <c r="A26" s="2">
        <v>34</v>
      </c>
      <c r="B26" s="9">
        <v>77.15341699999999</v>
      </c>
      <c r="C26" s="9">
        <v>18.8825</v>
      </c>
    </row>
    <row r="27" spans="1:3" x14ac:dyDescent="0.45">
      <c r="A27" s="2">
        <v>35</v>
      </c>
      <c r="B27" s="9">
        <v>66.674564500000002</v>
      </c>
      <c r="C27" s="9">
        <v>19.292999999999999</v>
      </c>
    </row>
    <row r="28" spans="1:3" x14ac:dyDescent="0.45">
      <c r="A28" s="2">
        <v>36</v>
      </c>
      <c r="B28" s="9">
        <v>68.140494000000004</v>
      </c>
      <c r="C28" s="9">
        <v>19.703499999999998</v>
      </c>
    </row>
    <row r="29" spans="1:3" x14ac:dyDescent="0.45">
      <c r="A29" s="2">
        <v>37</v>
      </c>
      <c r="B29" s="9">
        <v>83.730480499999999</v>
      </c>
      <c r="C29" s="9">
        <v>20.114000000000001</v>
      </c>
    </row>
    <row r="30" spans="1:3" x14ac:dyDescent="0.45">
      <c r="A30" s="2">
        <v>38</v>
      </c>
      <c r="B30" s="9">
        <v>80.402207500000003</v>
      </c>
      <c r="C30" s="9">
        <v>20.5245</v>
      </c>
    </row>
    <row r="31" spans="1:3" x14ac:dyDescent="0.45">
      <c r="A31" s="2">
        <v>39</v>
      </c>
      <c r="B31" s="9">
        <v>77.127519500000005</v>
      </c>
      <c r="C31" s="9">
        <v>20.935000000000002</v>
      </c>
    </row>
    <row r="32" spans="1:3" x14ac:dyDescent="0.45">
      <c r="A32" s="2">
        <v>40</v>
      </c>
      <c r="B32" s="9">
        <v>76.131091999999995</v>
      </c>
      <c r="C32" s="9">
        <v>21.345500000000001</v>
      </c>
    </row>
    <row r="33" spans="1:3" x14ac:dyDescent="0.45">
      <c r="A33" s="2">
        <v>41</v>
      </c>
      <c r="B33" s="9">
        <v>60.155899500000004</v>
      </c>
      <c r="C33" s="9">
        <v>21.756</v>
      </c>
    </row>
    <row r="34" spans="1:3" x14ac:dyDescent="0.45">
      <c r="A34" s="2">
        <v>42</v>
      </c>
      <c r="B34" s="9">
        <v>61.215900000000005</v>
      </c>
      <c r="C34" s="9">
        <v>22.166499999999999</v>
      </c>
    </row>
    <row r="35" spans="1:3" x14ac:dyDescent="0.45">
      <c r="A35" s="2">
        <v>43</v>
      </c>
      <c r="B35" s="9">
        <v>67.341638000000003</v>
      </c>
      <c r="C35" s="9">
        <v>22.576999999999998</v>
      </c>
    </row>
    <row r="36" spans="1:3" x14ac:dyDescent="0.45">
      <c r="A36" s="2">
        <v>44</v>
      </c>
      <c r="B36" s="9">
        <v>80.933693500000004</v>
      </c>
      <c r="C36" s="9">
        <v>22.987499999999997</v>
      </c>
    </row>
    <row r="37" spans="1:3" x14ac:dyDescent="0.45">
      <c r="A37" s="2">
        <v>45</v>
      </c>
      <c r="B37" s="9">
        <v>60.360048499999998</v>
      </c>
      <c r="C37" s="9">
        <v>23.398</v>
      </c>
    </row>
    <row r="38" spans="1:3" x14ac:dyDescent="0.45">
      <c r="A38" s="2">
        <v>46</v>
      </c>
      <c r="B38" s="9">
        <v>55.590517500000004</v>
      </c>
      <c r="C38" s="9">
        <v>23.808500000000002</v>
      </c>
    </row>
    <row r="39" spans="1:3" x14ac:dyDescent="0.45">
      <c r="A39" s="2">
        <v>47</v>
      </c>
      <c r="B39" s="9">
        <v>68.40587450000001</v>
      </c>
      <c r="C39" s="9">
        <v>24.219000000000001</v>
      </c>
    </row>
    <row r="40" spans="1:3" x14ac:dyDescent="0.45">
      <c r="A40" s="2">
        <v>48</v>
      </c>
      <c r="B40" s="9">
        <v>70.340615</v>
      </c>
      <c r="C40" s="9">
        <v>24.6295</v>
      </c>
    </row>
    <row r="41" spans="1:3" x14ac:dyDescent="0.45">
      <c r="A41" s="2">
        <v>49</v>
      </c>
      <c r="B41" s="9">
        <v>59.792617499999992</v>
      </c>
      <c r="C41" s="9">
        <v>25.04</v>
      </c>
    </row>
    <row r="42" spans="1:3" x14ac:dyDescent="0.45">
      <c r="A42" s="2">
        <v>50</v>
      </c>
      <c r="B42" s="9">
        <v>64.581330500000007</v>
      </c>
      <c r="C42" s="9">
        <v>25.450499999999998</v>
      </c>
    </row>
    <row r="43" spans="1:3" x14ac:dyDescent="0.45">
      <c r="A43" s="2">
        <v>51</v>
      </c>
      <c r="B43" s="9">
        <v>64.733510499999994</v>
      </c>
      <c r="C43" s="9">
        <v>25.860999999999997</v>
      </c>
    </row>
    <row r="44" spans="1:3" x14ac:dyDescent="0.45">
      <c r="A44" s="2">
        <v>52</v>
      </c>
      <c r="B44" s="9">
        <v>80.033298500000001</v>
      </c>
      <c r="C44" s="9">
        <v>26.2715</v>
      </c>
    </row>
    <row r="45" spans="1:3" x14ac:dyDescent="0.45">
      <c r="A45" s="2">
        <v>53</v>
      </c>
      <c r="B45" s="9">
        <v>68.867551999999989</v>
      </c>
      <c r="C45" s="9">
        <v>26.681999999999999</v>
      </c>
    </row>
    <row r="46" spans="1:3" x14ac:dyDescent="0.45">
      <c r="A46" s="2">
        <v>54</v>
      </c>
      <c r="B46" s="9">
        <v>59.2832115</v>
      </c>
      <c r="C46" s="9">
        <v>27.092500000000001</v>
      </c>
    </row>
    <row r="47" spans="1:3" x14ac:dyDescent="0.45">
      <c r="A47" s="2">
        <v>55</v>
      </c>
      <c r="B47" s="9">
        <v>58.212087999999994</v>
      </c>
      <c r="C47" s="9">
        <v>27.503</v>
      </c>
    </row>
    <row r="48" spans="1:3" x14ac:dyDescent="0.45">
      <c r="A48" s="2">
        <v>56</v>
      </c>
      <c r="B48" s="9">
        <v>68.205778500000008</v>
      </c>
      <c r="C48" s="9">
        <v>27.913499999999999</v>
      </c>
    </row>
    <row r="49" spans="1:11" x14ac:dyDescent="0.45">
      <c r="A49" s="2">
        <v>57</v>
      </c>
      <c r="B49" s="9">
        <v>73.062975499999993</v>
      </c>
      <c r="C49" s="9">
        <v>28.323999999999998</v>
      </c>
    </row>
    <row r="50" spans="1:11" x14ac:dyDescent="0.45">
      <c r="A50" s="2">
        <v>58</v>
      </c>
      <c r="B50" s="9">
        <v>76.043462500000004</v>
      </c>
      <c r="C50" s="9">
        <v>28.734500000000001</v>
      </c>
    </row>
    <row r="51" spans="1:11" x14ac:dyDescent="0.45">
      <c r="A51" s="2">
        <v>59</v>
      </c>
      <c r="B51" s="9">
        <v>65.696264499999998</v>
      </c>
      <c r="C51" s="9">
        <v>29.145000000000003</v>
      </c>
      <c r="G51">
        <f t="shared" ref="G32:G51" si="0">IF(ISBLANK(A47),"",A47)</f>
        <v>55</v>
      </c>
      <c r="H51">
        <f t="shared" ref="H41:H51" si="1">IF(ISBLANK(B47),"",B47)</f>
        <v>58.212087999999994</v>
      </c>
      <c r="I51">
        <f>IF(ISBLANK(C47),"",C47)</f>
        <v>27.503</v>
      </c>
      <c r="J51" t="str">
        <f t="shared" ref="J32:J51" si="2">IF(ISBLANK(D47),"",D47)</f>
        <v/>
      </c>
      <c r="K51" t="str">
        <f t="shared" ref="K32:K51" si="3">IF(ISBLANK(E47),"",E47)</f>
        <v/>
      </c>
    </row>
    <row r="52" spans="1:11" x14ac:dyDescent="0.45">
      <c r="A52" s="2">
        <v>60</v>
      </c>
      <c r="B52" s="9">
        <v>61.906652000000001</v>
      </c>
      <c r="C52" s="9">
        <v>29.555500000000002</v>
      </c>
    </row>
    <row r="53" spans="1:11" x14ac:dyDescent="0.45">
      <c r="A53" s="2" t="s">
        <v>1</v>
      </c>
      <c r="B53" s="9">
        <v>65.67824032323233</v>
      </c>
      <c r="C53" s="9">
        <v>19.421474747474747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tabSelected="1" topLeftCell="B1" zoomScale="175" zoomScaleNormal="175" workbookViewId="0">
      <selection activeCell="G7" sqref="G7"/>
    </sheetView>
  </sheetViews>
  <sheetFormatPr baseColWidth="10" defaultRowHeight="14.25" x14ac:dyDescent="0.45"/>
  <sheetData/>
  <pageMargins left="0.70866141732283472" right="0.70866141732283472" top="0.78740157480314965" bottom="0.78740157480314965" header="0.31496062992125984" footer="0.31496062992125984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Daten</vt:lpstr>
      <vt:lpstr>Pivot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Ragnar Mogk</dc:creator>
  <cp:lastModifiedBy>Ragnar Mogk</cp:lastModifiedBy>
  <cp:lastPrinted>2019-04-18T15:06:11Z</cp:lastPrinted>
  <dcterms:created xsi:type="dcterms:W3CDTF">2019-04-03T07:25:07Z</dcterms:created>
  <dcterms:modified xsi:type="dcterms:W3CDTF">2019-04-18T15:44:31Z</dcterms:modified>
</cp:coreProperties>
</file>