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iu038\Desktop\AnaCredit\hdp_conf\utils\"/>
    </mc:Choice>
  </mc:AlternateContent>
  <bookViews>
    <workbookView xWindow="0" yWindow="0" windowWidth="28800" windowHeight="12435" tabRatio="657"/>
  </bookViews>
  <sheets>
    <sheet name="HDP Test Case Performance" sheetId="4" r:id="rId1"/>
    <sheet name="Pivot Tables" sheetId="6" r:id="rId2"/>
    <sheet name="CustomData" sheetId="5" r:id="rId3"/>
  </sheets>
  <definedNames>
    <definedName name="_xlcn.LinkedTable_Table11" hidden="1">MachineGroupMapping[]</definedName>
    <definedName name="_xlcn.LinkedTable_Thresholds1" hidden="1">Thresholds[]</definedName>
    <definedName name="Slicer_Day">#N/A</definedName>
    <definedName name="Slicer_Name">#N/A</definedName>
    <definedName name="Slicer_Time">#N/A</definedName>
  </definedNames>
  <calcPr calcId="152511"/>
  <pivotCaches>
    <pivotCache cacheId="788" r:id="rId4"/>
    <pivotCache cacheId="791" r:id="rId5"/>
    <pivotCache cacheId="794" r:id="rId6"/>
    <pivotCache cacheId="797" r:id="rId7"/>
    <pivotCache cacheId="800" r:id="rId8"/>
    <pivotCache cacheId="803" r:id="rId9"/>
    <pivotCache cacheId="806" r:id="rId10"/>
    <pivotCache cacheId="809" r:id="rId11"/>
    <pivotCache cacheId="812" r:id="rId12"/>
  </pivotCaches>
  <extLst>
    <ext xmlns:x14="http://schemas.microsoft.com/office/spreadsheetml/2009/9/main" uri="{876F7934-8845-4945-9796-88D515C7AA90}">
      <x14:pivotCaches>
        <pivotCache cacheId="32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Perf_5ebc4613-3ae9-4c6f-935f-73a4df9694fc" name="factPerf" connection="SqlServer vide-hadoopm01 HadoopPerf"/>
          <x15:modelTable id="TestCases_dcce1214-f712-49a5-b8f4-6ac2f0622e8a" name="TestCases" connection="SqlServer vide-hadoopm01 HadoopPerf"/>
          <x15:modelTable id="Thresholds-22faee75-20b5-44c5-9e29-05c960b3e71d" name="Thresholds" connection="LinkedTable_Thresholds"/>
          <x15:modelTable id="Table1-b53ffdf8-ca61-4aca-9106-ccf5369a8d9c" name="MachineGroupMapping" connection="LinkedTable_Table1"/>
        </x15:modelTables>
        <x15:modelRelationships>
          <x15:modelRelationship fromTable="factPerf" fromColumn="Guid" toTable="TestCases" toColumn="GUID"/>
          <x15:modelRelationship fromTable="factPerf" fromColumn="MachineName" toTable="MachineGroupMapping" toColumn="MachineName"/>
          <x15:modelRelationship fromTable="factPerf" fromColumn="ThresholdKey" toTable="Thresholds" toColumn="ThresholdKey"/>
        </x15:modelRelationships>
      </x15:dataModel>
    </ext>
  </extLst>
</workbook>
</file>

<file path=xl/calcChain.xml><?xml version="1.0" encoding="utf-8"?>
<calcChain xmlns="http://schemas.openxmlformats.org/spreadsheetml/2006/main">
  <c r="G7" i="5" l="1"/>
  <c r="K7" i="4"/>
  <c r="M7" i="4"/>
  <c r="L7" i="4"/>
  <c r="G10" i="5" l="1"/>
  <c r="G4" i="5"/>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b53ffdf8-ca61-4aca-9106-ccf5369a8d9c">
          <x15:rangePr sourceName="_xlcn.LinkedTable_Table11"/>
        </x15:connection>
      </ext>
    </extLst>
  </connection>
  <connection id="2" name="LinkedTable_Thresholds" type="102" refreshedVersion="5" minRefreshableVersion="5">
    <extLst>
      <ext xmlns:x15="http://schemas.microsoft.com/office/spreadsheetml/2010/11/main" uri="{DE250136-89BD-433C-8126-D09CA5730AF9}">
        <x15:connection id="Thresholds-22faee75-20b5-44c5-9e29-05c960b3e71d">
          <x15:rangePr sourceName="_xlcn.LinkedTable_Thresholds1"/>
        </x15:connection>
      </ext>
    </extLst>
  </connection>
  <connection id="3" name="SqlServer vide-hadoopm01 HadoopPerf" type="100" refreshedVersion="5">
    <extLst>
      <ext xmlns:x15="http://schemas.microsoft.com/office/spreadsheetml/2010/11/main" uri="{DE250136-89BD-433C-8126-D09CA5730AF9}">
        <x15:connection id="8b3fd71a-597c-495f-bea1-95701acc1f79"/>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factPerf].[Counter].&amp;[Processor-% Processor Time-_Total]}"/>
    <s v="{[factPerf].[Counter].&amp;[System-Processor Queue Length-NA]}"/>
    <s v="{[factPerf].[Counter].&amp;[LogicalDisk-Disk Bytes/sec-E:]}"/>
    <s v="{[factPerf].[Counter].&amp;[LogicalDisk-Avg. Disk sec/Transfer-E:]}"/>
    <s v="{[factPerf].[Counter].&amp;[Memory-Available MBytes-NA]}"/>
    <s v="{[factPerf].[Counter].&amp;[Memory-Pages/sec-NA]}"/>
    <s v="{[factPerf].[Counter].&amp;[Memory-% Committed Bytes In Use-NA]}"/>
    <s v="{[factPerf].[Counter].&amp;[Network Interface-Bytes Total/sec-vmxnet3 Ethernet Adapter]}"/>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<sst xmlns="http://schemas.openxmlformats.org/spreadsheetml/2006/main" count="113" uniqueCount="41">
  <si>
    <t>CPU</t>
  </si>
  <si>
    <t>MachineName</t>
  </si>
  <si>
    <t>LogicName</t>
  </si>
  <si>
    <t>NameNodes</t>
  </si>
  <si>
    <t>DataNodes</t>
  </si>
  <si>
    <t>\\vide-hadoopm01</t>
  </si>
  <si>
    <t>\\vide-hadoopm02</t>
  </si>
  <si>
    <t>\\vide-hadoopm03</t>
  </si>
  <si>
    <t>\\vide-hadoops01</t>
  </si>
  <si>
    <t>\\vide-hadoops02</t>
  </si>
  <si>
    <t>\\vide-hadoops03</t>
  </si>
  <si>
    <t>\\vide-hadoops04</t>
  </si>
  <si>
    <t>\\vide-hadoops05</t>
  </si>
  <si>
    <t>Order</t>
  </si>
  <si>
    <t>Column Labels</t>
  </si>
  <si>
    <t>Row Labels</t>
  </si>
  <si>
    <t>LogicalDisk-Avg. Disk sec/Transfer-E:</t>
  </si>
  <si>
    <t>LogicalDisk-Disk Bytes/sec-E:</t>
  </si>
  <si>
    <t>Memory-% Committed Bytes In Use-NA</t>
  </si>
  <si>
    <t>Memory-Available MBytes-NA</t>
  </si>
  <si>
    <t>Memory-Pages/sec-NA</t>
  </si>
  <si>
    <t>Network Interface-Bytes Total/sec-vmxnet3 Ethernet Adapter</t>
  </si>
  <si>
    <t>Processor-% Processor Time-_Total</t>
  </si>
  <si>
    <t>System-Processor Queue Length-NA</t>
  </si>
  <si>
    <t>Counter</t>
  </si>
  <si>
    <t>Duration</t>
  </si>
  <si>
    <t>Sum of ExecutionTime</t>
  </si>
  <si>
    <t>Memory</t>
  </si>
  <si>
    <t>IO</t>
  </si>
  <si>
    <t>Average of CounterValueAdjusted</t>
  </si>
  <si>
    <t>Max of CounterValueAdjusted</t>
  </si>
  <si>
    <t>HDP Test Case Performance</t>
  </si>
  <si>
    <t>Min of CounterValueAdjusted</t>
  </si>
  <si>
    <t>Network</t>
  </si>
  <si>
    <t>Threshold</t>
  </si>
  <si>
    <t>Thresholds</t>
  </si>
  <si>
    <t>Values should be below red and above green</t>
  </si>
  <si>
    <t>Test Case Execution Time:</t>
  </si>
  <si>
    <t>ms</t>
  </si>
  <si>
    <t>sec</t>
  </si>
  <si>
    <t>min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</si>
</sst>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5"/>
      <color theme="3"/>
      <name val="Calibri"/>
      <family val="2"/>
      <scheme val="minor"/>
    </font>
    <font>
      <b/>
      <sz val="13"/>
      <color theme="3"/>
      <name val="Calibri"/>
      <family val="2"/>
      <scheme val="minor"/>
    </font>
    <font>
      <b/>
      <sz val="24"/>
      <color theme="3"/>
      <name val="Calibri"/>
      <family val="2"/>
      <scheme val="minor"/>
    </font>
    <font>
      <u/>
      <sz val="11"/>
      <color theme="10"/>
      <name val="Calibri"/>
      <family val="2"/>
      <scheme val="minor"/>
    </font>
    <font>
      <sz val="8"/>
      <color theme="1"/>
      <name val="Calibri"/>
      <family val="2"/>
      <scheme val="minor"/>
    </font>
  </fonts>
  <fills count="2">
    <fill>
      <patternFill patternType="none"/>
    </fill>
    <fill>
      <patternFill patternType="gray125"/>
    </fill>
  </fills>
  <borders count="20">
    <border>
      <left/>
      <right/>
      <top/>
      <bottom/>
      <diagonal/>
    </border>
    <border>
      <left/>
      <right/>
      <top/>
      <bottom style="thick">
        <color theme="4"/>
      </bottom>
      <diagonal/>
    </border>
    <border>
      <left/>
      <right/>
      <top/>
      <bottom style="thick">
        <color theme="4" tint="0.499984740745262"/>
      </bottom>
      <diagonal/>
    </border>
    <border>
      <left/>
      <right/>
      <top style="thick">
        <color theme="4" tint="0.59996337778862885"/>
      </top>
      <bottom/>
      <diagonal/>
    </border>
    <border>
      <left/>
      <right/>
      <top/>
      <bottom style="thick">
        <color theme="4" tint="0.59996337778862885"/>
      </bottom>
      <diagonal/>
    </border>
    <border>
      <left style="thick">
        <color theme="4" tint="0.59996337778862885"/>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bottom/>
      <diagonal/>
    </border>
    <border>
      <left/>
      <right style="thick">
        <color theme="4" tint="0.59996337778862885"/>
      </right>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style="thick">
        <color theme="4" tint="-0.499984740745262"/>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4" fillId="0" borderId="0" applyNumberFormat="0" applyFill="0" applyBorder="0" applyAlignment="0" applyProtection="0"/>
  </cellStyleXfs>
  <cellXfs count="27">
    <xf numFmtId="0" fontId="0" fillId="0" borderId="0" xfId="0"/>
    <xf numFmtId="0" fontId="0" fillId="0" borderId="0" xfId="0" applyNumberFormat="1"/>
    <xf numFmtId="0" fontId="2" fillId="0" borderId="2" xfId="2"/>
    <xf numFmtId="0" fontId="4" fillId="0" borderId="0" xfId="3"/>
    <xf numFmtId="0" fontId="0" fillId="0" borderId="0" xfId="0" pivotButton="1"/>
    <xf numFmtId="0" fontId="0" fillId="0" borderId="0" xfId="0"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2" fillId="0" borderId="0" xfId="2"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1" applyFont="1" applyBorder="1" applyAlignment="1"/>
    <xf numFmtId="0" fontId="3" fillId="0" borderId="12" xfId="1" applyFont="1" applyBorder="1" applyAlignment="1"/>
    <xf numFmtId="0" fontId="0" fillId="0" borderId="18" xfId="0" applyBorder="1"/>
    <xf numFmtId="0" fontId="0" fillId="0" borderId="0" xfId="0" applyBorder="1" applyAlignment="1">
      <alignment horizontal="right"/>
    </xf>
    <xf numFmtId="0" fontId="5" fillId="0" borderId="3" xfId="0" applyFont="1" applyBorder="1" applyAlignment="1">
      <alignment horizontal="right"/>
    </xf>
    <xf numFmtId="0" fontId="3" fillId="0" borderId="19" xfId="1" applyFont="1" applyBorder="1" applyAlignment="1">
      <alignment horizontal="center"/>
    </xf>
  </cellXfs>
  <cellStyles count="4">
    <cellStyle name="Heading 1" xfId="1" builtinId="16"/>
    <cellStyle name="Heading 2" xfId="2"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Tables!CPU Usage Table</c:name>
    <c:fmtId val="6"/>
  </c:pivotSource>
  <c:chart>
    <c:title>
      <c:tx>
        <c:rich>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CPU Usage</a:t>
            </a:r>
          </a:p>
        </c:rich>
      </c:tx>
      <c:layout>
        <c:manualLayout>
          <c:xMode val="edge"/>
          <c:yMode val="edge"/>
          <c:x val="0.13721169619422571"/>
          <c:y val="6.1624649859943981E-2"/>
        </c:manualLayout>
      </c:layout>
      <c:overlay val="0"/>
      <c:spPr>
        <a:noFill/>
        <a:ln>
          <a:noFill/>
        </a:ln>
        <a:effectLst/>
      </c:spPr>
      <c:txPr>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prstDash val="solid"/>
          </a:ln>
          <a:effectLst/>
        </c:spPr>
        <c:marker>
          <c:symbol val="none"/>
        </c:marker>
      </c:pivotFmt>
      <c:pivotFmt>
        <c:idx val="5"/>
        <c:spPr>
          <a:solidFill>
            <a:schemeClr val="accent1">
              <a:lumMod val="50000"/>
              <a:alpha val="75000"/>
            </a:schemeClr>
          </a:solidFill>
          <a:ln w="12700" cmpd="sng">
            <a:solidFill>
              <a:schemeClr val="accent1">
                <a:lumMod val="50000"/>
              </a:schemeClr>
            </a:solidFill>
            <a:prstDash val="soli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50000"/>
              <a:alpha val="75000"/>
            </a:schemeClr>
          </a:solidFill>
          <a:ln w="19050">
            <a:solidFill>
              <a:schemeClr val="accent1">
                <a:lumMod val="60000"/>
                <a:lumOff val="40000"/>
              </a:schemeClr>
            </a:solidFill>
          </a:ln>
          <a:effectLst/>
        </c:spPr>
        <c:marker>
          <c:symbol val="none"/>
        </c:marker>
      </c:pivotFmt>
      <c:pivotFmt>
        <c:idx val="9"/>
        <c:spPr>
          <a:solidFill>
            <a:schemeClr val="accent1"/>
          </a:solidFill>
          <a:ln>
            <a:noFill/>
          </a:ln>
          <a:effectLst/>
        </c:spPr>
        <c:marker>
          <c:symbol val="none"/>
        </c:marker>
      </c:pivotFmt>
      <c:pivotFmt>
        <c:idx val="10"/>
        <c:spPr>
          <a:ln w="12700" cap="rnd">
            <a:solidFill>
              <a:srgbClr val="FF0000"/>
            </a:solidFill>
            <a:round/>
          </a:ln>
          <a:effectLst/>
        </c:spPr>
        <c:marker>
          <c:symbol val="none"/>
        </c:marker>
      </c:pivotFmt>
      <c:pivotFmt>
        <c:idx val="11"/>
        <c:spPr>
          <a:solidFill>
            <a:schemeClr val="accent1">
              <a:lumMod val="50000"/>
              <a:alpha val="75000"/>
            </a:schemeClr>
          </a:solidFill>
          <a:ln w="12700">
            <a:solidFill>
              <a:schemeClr val="accent1">
                <a:lumMod val="50000"/>
              </a:schemeClr>
            </a:solidFill>
          </a:ln>
          <a:effectLst/>
        </c:spPr>
        <c:marker>
          <c:symbol val="none"/>
        </c:marker>
      </c:pivotFmt>
      <c:pivotFmt>
        <c:idx val="12"/>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areaChart>
        <c:grouping val="standard"/>
        <c:varyColors val="0"/>
        <c:ser>
          <c:idx val="0"/>
          <c:order val="0"/>
          <c:tx>
            <c:strRef>
              <c:f>'Pivot Tables'!$D$5:$D$6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Tables'!$C$7:$C$23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Tables'!$D$7:$D$23</c:f>
              <c:numCache>
                <c:formatCode>General</c:formatCode>
                <c:ptCount val="17"/>
                <c:pt idx="0">
                  <c:v>2.4187275985663059</c:v>
                </c:pt>
                <c:pt idx="1">
                  <c:v>89.484058302808307</c:v>
                </c:pt>
                <c:pt idx="2">
                  <c:v>100</c:v>
                </c:pt>
                <c:pt idx="3">
                  <c:v>100</c:v>
                </c:pt>
                <c:pt idx="4">
                  <c:v>100</c:v>
                </c:pt>
                <c:pt idx="5">
                  <c:v>100</c:v>
                </c:pt>
                <c:pt idx="6">
                  <c:v>100</c:v>
                </c:pt>
                <c:pt idx="7">
                  <c:v>100</c:v>
                </c:pt>
                <c:pt idx="8">
                  <c:v>100</c:v>
                </c:pt>
                <c:pt idx="9">
                  <c:v>100</c:v>
                </c:pt>
                <c:pt idx="10">
                  <c:v>100</c:v>
                </c:pt>
                <c:pt idx="11">
                  <c:v>99.748745329199835</c:v>
                </c:pt>
                <c:pt idx="12">
                  <c:v>100</c:v>
                </c:pt>
                <c:pt idx="13">
                  <c:v>100</c:v>
                </c:pt>
                <c:pt idx="14">
                  <c:v>78.238202471104017</c:v>
                </c:pt>
                <c:pt idx="15">
                  <c:v>74.35216553739869</c:v>
                </c:pt>
                <c:pt idx="16">
                  <c:v>64.615157790927015</c:v>
                </c:pt>
              </c:numCache>
            </c:numRef>
          </c:val>
        </c:ser>
        <c:ser>
          <c:idx val="1"/>
          <c:order val="1"/>
          <c:tx>
            <c:strRef>
              <c:f>'Pivot Tables'!$E$5:$E$6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Tables'!$C$7:$C$23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Tables'!$E$7:$E$23</c:f>
              <c:numCache>
                <c:formatCode>General</c:formatCode>
                <c:ptCount val="17"/>
                <c:pt idx="0">
                  <c:v>16.824109681787402</c:v>
                </c:pt>
                <c:pt idx="1">
                  <c:v>50.460241637957928</c:v>
                </c:pt>
                <c:pt idx="2">
                  <c:v>9.4045175804032706</c:v>
                </c:pt>
                <c:pt idx="3">
                  <c:v>51.288553016210471</c:v>
                </c:pt>
                <c:pt idx="4">
                  <c:v>53.704271423807938</c:v>
                </c:pt>
                <c:pt idx="5">
                  <c:v>29.576291861433056</c:v>
                </c:pt>
                <c:pt idx="6">
                  <c:v>74.173749163879592</c:v>
                </c:pt>
                <c:pt idx="7">
                  <c:v>29.215833838704885</c:v>
                </c:pt>
                <c:pt idx="8">
                  <c:v>23.482218108252539</c:v>
                </c:pt>
                <c:pt idx="9">
                  <c:v>54.363722709082616</c:v>
                </c:pt>
                <c:pt idx="10">
                  <c:v>35.9495668223595</c:v>
                </c:pt>
                <c:pt idx="11">
                  <c:v>73.206536674075579</c:v>
                </c:pt>
                <c:pt idx="12">
                  <c:v>6.0985001662786864</c:v>
                </c:pt>
                <c:pt idx="13">
                  <c:v>72.917392734850054</c:v>
                </c:pt>
                <c:pt idx="14">
                  <c:v>84.448115507492119</c:v>
                </c:pt>
                <c:pt idx="15">
                  <c:v>80.261587560857635</c:v>
                </c:pt>
                <c:pt idx="16">
                  <c:v>96.88755434400025</c:v>
                </c:pt>
              </c:numCache>
            </c:numRef>
          </c:val>
        </c:ser>
        <c:dLbls>
          <c:showLegendKey val="0"/>
          <c:showVal val="0"/>
          <c:showCatName val="0"/>
          <c:showSerName val="0"/>
          <c:showPercent val="0"/>
          <c:showBubbleSize val="0"/>
        </c:dLbls>
        <c:axId val="451201664"/>
        <c:axId val="451197744"/>
      </c:areaChart>
      <c:lineChart>
        <c:grouping val="standard"/>
        <c:varyColors val="0"/>
        <c:ser>
          <c:idx val="2"/>
          <c:order val="2"/>
          <c:tx>
            <c:strRef>
              <c:f>'Pivot Tables'!$F$5:$F$6</c:f>
              <c:strCache>
                <c:ptCount val="1"/>
                <c:pt idx="0">
                  <c:v>Threshold</c:v>
                </c:pt>
              </c:strCache>
            </c:strRef>
          </c:tx>
          <c:spPr>
            <a:ln w="12700" cap="rnd">
              <a:solidFill>
                <a:srgbClr val="FF0000"/>
              </a:solidFill>
              <a:round/>
            </a:ln>
            <a:effectLst/>
          </c:spPr>
          <c:marker>
            <c:symbol val="none"/>
          </c:marker>
          <c:cat>
            <c:strRef>
              <c:f>'Pivot Tables'!$C$7:$C$23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Tables'!$F$7:$F$23</c:f>
              <c:numCache>
                <c:formatCode>General</c:formatCode>
                <c:ptCount val="17"/>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numCache>
            </c:numRef>
          </c:val>
          <c:smooth val="0"/>
        </c:ser>
        <c:dLbls>
          <c:showLegendKey val="0"/>
          <c:showVal val="0"/>
          <c:showCatName val="0"/>
          <c:showSerName val="0"/>
          <c:showPercent val="0"/>
          <c:showBubbleSize val="0"/>
        </c:dLbls>
        <c:marker val="1"/>
        <c:smooth val="0"/>
        <c:axId val="451201664"/>
        <c:axId val="451197744"/>
      </c:lineChart>
      <c:catAx>
        <c:axId val="451201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1197744"/>
        <c:crosses val="autoZero"/>
        <c:auto val="1"/>
        <c:lblAlgn val="ctr"/>
        <c:lblOffset val="100"/>
        <c:noMultiLvlLbl val="0"/>
      </c:catAx>
      <c:valAx>
        <c:axId val="4511977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1201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Tables!Processor Queue Length Table</c:name>
    <c:fmtId val="11"/>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Processor Queue Length</a:t>
            </a:r>
          </a:p>
        </c:rich>
      </c:tx>
      <c:layout>
        <c:manualLayout>
          <c:xMode val="edge"/>
          <c:yMode val="edge"/>
          <c:x val="9.2399795948112526E-2"/>
          <c:y val="5.85039682539682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lumMod val="50000"/>
              <a:alpha val="75000"/>
            </a:schemeClr>
          </a:solidFill>
          <a:ln w="12700">
            <a:solidFill>
              <a:schemeClr val="accent1">
                <a:lumMod val="50000"/>
              </a:schemeClr>
            </a:solid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
        <c:idx val="9"/>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barChart>
        <c:barDir val="col"/>
        <c:grouping val="clustered"/>
        <c:varyColors val="0"/>
        <c:ser>
          <c:idx val="0"/>
          <c:order val="0"/>
          <c:tx>
            <c:strRef>
              <c:f>'Pivot Tables'!$I$5:$I$6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Tables'!$H$7:$H$23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Tables'!$I$7:$I$23</c:f>
              <c:numCache>
                <c:formatCode>General</c:formatCode>
                <c:ptCount val="17"/>
                <c:pt idx="0">
                  <c:v>1</c:v>
                </c:pt>
                <c:pt idx="1">
                  <c:v>24</c:v>
                </c:pt>
                <c:pt idx="2">
                  <c:v>28</c:v>
                </c:pt>
                <c:pt idx="3">
                  <c:v>10</c:v>
                </c:pt>
                <c:pt idx="4">
                  <c:v>8</c:v>
                </c:pt>
                <c:pt idx="5">
                  <c:v>7</c:v>
                </c:pt>
                <c:pt idx="6">
                  <c:v>20</c:v>
                </c:pt>
                <c:pt idx="7">
                  <c:v>12</c:v>
                </c:pt>
                <c:pt idx="8">
                  <c:v>20</c:v>
                </c:pt>
                <c:pt idx="9">
                  <c:v>14</c:v>
                </c:pt>
                <c:pt idx="10">
                  <c:v>16</c:v>
                </c:pt>
                <c:pt idx="11">
                  <c:v>9</c:v>
                </c:pt>
                <c:pt idx="12">
                  <c:v>5</c:v>
                </c:pt>
                <c:pt idx="13">
                  <c:v>17</c:v>
                </c:pt>
                <c:pt idx="14">
                  <c:v>12</c:v>
                </c:pt>
                <c:pt idx="15">
                  <c:v>12</c:v>
                </c:pt>
                <c:pt idx="16">
                  <c:v>8</c:v>
                </c:pt>
              </c:numCache>
            </c:numRef>
          </c:val>
        </c:ser>
        <c:ser>
          <c:idx val="1"/>
          <c:order val="1"/>
          <c:tx>
            <c:strRef>
              <c:f>'Pivot Tables'!$J$5:$J$6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Tables'!$H$7:$H$23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Tables'!$J$7:$J$23</c:f>
              <c:numCache>
                <c:formatCode>General</c:formatCode>
                <c:ptCount val="17"/>
                <c:pt idx="0">
                  <c:v>2</c:v>
                </c:pt>
                <c:pt idx="1">
                  <c:v>1</c:v>
                </c:pt>
                <c:pt idx="2">
                  <c:v>1</c:v>
                </c:pt>
                <c:pt idx="3">
                  <c:v>4</c:v>
                </c:pt>
                <c:pt idx="4">
                  <c:v>2</c:v>
                </c:pt>
                <c:pt idx="5">
                  <c:v>15</c:v>
                </c:pt>
                <c:pt idx="6">
                  <c:v>0</c:v>
                </c:pt>
                <c:pt idx="7">
                  <c:v>1</c:v>
                </c:pt>
                <c:pt idx="8">
                  <c:v>3</c:v>
                </c:pt>
                <c:pt idx="9">
                  <c:v>1</c:v>
                </c:pt>
                <c:pt idx="10">
                  <c:v>9</c:v>
                </c:pt>
                <c:pt idx="11">
                  <c:v>0</c:v>
                </c:pt>
                <c:pt idx="12">
                  <c:v>0</c:v>
                </c:pt>
                <c:pt idx="13">
                  <c:v>5</c:v>
                </c:pt>
                <c:pt idx="14">
                  <c:v>28</c:v>
                </c:pt>
                <c:pt idx="15">
                  <c:v>9</c:v>
                </c:pt>
                <c:pt idx="16">
                  <c:v>35</c:v>
                </c:pt>
              </c:numCache>
            </c:numRef>
          </c:val>
        </c:ser>
        <c:dLbls>
          <c:showLegendKey val="0"/>
          <c:showVal val="0"/>
          <c:showCatName val="0"/>
          <c:showSerName val="0"/>
          <c:showPercent val="0"/>
          <c:showBubbleSize val="0"/>
        </c:dLbls>
        <c:gapWidth val="219"/>
        <c:axId val="451199984"/>
        <c:axId val="617350160"/>
      </c:barChart>
      <c:lineChart>
        <c:grouping val="standard"/>
        <c:varyColors val="0"/>
        <c:ser>
          <c:idx val="2"/>
          <c:order val="2"/>
          <c:tx>
            <c:strRef>
              <c:f>'Pivot Tables'!$K$5:$K$6</c:f>
              <c:strCache>
                <c:ptCount val="1"/>
                <c:pt idx="0">
                  <c:v>Threshold</c:v>
                </c:pt>
              </c:strCache>
            </c:strRef>
          </c:tx>
          <c:spPr>
            <a:ln w="12700" cap="rnd">
              <a:solidFill>
                <a:srgbClr val="FF0000"/>
              </a:solidFill>
              <a:round/>
            </a:ln>
            <a:effectLst/>
          </c:spPr>
          <c:marker>
            <c:symbol val="none"/>
          </c:marker>
          <c:cat>
            <c:strRef>
              <c:f>'Pivot Tables'!$H$7:$H$23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Tables'!$K$7:$K$23</c:f>
              <c:numCache>
                <c:formatCode>General</c:formatCode>
                <c:ptCount val="17"/>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numCache>
            </c:numRef>
          </c:val>
          <c:smooth val="0"/>
        </c:ser>
        <c:dLbls>
          <c:showLegendKey val="0"/>
          <c:showVal val="0"/>
          <c:showCatName val="0"/>
          <c:showSerName val="0"/>
          <c:showPercent val="0"/>
          <c:showBubbleSize val="0"/>
        </c:dLbls>
        <c:marker val="1"/>
        <c:smooth val="0"/>
        <c:axId val="451199984"/>
        <c:axId val="617350160"/>
      </c:lineChart>
      <c:catAx>
        <c:axId val="45119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350160"/>
        <c:crosses val="autoZero"/>
        <c:auto val="1"/>
        <c:lblAlgn val="ctr"/>
        <c:lblOffset val="100"/>
        <c:noMultiLvlLbl val="0"/>
      </c:catAx>
      <c:valAx>
        <c:axId val="617350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1199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Bytes/sec Table</c:name>
    <c:fmtId val="13"/>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Disk</a:t>
            </a:r>
            <a:r>
              <a:rPr lang="pt-PT" sz="1100" baseline="0">
                <a:solidFill>
                  <a:sysClr val="windowText" lastClr="000000"/>
                </a:solidFill>
              </a:rPr>
              <a:t> IO</a:t>
            </a:r>
            <a:endParaRPr lang="pt-PT" sz="1100">
              <a:solidFill>
                <a:sysClr val="windowText" lastClr="000000"/>
              </a:solidFill>
            </a:endParaRPr>
          </a:p>
        </c:rich>
      </c:tx>
      <c:layout>
        <c:manualLayout>
          <c:xMode val="edge"/>
          <c:yMode val="edge"/>
          <c:x val="0.193310002916302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12700" cap="rnd">
            <a:solidFill>
              <a:schemeClr val="accent1">
                <a:lumMod val="60000"/>
                <a:lumOff val="40000"/>
              </a:schemeClr>
            </a:solidFill>
            <a:round/>
          </a:ln>
          <a:effectLst/>
        </c:spPr>
        <c:marker>
          <c:spPr>
            <a:solidFill>
              <a:schemeClr val="accent1">
                <a:lumMod val="60000"/>
                <a:lumOff val="40000"/>
              </a:schemeClr>
            </a:solidFill>
            <a:ln w="12700">
              <a:solidFill>
                <a:schemeClr val="accent1">
                  <a:lumMod val="60000"/>
                  <a:lumOff val="40000"/>
                </a:schemeClr>
              </a:solidFill>
            </a:ln>
            <a:effectLst/>
          </c:spPr>
        </c:marker>
      </c:pivotFmt>
      <c:pivotFmt>
        <c:idx val="5"/>
        <c:spPr>
          <a:solidFill>
            <a:schemeClr val="accent1"/>
          </a:solidFill>
          <a:ln w="12700" cap="rnd">
            <a:solidFill>
              <a:schemeClr val="accent1">
                <a:lumMod val="50000"/>
              </a:schemeClr>
            </a:solidFill>
            <a:round/>
          </a:ln>
          <a:effectLst/>
        </c:spPr>
        <c:marker>
          <c:spPr>
            <a:solidFill>
              <a:schemeClr val="accent1">
                <a:lumMod val="50000"/>
              </a:schemeClr>
            </a:solidFill>
            <a:ln w="12700">
              <a:solidFill>
                <a:schemeClr val="accent1">
                  <a:lumMod val="50000"/>
                </a:schemeClr>
              </a:solidFill>
            </a:ln>
            <a:effectLst/>
          </c:spPr>
        </c:marker>
      </c:pivotFmt>
      <c:pivotFmt>
        <c:idx val="6"/>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7"/>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8"/>
        <c:spPr>
          <a:ln w="12700" cap="rnd">
            <a:solidFill>
              <a:srgbClr val="92D050"/>
            </a:solidFill>
            <a:round/>
          </a:ln>
          <a:effectLst/>
        </c:spPr>
        <c:marker>
          <c:symbol val="none"/>
        </c:marker>
      </c:pivotFmt>
    </c:pivotFmts>
    <c:plotArea>
      <c:layout/>
      <c:lineChart>
        <c:grouping val="standard"/>
        <c:varyColors val="0"/>
        <c:ser>
          <c:idx val="0"/>
          <c:order val="0"/>
          <c:tx>
            <c:strRef>
              <c:f>'Pivot Tables'!$N$5:$N$6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Tables'!$M$7:$M$23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Tables'!$N$7:$N$23</c:f>
              <c:numCache>
                <c:formatCode>General</c:formatCode>
                <c:ptCount val="17"/>
                <c:pt idx="0">
                  <c:v>9.0526272237264997E-3</c:v>
                </c:pt>
                <c:pt idx="1">
                  <c:v>6.0203201616137923E-2</c:v>
                </c:pt>
                <c:pt idx="2">
                  <c:v>2.2738677539069996E-2</c:v>
                </c:pt>
                <c:pt idx="3">
                  <c:v>1.999781659010556E-2</c:v>
                </c:pt>
                <c:pt idx="4">
                  <c:v>2.3793355492333058E-2</c:v>
                </c:pt>
                <c:pt idx="5">
                  <c:v>1.8207148536804864E-2</c:v>
                </c:pt>
                <c:pt idx="6">
                  <c:v>3.292699142700066E-2</c:v>
                </c:pt>
                <c:pt idx="7">
                  <c:v>5.5666840145243611E-2</c:v>
                </c:pt>
                <c:pt idx="8">
                  <c:v>2.6954828692339151E-2</c:v>
                </c:pt>
                <c:pt idx="9">
                  <c:v>7.9387191688776768E-2</c:v>
                </c:pt>
                <c:pt idx="10">
                  <c:v>3.7679197251255625E-2</c:v>
                </c:pt>
                <c:pt idx="11">
                  <c:v>2.3840704836112239E-2</c:v>
                </c:pt>
                <c:pt idx="12">
                  <c:v>2.3616010026612611E-2</c:v>
                </c:pt>
                <c:pt idx="13">
                  <c:v>0.28870864880703745</c:v>
                </c:pt>
                <c:pt idx="14">
                  <c:v>0.51340074597699759</c:v>
                </c:pt>
                <c:pt idx="15">
                  <c:v>0.55279050744770664</c:v>
                </c:pt>
                <c:pt idx="16">
                  <c:v>0.4298821741400588</c:v>
                </c:pt>
              </c:numCache>
            </c:numRef>
          </c:val>
          <c:smooth val="0"/>
        </c:ser>
        <c:ser>
          <c:idx val="1"/>
          <c:order val="1"/>
          <c:tx>
            <c:strRef>
              <c:f>'Pivot Tables'!$O$5:$O$6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Tables'!$M$7:$M$23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Tables'!$O$7:$O$23</c:f>
              <c:numCache>
                <c:formatCode>General</c:formatCode>
                <c:ptCount val="17"/>
                <c:pt idx="0">
                  <c:v>5.3207654116048615E-2</c:v>
                </c:pt>
                <c:pt idx="1">
                  <c:v>9.9225229864795747E-2</c:v>
                </c:pt>
                <c:pt idx="2">
                  <c:v>6.2837790690572728E-2</c:v>
                </c:pt>
                <c:pt idx="3">
                  <c:v>5.0822645568248621E-2</c:v>
                </c:pt>
                <c:pt idx="4">
                  <c:v>8.0581283782784882E-2</c:v>
                </c:pt>
                <c:pt idx="5">
                  <c:v>0.11289934262778906</c:v>
                </c:pt>
                <c:pt idx="6">
                  <c:v>7.0803353758206442E-2</c:v>
                </c:pt>
                <c:pt idx="7">
                  <c:v>6.7777913871210946E-2</c:v>
                </c:pt>
                <c:pt idx="8">
                  <c:v>6.570802331619903E-2</c:v>
                </c:pt>
                <c:pt idx="9">
                  <c:v>4.00885666387037E-2</c:v>
                </c:pt>
                <c:pt idx="10">
                  <c:v>0.50827234690089507</c:v>
                </c:pt>
                <c:pt idx="11">
                  <c:v>7.1851710219053136E-2</c:v>
                </c:pt>
                <c:pt idx="12">
                  <c:v>6.8063928692476308E-2</c:v>
                </c:pt>
                <c:pt idx="13">
                  <c:v>1.2058323201463168</c:v>
                </c:pt>
                <c:pt idx="14">
                  <c:v>0.97740895167497899</c:v>
                </c:pt>
                <c:pt idx="15">
                  <c:v>1.1894785274128641</c:v>
                </c:pt>
                <c:pt idx="16">
                  <c:v>0.89145901135460237</c:v>
                </c:pt>
              </c:numCache>
            </c:numRef>
          </c:val>
          <c:smooth val="0"/>
        </c:ser>
        <c:ser>
          <c:idx val="2"/>
          <c:order val="2"/>
          <c:tx>
            <c:strRef>
              <c:f>'Pivot Tables'!$P$5:$P$6</c:f>
              <c:strCache>
                <c:ptCount val="1"/>
                <c:pt idx="0">
                  <c:v>Threshold</c:v>
                </c:pt>
              </c:strCache>
            </c:strRef>
          </c:tx>
          <c:spPr>
            <a:ln w="12700" cap="rnd">
              <a:solidFill>
                <a:srgbClr val="92D050"/>
              </a:solidFill>
              <a:round/>
            </a:ln>
            <a:effectLst/>
          </c:spPr>
          <c:marker>
            <c:symbol val="none"/>
          </c:marker>
          <c:cat>
            <c:strRef>
              <c:f>'Pivot Tables'!$M$7:$M$23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Tables'!$P$7:$P$23</c:f>
              <c:numCache>
                <c:formatCode>General</c:formatCode>
                <c:ptCount val="17"/>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numCache>
            </c:numRef>
          </c:val>
          <c:smooth val="0"/>
        </c:ser>
        <c:dLbls>
          <c:showLegendKey val="0"/>
          <c:showVal val="0"/>
          <c:showCatName val="0"/>
          <c:showSerName val="0"/>
          <c:showPercent val="0"/>
          <c:showBubbleSize val="0"/>
        </c:dLbls>
        <c:marker val="1"/>
        <c:smooth val="0"/>
        <c:axId val="617349040"/>
        <c:axId val="444457392"/>
      </c:lineChart>
      <c:catAx>
        <c:axId val="617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4457392"/>
        <c:crosses val="autoZero"/>
        <c:auto val="1"/>
        <c:lblAlgn val="ctr"/>
        <c:lblOffset val="100"/>
        <c:noMultiLvlLbl val="0"/>
      </c:catAx>
      <c:valAx>
        <c:axId val="444457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34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Latency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Average Disk</a:t>
            </a:r>
            <a:r>
              <a:rPr lang="pt-PT" sz="1100" baseline="0">
                <a:solidFill>
                  <a:sysClr val="windowText" lastClr="000000"/>
                </a:solidFill>
              </a:rPr>
              <a:t> Latency</a:t>
            </a:r>
            <a:endParaRPr lang="pt-PT" sz="1100">
              <a:solidFill>
                <a:sysClr val="windowText" lastClr="000000"/>
              </a:solidFill>
            </a:endParaRPr>
          </a:p>
        </c:rich>
      </c:tx>
      <c:layout>
        <c:manualLayout>
          <c:xMode val="edge"/>
          <c:yMode val="edge"/>
          <c:x val="0.1908679644211140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Tables'!$S$5:$S$6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Tables'!$R$7:$R$23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Tables'!$S$7:$S$23</c:f>
              <c:numCache>
                <c:formatCode>General</c:formatCode>
                <c:ptCount val="17"/>
                <c:pt idx="0">
                  <c:v>0.61428397823107206</c:v>
                </c:pt>
                <c:pt idx="1">
                  <c:v>1.2188673605270324</c:v>
                </c:pt>
                <c:pt idx="2">
                  <c:v>1.5185201222812148</c:v>
                </c:pt>
                <c:pt idx="3">
                  <c:v>2.4166595661366648</c:v>
                </c:pt>
                <c:pt idx="4">
                  <c:v>2.5166606370362712</c:v>
                </c:pt>
                <c:pt idx="5">
                  <c:v>3.209092470995869</c:v>
                </c:pt>
                <c:pt idx="6">
                  <c:v>3.240006760635779</c:v>
                </c:pt>
                <c:pt idx="7">
                  <c:v>6.7750056222229365</c:v>
                </c:pt>
                <c:pt idx="8">
                  <c:v>2.0875034396829761</c:v>
                </c:pt>
                <c:pt idx="9">
                  <c:v>2.416667326278743</c:v>
                </c:pt>
                <c:pt idx="10">
                  <c:v>2.2545463180376277</c:v>
                </c:pt>
                <c:pt idx="11">
                  <c:v>3.2125067571437151</c:v>
                </c:pt>
                <c:pt idx="12">
                  <c:v>4.0749941682532276</c:v>
                </c:pt>
                <c:pt idx="13">
                  <c:v>3.1933332308994578</c:v>
                </c:pt>
                <c:pt idx="14">
                  <c:v>2.2192093930948347</c:v>
                </c:pt>
                <c:pt idx="15">
                  <c:v>5.3746750589156536</c:v>
                </c:pt>
                <c:pt idx="16">
                  <c:v>1.4476184755857171</c:v>
                </c:pt>
              </c:numCache>
            </c:numRef>
          </c:val>
          <c:smooth val="0"/>
        </c:ser>
        <c:ser>
          <c:idx val="1"/>
          <c:order val="1"/>
          <c:tx>
            <c:strRef>
              <c:f>'Pivot Tables'!$T$5:$T$6</c:f>
              <c:strCache>
                <c:ptCount val="1"/>
                <c:pt idx="0">
                  <c:v>NameNodes</c:v>
                </c:pt>
              </c:strCache>
            </c:strRef>
          </c:tx>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Tables'!$R$7:$R$23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Tables'!$T$7:$T$23</c:f>
              <c:numCache>
                <c:formatCode>General</c:formatCode>
                <c:ptCount val="17"/>
                <c:pt idx="0">
                  <c:v>0.43333021375621761</c:v>
                </c:pt>
                <c:pt idx="1">
                  <c:v>1.8770268363792122</c:v>
                </c:pt>
                <c:pt idx="2">
                  <c:v>0.66212177720064902</c:v>
                </c:pt>
                <c:pt idx="3">
                  <c:v>0.85714205895681472</c:v>
                </c:pt>
                <c:pt idx="4">
                  <c:v>0.93333556825425212</c:v>
                </c:pt>
                <c:pt idx="5">
                  <c:v>0.73939374468491992</c:v>
                </c:pt>
                <c:pt idx="6">
                  <c:v>0.53999879873000622</c:v>
                </c:pt>
                <c:pt idx="7">
                  <c:v>1.2857147513228104</c:v>
                </c:pt>
                <c:pt idx="8">
                  <c:v>1.1891893401973594</c:v>
                </c:pt>
                <c:pt idx="9">
                  <c:v>0.48333656931258023</c:v>
                </c:pt>
                <c:pt idx="10">
                  <c:v>0.77272390764748033</c:v>
                </c:pt>
                <c:pt idx="11">
                  <c:v>0.81857071619038579</c:v>
                </c:pt>
                <c:pt idx="12">
                  <c:v>0.69545405656559456</c:v>
                </c:pt>
                <c:pt idx="13">
                  <c:v>0.62238794920633511</c:v>
                </c:pt>
                <c:pt idx="14">
                  <c:v>2.0728624099132529</c:v>
                </c:pt>
                <c:pt idx="15">
                  <c:v>0.73324319907335356</c:v>
                </c:pt>
                <c:pt idx="16">
                  <c:v>0.64191183454716105</c:v>
                </c:pt>
              </c:numCache>
            </c:numRef>
          </c:val>
          <c:smooth val="0"/>
        </c:ser>
        <c:ser>
          <c:idx val="2"/>
          <c:order val="2"/>
          <c:tx>
            <c:strRef>
              <c:f>'Pivot Tables'!$U$5:$U$6</c:f>
              <c:strCache>
                <c:ptCount val="1"/>
                <c:pt idx="0">
                  <c:v>Threshold</c:v>
                </c:pt>
              </c:strCache>
            </c:strRef>
          </c:tx>
          <c:spPr>
            <a:ln w="12700" cap="rnd">
              <a:solidFill>
                <a:srgbClr val="FF0000"/>
              </a:solidFill>
              <a:round/>
            </a:ln>
            <a:effectLst/>
          </c:spPr>
          <c:marker>
            <c:symbol val="none"/>
          </c:marker>
          <c:cat>
            <c:strRef>
              <c:f>'Pivot Tables'!$R$7:$R$23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Tables'!$U$7:$U$23</c:f>
              <c:numCache>
                <c:formatCode>General</c:formatCode>
                <c:ptCount val="17"/>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numCache>
            </c:numRef>
          </c:val>
          <c:smooth val="0"/>
        </c:ser>
        <c:dLbls>
          <c:showLegendKey val="0"/>
          <c:showVal val="0"/>
          <c:showCatName val="0"/>
          <c:showSerName val="0"/>
          <c:showPercent val="0"/>
          <c:showBubbleSize val="0"/>
        </c:dLbls>
        <c:marker val="1"/>
        <c:smooth val="0"/>
        <c:axId val="571315888"/>
        <c:axId val="571313088"/>
      </c:lineChart>
      <c:catAx>
        <c:axId val="5713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1313088"/>
        <c:crosses val="autoZero"/>
        <c:auto val="1"/>
        <c:lblAlgn val="ctr"/>
        <c:lblOffset val="100"/>
        <c:noMultiLvlLbl val="0"/>
      </c:catAx>
      <c:valAx>
        <c:axId val="571313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quot;ms&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1315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Available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Available Memory</a:t>
            </a:r>
          </a:p>
        </c:rich>
      </c:tx>
      <c:layout>
        <c:manualLayout>
          <c:xMode val="edge"/>
          <c:yMode val="edge"/>
          <c:x val="0.18351591990809124"/>
          <c:y val="4.479717813051146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85000"/>
            </a:schemeClr>
          </a:solidFill>
          <a:ln w="12700">
            <a:solidFill>
              <a:schemeClr val="accent1">
                <a:lumMod val="50000"/>
              </a:schemeClr>
            </a:solidFill>
          </a:ln>
          <a:effectLst/>
        </c:spPr>
        <c:marker>
          <c:symbol val="none"/>
        </c:marker>
      </c:pivotFmt>
      <c:pivotFmt>
        <c:idx val="6"/>
        <c:spPr>
          <a:ln w="12700" cap="rnd">
            <a:solidFill>
              <a:srgbClr val="92D050"/>
            </a:solidFill>
            <a:round/>
          </a:ln>
          <a:effectLst/>
        </c:spPr>
        <c:marker>
          <c:symbol val="none"/>
        </c:marker>
      </c:pivotFmt>
    </c:pivotFmts>
    <c:plotArea>
      <c:layout/>
      <c:barChart>
        <c:barDir val="col"/>
        <c:grouping val="clustered"/>
        <c:varyColors val="0"/>
        <c:ser>
          <c:idx val="0"/>
          <c:order val="0"/>
          <c:tx>
            <c:strRef>
              <c:f>'Pivot Tables'!$X$5:$X$6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Tables'!$W$7:$W$23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Tables'!$X$7:$X$23</c:f>
              <c:numCache>
                <c:formatCode>General</c:formatCode>
                <c:ptCount val="17"/>
                <c:pt idx="0">
                  <c:v>14.2958984375</c:v>
                </c:pt>
                <c:pt idx="1">
                  <c:v>14.2958984375</c:v>
                </c:pt>
                <c:pt idx="2">
                  <c:v>13.119140625</c:v>
                </c:pt>
                <c:pt idx="3">
                  <c:v>13.1201171875</c:v>
                </c:pt>
                <c:pt idx="4">
                  <c:v>13.1474609375</c:v>
                </c:pt>
                <c:pt idx="5">
                  <c:v>13.46875</c:v>
                </c:pt>
                <c:pt idx="6">
                  <c:v>13.701171875</c:v>
                </c:pt>
                <c:pt idx="7">
                  <c:v>13.6044921875</c:v>
                </c:pt>
                <c:pt idx="8">
                  <c:v>12.7509765625</c:v>
                </c:pt>
                <c:pt idx="9">
                  <c:v>12.4482421875</c:v>
                </c:pt>
                <c:pt idx="10">
                  <c:v>12.44921875</c:v>
                </c:pt>
                <c:pt idx="11">
                  <c:v>12.6845703125</c:v>
                </c:pt>
                <c:pt idx="12">
                  <c:v>12.9990234375</c:v>
                </c:pt>
                <c:pt idx="13">
                  <c:v>12.8935546875</c:v>
                </c:pt>
                <c:pt idx="14">
                  <c:v>12.7548828125</c:v>
                </c:pt>
                <c:pt idx="15">
                  <c:v>12.7578125</c:v>
                </c:pt>
                <c:pt idx="16">
                  <c:v>12.7509765625</c:v>
                </c:pt>
              </c:numCache>
            </c:numRef>
          </c:val>
        </c:ser>
        <c:ser>
          <c:idx val="1"/>
          <c:order val="1"/>
          <c:tx>
            <c:strRef>
              <c:f>'Pivot Tables'!$Y$5:$Y$6</c:f>
              <c:strCache>
                <c:ptCount val="1"/>
                <c:pt idx="0">
                  <c:v>NameNodes</c:v>
                </c:pt>
              </c:strCache>
            </c:strRef>
          </c:tx>
          <c:spPr>
            <a:solidFill>
              <a:schemeClr val="accent1">
                <a:lumMod val="50000"/>
                <a:alpha val="85000"/>
              </a:schemeClr>
            </a:solidFill>
            <a:ln w="12700">
              <a:solidFill>
                <a:schemeClr val="accent1">
                  <a:lumMod val="50000"/>
                </a:schemeClr>
              </a:solidFill>
            </a:ln>
            <a:effectLst/>
          </c:spPr>
          <c:invertIfNegative val="0"/>
          <c:cat>
            <c:strRef>
              <c:f>'Pivot Tables'!$W$7:$W$23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Tables'!$Y$7:$Y$23</c:f>
              <c:numCache>
                <c:formatCode>General</c:formatCode>
                <c:ptCount val="17"/>
                <c:pt idx="0">
                  <c:v>15.8720703125</c:v>
                </c:pt>
                <c:pt idx="1">
                  <c:v>15.91015625</c:v>
                </c:pt>
                <c:pt idx="2">
                  <c:v>15.826171875</c:v>
                </c:pt>
                <c:pt idx="3">
                  <c:v>15.826171875</c:v>
                </c:pt>
                <c:pt idx="4">
                  <c:v>15.8271484375</c:v>
                </c:pt>
                <c:pt idx="5">
                  <c:v>15.8271484375</c:v>
                </c:pt>
                <c:pt idx="6">
                  <c:v>15.828125</c:v>
                </c:pt>
                <c:pt idx="7">
                  <c:v>15.8330078125</c:v>
                </c:pt>
                <c:pt idx="8">
                  <c:v>15.8330078125</c:v>
                </c:pt>
                <c:pt idx="9">
                  <c:v>15.818359375</c:v>
                </c:pt>
                <c:pt idx="10">
                  <c:v>15.767578125</c:v>
                </c:pt>
                <c:pt idx="11">
                  <c:v>15.767578125</c:v>
                </c:pt>
                <c:pt idx="12">
                  <c:v>15.767578125</c:v>
                </c:pt>
                <c:pt idx="13">
                  <c:v>15.767578125</c:v>
                </c:pt>
                <c:pt idx="14">
                  <c:v>15.7607421875</c:v>
                </c:pt>
                <c:pt idx="15">
                  <c:v>15.705078125</c:v>
                </c:pt>
                <c:pt idx="16">
                  <c:v>15.6201171875</c:v>
                </c:pt>
              </c:numCache>
            </c:numRef>
          </c:val>
        </c:ser>
        <c:dLbls>
          <c:showLegendKey val="0"/>
          <c:showVal val="0"/>
          <c:showCatName val="0"/>
          <c:showSerName val="0"/>
          <c:showPercent val="0"/>
          <c:showBubbleSize val="0"/>
        </c:dLbls>
        <c:gapWidth val="219"/>
        <c:overlap val="-27"/>
        <c:axId val="452591616"/>
        <c:axId val="452594976"/>
      </c:barChart>
      <c:lineChart>
        <c:grouping val="standard"/>
        <c:varyColors val="0"/>
        <c:ser>
          <c:idx val="2"/>
          <c:order val="2"/>
          <c:tx>
            <c:strRef>
              <c:f>'Pivot Tables'!$Z$5:$Z$6</c:f>
              <c:strCache>
                <c:ptCount val="1"/>
                <c:pt idx="0">
                  <c:v>Threshold</c:v>
                </c:pt>
              </c:strCache>
            </c:strRef>
          </c:tx>
          <c:spPr>
            <a:ln w="12700" cap="rnd">
              <a:solidFill>
                <a:srgbClr val="92D050"/>
              </a:solidFill>
              <a:round/>
            </a:ln>
            <a:effectLst/>
          </c:spPr>
          <c:marker>
            <c:symbol val="none"/>
          </c:marker>
          <c:cat>
            <c:strRef>
              <c:f>'Pivot Tables'!$W$7:$W$23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Tables'!$Z$7:$Z$23</c:f>
              <c:numCache>
                <c:formatCode>General</c:formatCode>
                <c:ptCount val="17"/>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numCache>
            </c:numRef>
          </c:val>
          <c:smooth val="0"/>
        </c:ser>
        <c:dLbls>
          <c:showLegendKey val="0"/>
          <c:showVal val="0"/>
          <c:showCatName val="0"/>
          <c:showSerName val="0"/>
          <c:showPercent val="0"/>
          <c:showBubbleSize val="0"/>
        </c:dLbls>
        <c:marker val="1"/>
        <c:smooth val="0"/>
        <c:axId val="452591616"/>
        <c:axId val="452594976"/>
      </c:lineChart>
      <c:catAx>
        <c:axId val="4525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2594976"/>
        <c:crosses val="autoZero"/>
        <c:auto val="1"/>
        <c:lblAlgn val="ctr"/>
        <c:lblOffset val="100"/>
        <c:noMultiLvlLbl val="0"/>
      </c:catAx>
      <c:valAx>
        <c:axId val="452594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GB&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2591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Pages/sec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Pages / sec</a:t>
            </a:r>
          </a:p>
        </c:rich>
      </c:tx>
      <c:layout>
        <c:manualLayout>
          <c:xMode val="edge"/>
          <c:yMode val="edge"/>
          <c:x val="0.11595601509929428"/>
          <c:y val="3.95903880070546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Tables'!$AC$5:$AC$6</c:f>
              <c:strCache>
                <c:ptCount val="1"/>
                <c:pt idx="0">
                  <c:v>DataNodes</c:v>
                </c:pt>
              </c:strCache>
            </c:strRef>
          </c:tx>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Tables'!$AB$7:$AB$23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Tables'!$AC$7:$AC$23</c:f>
              <c:numCache>
                <c:formatCode>General</c:formatCode>
                <c:ptCount val="17"/>
                <c:pt idx="0">
                  <c:v>0</c:v>
                </c:pt>
                <c:pt idx="1">
                  <c:v>0</c:v>
                </c:pt>
                <c:pt idx="2">
                  <c:v>7.9752997188906507</c:v>
                </c:pt>
                <c:pt idx="3">
                  <c:v>21.621711308602826</c:v>
                </c:pt>
                <c:pt idx="4">
                  <c:v>23.352333451841979</c:v>
                </c:pt>
                <c:pt idx="5">
                  <c:v>21.421347063177468</c:v>
                </c:pt>
                <c:pt idx="6">
                  <c:v>21.491264675015056</c:v>
                </c:pt>
                <c:pt idx="7">
                  <c:v>23.881831067478689</c:v>
                </c:pt>
                <c:pt idx="8">
                  <c:v>24.74135212930166</c:v>
                </c:pt>
                <c:pt idx="9">
                  <c:v>20.222563690061612</c:v>
                </c:pt>
                <c:pt idx="10">
                  <c:v>23.719264196382795</c:v>
                </c:pt>
                <c:pt idx="11">
                  <c:v>21.36150466321282</c:v>
                </c:pt>
                <c:pt idx="12">
                  <c:v>21.401489999099439</c:v>
                </c:pt>
                <c:pt idx="13">
                  <c:v>10.088827048997496</c:v>
                </c:pt>
                <c:pt idx="14">
                  <c:v>7.9435040770418119</c:v>
                </c:pt>
                <c:pt idx="15">
                  <c:v>14.229460381729444</c:v>
                </c:pt>
                <c:pt idx="16">
                  <c:v>5.5771178615344432</c:v>
                </c:pt>
              </c:numCache>
            </c:numRef>
          </c:val>
          <c:smooth val="0"/>
        </c:ser>
        <c:ser>
          <c:idx val="1"/>
          <c:order val="1"/>
          <c:tx>
            <c:strRef>
              <c:f>'Pivot Tables'!$AD$5:$AD$6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Tables'!$AB$7:$AB$23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Tables'!$AD$7:$AD$23</c:f>
              <c:numCache>
                <c:formatCode>General</c:formatCode>
                <c:ptCount val="17"/>
                <c:pt idx="0">
                  <c:v>7.7856787149141278</c:v>
                </c:pt>
                <c:pt idx="1">
                  <c:v>22.030929979181582</c:v>
                </c:pt>
                <c:pt idx="2">
                  <c:v>0</c:v>
                </c:pt>
                <c:pt idx="3">
                  <c:v>29.731037895563247</c:v>
                </c:pt>
                <c:pt idx="4">
                  <c:v>2.6620768512105903</c:v>
                </c:pt>
                <c:pt idx="5">
                  <c:v>27.037877501202161</c:v>
                </c:pt>
                <c:pt idx="6">
                  <c:v>10.666109952090919</c:v>
                </c:pt>
                <c:pt idx="7">
                  <c:v>162.82040291669975</c:v>
                </c:pt>
                <c:pt idx="8">
                  <c:v>885.62040072646028</c:v>
                </c:pt>
                <c:pt idx="9">
                  <c:v>1671.0913547832045</c:v>
                </c:pt>
                <c:pt idx="10">
                  <c:v>32.367669959712927</c:v>
                </c:pt>
                <c:pt idx="11">
                  <c:v>5.355552099334929</c:v>
                </c:pt>
                <c:pt idx="12">
                  <c:v>0</c:v>
                </c:pt>
                <c:pt idx="13">
                  <c:v>1461.6723403780034</c:v>
                </c:pt>
                <c:pt idx="14">
                  <c:v>4143.3154638962778</c:v>
                </c:pt>
                <c:pt idx="15">
                  <c:v>3454.4971652116783</c:v>
                </c:pt>
                <c:pt idx="16">
                  <c:v>5935.9729896759163</c:v>
                </c:pt>
              </c:numCache>
            </c:numRef>
          </c:val>
          <c:smooth val="0"/>
        </c:ser>
        <c:ser>
          <c:idx val="2"/>
          <c:order val="2"/>
          <c:tx>
            <c:strRef>
              <c:f>'Pivot Tables'!$AE$5:$AE$6</c:f>
              <c:strCache>
                <c:ptCount val="1"/>
                <c:pt idx="0">
                  <c:v>Threshold</c:v>
                </c:pt>
              </c:strCache>
            </c:strRef>
          </c:tx>
          <c:spPr>
            <a:ln w="12700" cap="rnd">
              <a:solidFill>
                <a:srgbClr val="FF0000"/>
              </a:solidFill>
              <a:round/>
            </a:ln>
            <a:effectLst/>
          </c:spPr>
          <c:marker>
            <c:symbol val="none"/>
          </c:marker>
          <c:cat>
            <c:strRef>
              <c:f>'Pivot Tables'!$AB$7:$AB$23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Tables'!$AE$7:$AE$23</c:f>
              <c:numCache>
                <c:formatCode>General</c:formatCode>
                <c:ptCount val="17"/>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numCache>
            </c:numRef>
          </c:val>
          <c:smooth val="0"/>
        </c:ser>
        <c:dLbls>
          <c:showLegendKey val="0"/>
          <c:showVal val="0"/>
          <c:showCatName val="0"/>
          <c:showSerName val="0"/>
          <c:showPercent val="0"/>
          <c:showBubbleSize val="0"/>
        </c:dLbls>
        <c:marker val="1"/>
        <c:smooth val="0"/>
        <c:axId val="617264880"/>
        <c:axId val="617267120"/>
      </c:lineChart>
      <c:catAx>
        <c:axId val="6172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267120"/>
        <c:crosses val="autoZero"/>
        <c:auto val="1"/>
        <c:lblAlgn val="ctr"/>
        <c:lblOffset val="100"/>
        <c:noMultiLvlLbl val="0"/>
      </c:catAx>
      <c:valAx>
        <c:axId val="617267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264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Commited Bytes In Use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Commited</a:t>
            </a:r>
            <a:r>
              <a:rPr lang="pt-PT" sz="1100" baseline="0">
                <a:solidFill>
                  <a:sysClr val="windowText" lastClr="000000"/>
                </a:solidFill>
              </a:rPr>
              <a:t> Bytes in Use</a:t>
            </a:r>
            <a:endParaRPr lang="pt-PT" sz="1100">
              <a:solidFill>
                <a:sysClr val="windowText" lastClr="000000"/>
              </a:solidFill>
            </a:endParaRPr>
          </a:p>
        </c:rich>
      </c:tx>
      <c:layout>
        <c:manualLayout>
          <c:xMode val="edge"/>
          <c:yMode val="edge"/>
          <c:x val="0.11311669128508124"/>
          <c:y val="3.91975308641975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s>
    <c:plotArea>
      <c:layout/>
      <c:barChart>
        <c:barDir val="col"/>
        <c:grouping val="clustered"/>
        <c:varyColors val="0"/>
        <c:ser>
          <c:idx val="0"/>
          <c:order val="0"/>
          <c:tx>
            <c:strRef>
              <c:f>'Pivot Tables'!$AH$5:$AH$6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Tables'!$AG$7:$AG$23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Tables'!$AH$7:$AH$23</c:f>
              <c:numCache>
                <c:formatCode>General</c:formatCode>
                <c:ptCount val="17"/>
                <c:pt idx="0">
                  <c:v>31.565485887629997</c:v>
                </c:pt>
                <c:pt idx="1">
                  <c:v>31.723194371086311</c:v>
                </c:pt>
                <c:pt idx="2">
                  <c:v>32.718197924563988</c:v>
                </c:pt>
                <c:pt idx="3">
                  <c:v>32.051224201820602</c:v>
                </c:pt>
                <c:pt idx="4">
                  <c:v>32.048518039166993</c:v>
                </c:pt>
                <c:pt idx="5">
                  <c:v>31.913329120700396</c:v>
                </c:pt>
                <c:pt idx="6">
                  <c:v>31.697640804354993</c:v>
                </c:pt>
                <c:pt idx="7">
                  <c:v>32.031112763949956</c:v>
                </c:pt>
                <c:pt idx="8">
                  <c:v>32.031273703138609</c:v>
                </c:pt>
                <c:pt idx="9">
                  <c:v>31.574254093056116</c:v>
                </c:pt>
                <c:pt idx="10">
                  <c:v>31.568573535767815</c:v>
                </c:pt>
                <c:pt idx="11">
                  <c:v>31.678030066182366</c:v>
                </c:pt>
                <c:pt idx="12">
                  <c:v>31.67786912699372</c:v>
                </c:pt>
                <c:pt idx="13">
                  <c:v>31.67767838425161</c:v>
                </c:pt>
                <c:pt idx="14">
                  <c:v>31.662871978895744</c:v>
                </c:pt>
                <c:pt idx="15">
                  <c:v>31.633288971737468</c:v>
                </c:pt>
                <c:pt idx="16">
                  <c:v>31.517043191846128</c:v>
                </c:pt>
              </c:numCache>
            </c:numRef>
          </c:val>
        </c:ser>
        <c:ser>
          <c:idx val="1"/>
          <c:order val="1"/>
          <c:tx>
            <c:strRef>
              <c:f>'Pivot Tables'!$AI$5:$AI$6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Tables'!$AG$7:$AG$23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Tables'!$AI$7:$AI$23</c:f>
              <c:numCache>
                <c:formatCode>General</c:formatCode>
                <c:ptCount val="17"/>
                <c:pt idx="0">
                  <c:v>39.914474530866734</c:v>
                </c:pt>
                <c:pt idx="1">
                  <c:v>41.222671706169386</c:v>
                </c:pt>
                <c:pt idx="2">
                  <c:v>41.214457846837512</c:v>
                </c:pt>
                <c:pt idx="3">
                  <c:v>41.214022714957089</c:v>
                </c:pt>
                <c:pt idx="4">
                  <c:v>41.214571100340635</c:v>
                </c:pt>
                <c:pt idx="5">
                  <c:v>41.212669633630284</c:v>
                </c:pt>
                <c:pt idx="6">
                  <c:v>41.209063403662363</c:v>
                </c:pt>
                <c:pt idx="7">
                  <c:v>41.220364911132066</c:v>
                </c:pt>
                <c:pt idx="8">
                  <c:v>41.218588619346214</c:v>
                </c:pt>
                <c:pt idx="9">
                  <c:v>41.348192351895563</c:v>
                </c:pt>
                <c:pt idx="10">
                  <c:v>41.349742136675161</c:v>
                </c:pt>
                <c:pt idx="11">
                  <c:v>41.349986525813485</c:v>
                </c:pt>
                <c:pt idx="12">
                  <c:v>41.350183229266278</c:v>
                </c:pt>
                <c:pt idx="13">
                  <c:v>41.349020890681579</c:v>
                </c:pt>
                <c:pt idx="14">
                  <c:v>41.408186904998132</c:v>
                </c:pt>
                <c:pt idx="15">
                  <c:v>41.590477359343176</c:v>
                </c:pt>
                <c:pt idx="16">
                  <c:v>41.6281609723302</c:v>
                </c:pt>
              </c:numCache>
            </c:numRef>
          </c:val>
        </c:ser>
        <c:dLbls>
          <c:showLegendKey val="0"/>
          <c:showVal val="0"/>
          <c:showCatName val="0"/>
          <c:showSerName val="0"/>
          <c:showPercent val="0"/>
          <c:showBubbleSize val="0"/>
        </c:dLbls>
        <c:gapWidth val="219"/>
        <c:overlap val="-27"/>
        <c:axId val="455243856"/>
        <c:axId val="616445888"/>
      </c:barChart>
      <c:lineChart>
        <c:grouping val="standard"/>
        <c:varyColors val="0"/>
        <c:ser>
          <c:idx val="2"/>
          <c:order val="2"/>
          <c:tx>
            <c:strRef>
              <c:f>'Pivot Tables'!$AJ$5:$AJ$6</c:f>
              <c:strCache>
                <c:ptCount val="1"/>
                <c:pt idx="0">
                  <c:v>Threshold</c:v>
                </c:pt>
              </c:strCache>
            </c:strRef>
          </c:tx>
          <c:spPr>
            <a:ln w="12700" cap="rnd">
              <a:solidFill>
                <a:srgbClr val="FF0000"/>
              </a:solidFill>
              <a:round/>
            </a:ln>
            <a:effectLst/>
          </c:spPr>
          <c:marker>
            <c:symbol val="none"/>
          </c:marker>
          <c:cat>
            <c:strRef>
              <c:f>'Pivot Tables'!$AG$7:$AG$23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Tables'!$AJ$7:$AJ$23</c:f>
              <c:numCache>
                <c:formatCode>General</c:formatCode>
                <c:ptCount val="17"/>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numCache>
            </c:numRef>
          </c:val>
          <c:smooth val="0"/>
        </c:ser>
        <c:dLbls>
          <c:showLegendKey val="0"/>
          <c:showVal val="0"/>
          <c:showCatName val="0"/>
          <c:showSerName val="0"/>
          <c:showPercent val="0"/>
          <c:showBubbleSize val="0"/>
        </c:dLbls>
        <c:marker val="1"/>
        <c:smooth val="0"/>
        <c:axId val="455243856"/>
        <c:axId val="616445888"/>
      </c:lineChart>
      <c:catAx>
        <c:axId val="45524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6445888"/>
        <c:crosses val="autoZero"/>
        <c:auto val="1"/>
        <c:lblAlgn val="ctr"/>
        <c:lblOffset val="100"/>
        <c:noMultiLvlLbl val="0"/>
      </c:catAx>
      <c:valAx>
        <c:axId val="616445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524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Tables!Network Bandwidth Table</c:name>
    <c:fmtId val="47"/>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Bandwidth</a:t>
            </a:r>
          </a:p>
        </c:rich>
      </c:tx>
      <c:layout>
        <c:manualLayout>
          <c:xMode val="edge"/>
          <c:yMode val="edge"/>
          <c:x val="0.12874938453963566"/>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ln w="12700" cap="rnd">
            <a:solidFill>
              <a:srgbClr val="FF0000"/>
            </a:solidFill>
            <a:round/>
          </a:ln>
          <a:effectLst/>
        </c:spPr>
        <c:marker>
          <c:symbol val="none"/>
        </c:marker>
      </c:pivotFmt>
    </c:pivotFmts>
    <c:plotArea>
      <c:layout/>
      <c:areaChart>
        <c:grouping val="standard"/>
        <c:varyColors val="0"/>
        <c:ser>
          <c:idx val="0"/>
          <c:order val="0"/>
          <c:tx>
            <c:strRef>
              <c:f>'Pivot Tables'!$AM$5:$AM$6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Tables'!$AL$7:$AL$23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Tables'!$AM$7:$AM$23</c:f>
              <c:numCache>
                <c:formatCode>General</c:formatCode>
                <c:ptCount val="17"/>
                <c:pt idx="0">
                  <c:v>9.9867115411694046E-2</c:v>
                </c:pt>
                <c:pt idx="1">
                  <c:v>1.0686373191269538</c:v>
                </c:pt>
                <c:pt idx="2">
                  <c:v>8.8759117818329389E-2</c:v>
                </c:pt>
                <c:pt idx="3">
                  <c:v>0.21228871563290269</c:v>
                </c:pt>
                <c:pt idx="4">
                  <c:v>0.26876178058435291</c:v>
                </c:pt>
                <c:pt idx="5">
                  <c:v>0.19595262933352786</c:v>
                </c:pt>
                <c:pt idx="6">
                  <c:v>0.30648102085881457</c:v>
                </c:pt>
                <c:pt idx="7">
                  <c:v>0.65486512525187146</c:v>
                </c:pt>
                <c:pt idx="8">
                  <c:v>0.24995371306810718</c:v>
                </c:pt>
                <c:pt idx="9">
                  <c:v>0.72948762340458517</c:v>
                </c:pt>
                <c:pt idx="10">
                  <c:v>0.38338058634872274</c:v>
                </c:pt>
                <c:pt idx="11">
                  <c:v>0.28818734051179096</c:v>
                </c:pt>
                <c:pt idx="12">
                  <c:v>0.20513206396104935</c:v>
                </c:pt>
                <c:pt idx="13">
                  <c:v>7.6024946160336828</c:v>
                </c:pt>
                <c:pt idx="14">
                  <c:v>7.2634013394127752</c:v>
                </c:pt>
                <c:pt idx="15">
                  <c:v>9.2537674853287992</c:v>
                </c:pt>
                <c:pt idx="16">
                  <c:v>6.2182056567081672</c:v>
                </c:pt>
              </c:numCache>
            </c:numRef>
          </c:val>
        </c:ser>
        <c:ser>
          <c:idx val="1"/>
          <c:order val="1"/>
          <c:tx>
            <c:strRef>
              <c:f>'Pivot Tables'!$AN$5:$AN$6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Tables'!$AL$7:$AL$23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Tables'!$AN$7:$AN$23</c:f>
              <c:numCache>
                <c:formatCode>General</c:formatCode>
                <c:ptCount val="17"/>
                <c:pt idx="0">
                  <c:v>8.8332758632365671E-2</c:v>
                </c:pt>
                <c:pt idx="1">
                  <c:v>8.9337692300714658E-2</c:v>
                </c:pt>
                <c:pt idx="2">
                  <c:v>7.4766636722125634E-2</c:v>
                </c:pt>
                <c:pt idx="3">
                  <c:v>0.16011140010314323</c:v>
                </c:pt>
                <c:pt idx="4">
                  <c:v>8.4246705325723856E-2</c:v>
                </c:pt>
                <c:pt idx="5">
                  <c:v>8.366818329506448E-2</c:v>
                </c:pt>
                <c:pt idx="6">
                  <c:v>8.8914063455862169E-2</c:v>
                </c:pt>
                <c:pt idx="7">
                  <c:v>8.2429293559100641E-2</c:v>
                </c:pt>
                <c:pt idx="8">
                  <c:v>0.10049834201318415</c:v>
                </c:pt>
                <c:pt idx="9">
                  <c:v>0.14959621025040964</c:v>
                </c:pt>
                <c:pt idx="10">
                  <c:v>9.0236639380174941E-2</c:v>
                </c:pt>
                <c:pt idx="11">
                  <c:v>8.2695553384051046E-2</c:v>
                </c:pt>
                <c:pt idx="12">
                  <c:v>8.525253073565911E-2</c:v>
                </c:pt>
                <c:pt idx="13">
                  <c:v>0.57014953233627441</c:v>
                </c:pt>
                <c:pt idx="14">
                  <c:v>0.51938692049772095</c:v>
                </c:pt>
                <c:pt idx="15">
                  <c:v>0.615750315511016</c:v>
                </c:pt>
                <c:pt idx="16">
                  <c:v>0.43300090463535401</c:v>
                </c:pt>
              </c:numCache>
            </c:numRef>
          </c:val>
        </c:ser>
        <c:dLbls>
          <c:showLegendKey val="0"/>
          <c:showVal val="0"/>
          <c:showCatName val="0"/>
          <c:showSerName val="0"/>
          <c:showPercent val="0"/>
          <c:showBubbleSize val="0"/>
        </c:dLbls>
        <c:axId val="579118416"/>
        <c:axId val="579118976"/>
      </c:areaChart>
      <c:lineChart>
        <c:grouping val="standard"/>
        <c:varyColors val="0"/>
        <c:ser>
          <c:idx val="2"/>
          <c:order val="2"/>
          <c:tx>
            <c:strRef>
              <c:f>'Pivot Tables'!$AO$5:$AO$6</c:f>
              <c:strCache>
                <c:ptCount val="1"/>
                <c:pt idx="0">
                  <c:v>Threshold</c:v>
                </c:pt>
              </c:strCache>
            </c:strRef>
          </c:tx>
          <c:spPr>
            <a:ln w="12700" cap="rnd">
              <a:solidFill>
                <a:srgbClr val="FF0000"/>
              </a:solidFill>
              <a:round/>
            </a:ln>
            <a:effectLst/>
          </c:spPr>
          <c:marker>
            <c:symbol val="none"/>
          </c:marker>
          <c:cat>
            <c:strRef>
              <c:f>'Pivot Tables'!$AL$7:$AL$23</c:f>
              <c:strCache>
                <c:ptCount val="1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strCache>
            </c:strRef>
          </c:cat>
          <c:val>
            <c:numRef>
              <c:f>'Pivot Tables'!$AO$7:$AO$23</c:f>
              <c:numCache>
                <c:formatCode>General</c:formatCode>
                <c:ptCount val="17"/>
                <c:pt idx="0">
                  <c:v>900</c:v>
                </c:pt>
                <c:pt idx="1">
                  <c:v>900</c:v>
                </c:pt>
                <c:pt idx="2">
                  <c:v>900</c:v>
                </c:pt>
                <c:pt idx="3">
                  <c:v>900</c:v>
                </c:pt>
                <c:pt idx="4">
                  <c:v>900</c:v>
                </c:pt>
                <c:pt idx="5">
                  <c:v>900</c:v>
                </c:pt>
                <c:pt idx="6">
                  <c:v>900</c:v>
                </c:pt>
                <c:pt idx="7">
                  <c:v>900</c:v>
                </c:pt>
                <c:pt idx="8">
                  <c:v>900</c:v>
                </c:pt>
                <c:pt idx="9">
                  <c:v>900</c:v>
                </c:pt>
                <c:pt idx="10">
                  <c:v>900</c:v>
                </c:pt>
                <c:pt idx="11">
                  <c:v>900</c:v>
                </c:pt>
                <c:pt idx="12">
                  <c:v>900</c:v>
                </c:pt>
                <c:pt idx="13">
                  <c:v>900</c:v>
                </c:pt>
                <c:pt idx="14">
                  <c:v>900</c:v>
                </c:pt>
                <c:pt idx="15">
                  <c:v>900</c:v>
                </c:pt>
                <c:pt idx="16">
                  <c:v>900</c:v>
                </c:pt>
              </c:numCache>
            </c:numRef>
          </c:val>
          <c:smooth val="0"/>
        </c:ser>
        <c:dLbls>
          <c:showLegendKey val="0"/>
          <c:showVal val="0"/>
          <c:showCatName val="0"/>
          <c:showSerName val="0"/>
          <c:showPercent val="0"/>
          <c:showBubbleSize val="0"/>
        </c:dLbls>
        <c:marker val="1"/>
        <c:smooth val="0"/>
        <c:axId val="579118416"/>
        <c:axId val="579118976"/>
      </c:lineChart>
      <c:catAx>
        <c:axId val="57911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9118976"/>
        <c:crosses val="autoZero"/>
        <c:auto val="1"/>
        <c:lblAlgn val="ctr"/>
        <c:lblOffset val="100"/>
        <c:noMultiLvlLbl val="0"/>
      </c:catAx>
      <c:valAx>
        <c:axId val="579118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it/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9118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9525</xdr:rowOff>
    </xdr:from>
    <xdr:to>
      <xdr:col>3</xdr:col>
      <xdr:colOff>580800</xdr:colOff>
      <xdr:row>9</xdr:row>
      <xdr:rowOff>123825</xdr:rowOff>
    </xdr:to>
    <mc:AlternateContent xmlns:mc="http://schemas.openxmlformats.org/markup-compatibility/2006" xmlns:a14="http://schemas.microsoft.com/office/drawing/2010/main">
      <mc:Choice Requires="a14">
        <xdr:graphicFrame macro="">
          <xdr:nvGraphicFramePr>
            <xdr:cNvPr id="2"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14300" y="828675"/>
              <a:ext cx="1800000" cy="13239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0</xdr:rowOff>
    </xdr:from>
    <xdr:to>
      <xdr:col>3</xdr:col>
      <xdr:colOff>580800</xdr:colOff>
      <xdr:row>37</xdr:row>
      <xdr:rowOff>123825</xdr:rowOff>
    </xdr:to>
    <mc:AlternateContent xmlns:mc="http://schemas.openxmlformats.org/markup-compatibility/2006" xmlns:a14="http://schemas.microsoft.com/office/drawing/2010/main">
      <mc:Choice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4300" y="4171950"/>
              <a:ext cx="1800000" cy="3429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3</xdr:col>
      <xdr:colOff>580800</xdr:colOff>
      <xdr:row>19</xdr:row>
      <xdr:rowOff>0</xdr:rowOff>
    </xdr:to>
    <mc:AlternateContent xmlns:mc="http://schemas.openxmlformats.org/markup-compatibility/2006" xmlns:a14="http://schemas.microsoft.com/office/drawing/2010/main">
      <mc:Choice Requires="a14">
        <xdr:graphicFrame macro="">
          <xdr:nvGraphicFramePr>
            <xdr:cNvPr id="4"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14300" y="2647950"/>
              <a:ext cx="1800000" cy="13335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11</xdr:row>
      <xdr:rowOff>19050</xdr:rowOff>
    </xdr:from>
    <xdr:to>
      <xdr:col>11</xdr:col>
      <xdr:colOff>0</xdr:colOff>
      <xdr:row>23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18000</xdr:rowOff>
    </xdr:from>
    <xdr:to>
      <xdr:col>15</xdr:col>
      <xdr:colOff>0</xdr:colOff>
      <xdr:row>23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11</xdr:row>
      <xdr:rowOff>37050</xdr:rowOff>
    </xdr:from>
    <xdr:to>
      <xdr:col>22</xdr:col>
      <xdr:colOff>0</xdr:colOff>
      <xdr:row>23</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11</xdr:row>
      <xdr:rowOff>18000</xdr:rowOff>
    </xdr:from>
    <xdr:to>
      <xdr:col>26</xdr:col>
      <xdr:colOff>0</xdr:colOff>
      <xdr:row>23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26</xdr:row>
      <xdr:rowOff>180974</xdr:rowOff>
    </xdr:from>
    <xdr:to>
      <xdr:col>10</xdr:col>
      <xdr:colOff>608400</xdr:colOff>
      <xdr:row>38</xdr:row>
      <xdr:rowOff>162974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xdr:row>
      <xdr:rowOff>0</xdr:rowOff>
    </xdr:from>
    <xdr:to>
      <xdr:col>14</xdr:col>
      <xdr:colOff>608400</xdr:colOff>
      <xdr:row>38</xdr:row>
      <xdr:rowOff>172500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27</xdr:row>
      <xdr:rowOff>0</xdr:rowOff>
    </xdr:from>
    <xdr:to>
      <xdr:col>20</xdr:col>
      <xdr:colOff>379800</xdr:colOff>
      <xdr:row>38</xdr:row>
      <xdr:rowOff>172500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115500</xdr:colOff>
      <xdr:row>27</xdr:row>
      <xdr:rowOff>0</xdr:rowOff>
    </xdr:from>
    <xdr:to>
      <xdr:col>27</xdr:col>
      <xdr:colOff>0</xdr:colOff>
      <xdr:row>38</xdr:row>
      <xdr:rowOff>172500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icardo Pinto" refreshedDate="42215.744034490737"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icardo Pinto" refreshedDate="42215.74176759259"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icardo Pinto" refreshedDate="42215.74403483796" createdVersion="5" refreshedVersion="5" minRefreshableVersion="3" recordCount="0" supportSubquery="1" supportAdvancedDrill="1">
  <cacheSource type="external" connectionId="4"/>
  <cacheFields count="2">
    <cacheField name="[Measures].[Sum of ExecutionTime]" caption="Sum of ExecutionTime" numFmtId="0" hierarchy="26"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1"/>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oneField="1">
      <fieldsUsage count="1">
        <fieldUsage x="0"/>
      </fieldsUsage>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cardo Pinto" refreshedDate="42215.744035185184"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cardo Pinto" refreshedDate="42215.74403576389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cardo Pinto" refreshedDate="42215.74403634259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icardo Pinto" refreshedDate="42215.744036805554"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in of CounterValueAdjusted]" caption="Min of CounterValueAdjusted" numFmtId="0" hierarchy="30"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icardo Pinto" refreshedDate="42215.74403738426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icardo Pinto" refreshedDate="42215.74403796296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icardo Pinto" refreshedDate="42215.744038425924"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60" count="17">
        <n v="0"/>
        <n v="10"/>
        <n v="20"/>
        <n v="30"/>
        <n v="40"/>
        <n v="50"/>
        <n v="60"/>
        <n v="70"/>
        <n v="80"/>
        <n v="90"/>
        <n v="100"/>
        <n v="110"/>
        <n v="120"/>
        <n v="130"/>
        <n v="140"/>
        <n v="150"/>
        <n v="16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s>
        </ext>
      </extLst>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 name="[TestCases].[Name].[Name]" caption="Name" numFmtId="0" hierarchy="12"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CPU Usage Table" cacheId="788" applyNumberFormats="0" applyBorderFormats="0" applyFontFormats="0" applyPatternFormats="0" applyAlignmentFormats="0" applyWidthHeightFormats="1" dataCaption="Values" tag="533acca6-8c28-40a6-bf7c-bd55b19eb5f3" updatedVersion="5" minRefreshableVersion="3" useAutoFormatting="1" subtotalHiddenItems="1" rowGrandTotals="0" colGrandTotals="0" itemPrintTitles="1" createdVersion="5" indent="0" outline="1" outlineData="1" multipleFieldFilters="0" chartFormat="16">
  <location ref="C5:F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Processor-% Processor Time-_Total]" cap="Processor-% Processor Time-_Total"/>
  </pageFields>
  <dataFields count="1">
    <dataField name="Max of CounterValueAdjusted" fld="3" subtotal="max" baseField="1" baseItem="1"/>
  </dataFields>
  <chartFormats count="5">
    <chartFormat chart="6" format="8" series="1">
      <pivotArea type="data" outline="0" fieldPosition="0">
        <references count="1">
          <reference field="0" count="1" selected="0">
            <x v="0"/>
          </reference>
        </references>
      </pivotArea>
    </chartFormat>
    <chartFormat chart="6" format="9" series="1">
      <pivotArea type="data" outline="0" fieldPosition="0">
        <references count="1">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2.xml><?xml version="1.0" encoding="utf-8"?>
<pivotTableDefinition xmlns="http://schemas.openxmlformats.org/spreadsheetml/2006/main" name="Memory Pages/sec Table" cacheId="806" applyNumberFormats="0" applyBorderFormats="0" applyFontFormats="0" applyPatternFormats="0" applyAlignmentFormats="0" applyWidthHeightFormats="1" dataCaption="Values" tag="3ebd9c2a-51e2-4fde-a1df-ba16cc1caeb1" updatedVersion="5" minRefreshableVersion="3" useAutoFormatting="1" subtotalHiddenItems="1" rowGrandTotals="0" colGrandTotals="0" itemPrintTitles="1" createdVersion="5" indent="0" outline="1" outlineData="1" multipleFieldFilters="0" chartFormat="54">
  <location ref="AB5:AE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Memory-Pages/sec-NA]" cap="Memory-Pages/sec-NA"/>
  </pageFields>
  <dataFields count="1">
    <dataField name="Max of CounterValueAdjusted" fld="3" subtotal="max" baseField="1" baseItem="1"/>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3.xml><?xml version="1.0" encoding="utf-8"?>
<pivotTableDefinition xmlns="http://schemas.openxmlformats.org/spreadsheetml/2006/main" name="Execution Time Table" cacheId="791" applyNumberFormats="0" applyBorderFormats="0" applyFontFormats="0" applyPatternFormats="0" applyAlignmentFormats="0" applyWidthHeightFormats="1" dataCaption="Values" tag="2510e6ef-cf77-4a79-b3dc-b1cbd4a19631" updatedVersion="5" minRefreshableVersion="3" useAutoFormatting="1" subtotalHiddenItems="1" rowGrandTotals="0" colGrandTotals="0" itemPrintTitles="1" createdVersion="5" indent="0" outline="1" outlineData="1" multipleFieldFilters="0" chartFormat="8">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Sum of ExecutionTime" fld="0"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4.xml><?xml version="1.0" encoding="utf-8"?>
<pivotTableDefinition xmlns="http://schemas.openxmlformats.org/spreadsheetml/2006/main" name="Disk Bytes/sec Table" cacheId="797" applyNumberFormats="0" applyBorderFormats="0" applyFontFormats="0" applyPatternFormats="0" applyAlignmentFormats="0" applyWidthHeightFormats="1" dataCaption="Values" tag="fdd96a64-7d57-45d2-ac69-499b6fd0d901" updatedVersion="5" minRefreshableVersion="3" useAutoFormatting="1" subtotalHiddenItems="1" rowGrandTotals="0" colGrandTotals="0" itemPrintTitles="1" createdVersion="5" indent="0" outline="1" outlineData="1" multipleFieldFilters="0" chartFormat="41">
  <location ref="M5:P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LogicalDisk-Disk Bytes/sec-E:]" cap="LogicalDisk-Disk Bytes/sec-E:"/>
  </pageFields>
  <dataFields count="1">
    <dataField name="Average of CounterValueAdjusted" fld="3" subtotal="average" baseField="1" baseItem="1"/>
  </dataFields>
  <chartFormats count="3">
    <chartFormat chart="13" format="6" series="1">
      <pivotArea type="data" outline="0" fieldPosition="0">
        <references count="2">
          <reference field="4294967294" count="1" selected="0">
            <x v="0"/>
          </reference>
          <reference field="0" count="1" selected="0">
            <x v="0"/>
          </reference>
        </references>
      </pivotArea>
    </chartFormat>
    <chartFormat chart="13" format="7"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5.xml><?xml version="1.0" encoding="utf-8"?>
<pivotTableDefinition xmlns="http://schemas.openxmlformats.org/spreadsheetml/2006/main" name="Memory Commited Bytes In Use Table" cacheId="809" applyNumberFormats="0" applyBorderFormats="0" applyFontFormats="0" applyPatternFormats="0" applyAlignmentFormats="0" applyWidthHeightFormats="1" dataCaption="Values" tag="00a2f5c0-3ed1-4a43-af9a-b6e394c150ec" updatedVersion="5" minRefreshableVersion="3" useAutoFormatting="1" subtotalHiddenItems="1" rowGrandTotals="0" colGrandTotals="0" itemPrintTitles="1" createdVersion="5" indent="0" outline="1" outlineData="1" multipleFieldFilters="0" chartFormat="49">
  <location ref="AG5:AJ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Memory-% Committed Bytes In Use-NA]" cap="Memory-% Committed Bytes In Use-NA"/>
  </pageFields>
  <dataFields count="1">
    <dataField name="Max of CounterValueAdjusted" fld="3"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6.xml><?xml version="1.0" encoding="utf-8"?>
<pivotTableDefinition xmlns="http://schemas.openxmlformats.org/spreadsheetml/2006/main" name="Network Bandwidth Table" cacheId="812" applyNumberFormats="0" applyBorderFormats="0" applyFontFormats="0" applyPatternFormats="0" applyAlignmentFormats="0" applyWidthHeightFormats="1" dataCaption="Values" tag="8feac817-39ac-4639-9f2f-2fe7d7438883" updatedVersion="5" minRefreshableVersion="3" useAutoFormatting="1" subtotalHiddenItems="1" rowGrandTotals="0" colGrandTotals="0" itemPrintTitles="1" createdVersion="5" indent="0" outline="1" outlineData="1" multipleFieldFilters="0" chartFormat="54">
  <location ref="AL5:AO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Network Interface-Bytes Total/sec-vmxnet3 Ethernet Adapter]" cap="Network Interface-Bytes Total/sec-vmxnet3 Ethernet Adapter"/>
  </pageFields>
  <dataFields count="1">
    <dataField name="Average of CounterValueAdjusted" fld="3" subtotal="average" baseField="1" baseItem="1"/>
  </dataFields>
  <chartFormats count="7">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7" format="4" series="1">
      <pivotArea type="data" outline="0" fieldPosition="0">
        <references count="2">
          <reference field="4294967294" count="1" selected="0">
            <x v="0"/>
          </reference>
          <reference field="0" count="1" selected="0">
            <x v="0"/>
          </reference>
        </references>
      </pivotArea>
    </chartFormat>
    <chartFormat chart="47" format="5" series="1">
      <pivotArea type="data" outline="0" fieldPosition="0">
        <references count="2">
          <reference field="4294967294" count="1" selected="0">
            <x v="0"/>
          </reference>
          <reference field="0" count="1" selected="0">
            <x v="1"/>
          </reference>
        </references>
      </pivotArea>
    </chartFormat>
    <chartFormat chart="47"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7.xml><?xml version="1.0" encoding="utf-8"?>
<pivotTableDefinition xmlns="http://schemas.openxmlformats.org/spreadsheetml/2006/main" name="Disk Latency Table" cacheId="800" applyNumberFormats="0" applyBorderFormats="0" applyFontFormats="0" applyPatternFormats="0" applyAlignmentFormats="0" applyWidthHeightFormats="1" dataCaption="Values" tag="396d38d4-5ee9-4ca0-9cc3-8eab9673d8ea" updatedVersion="5" minRefreshableVersion="3" useAutoFormatting="1" subtotalHiddenItems="1" rowGrandTotals="0" colGrandTotals="0" itemPrintTitles="1" createdVersion="5" indent="0" outline="1" outlineData="1" multipleFieldFilters="0" chartFormat="66">
  <location ref="R5:U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LogicalDisk-Avg. Disk sec/Transfer-E:]" cap="LogicalDisk-Avg. Disk sec/Transfer-E:"/>
  </pageFields>
  <dataFields count="1">
    <dataField name="Max of CounterValueAdjusted" fld="3"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8.xml><?xml version="1.0" encoding="utf-8"?>
<pivotTableDefinition xmlns="http://schemas.openxmlformats.org/spreadsheetml/2006/main" name="Memory Available Table" cacheId="803" applyNumberFormats="0" applyBorderFormats="0" applyFontFormats="0" applyPatternFormats="0" applyAlignmentFormats="0" applyWidthHeightFormats="1" dataCaption="Values" tag="31515b42-0df3-45e6-ac4f-afbd6fd2fc62" updatedVersion="5" minRefreshableVersion="3" useAutoFormatting="1" subtotalHiddenItems="1" rowGrandTotals="0" colGrandTotals="0" itemPrintTitles="1" createdVersion="5" indent="0" outline="1" outlineData="1" multipleFieldFilters="0" chartFormat="49">
  <location ref="W5:Z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Memory-Available MBytes-NA]" cap="Memory-Available MBytes-NA"/>
  </pageFields>
  <dataFields count="1">
    <dataField name="Min of CounterValueAdjusted" fld="3" subtotal="min" baseField="1" baseItem="0"/>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9.xml><?xml version="1.0" encoding="utf-8"?>
<pivotTableDefinition xmlns="http://schemas.openxmlformats.org/spreadsheetml/2006/main" name="Processor Queue Length Table" cacheId="794" applyNumberFormats="0" applyBorderFormats="0" applyFontFormats="0" applyPatternFormats="0" applyAlignmentFormats="0" applyWidthHeightFormats="1" dataCaption="Values" tag="188aaae0-bf46-4ff7-9be4-60f6833e0a37" updatedVersion="5" minRefreshableVersion="3" useAutoFormatting="1" subtotalHiddenItems="1" rowGrandTotals="0" colGrandTotals="0" itemPrintTitles="1" createdVersion="5" indent="0" outline="1" outlineData="1" multipleFieldFilters="0" chartFormat="21">
  <location ref="H5:K23"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pageFields count="1">
    <pageField fld="2" hier="0" name="[factPerf].[Counter].&amp;[System-Processor Queue Length-NA]" cap="System-Processor Queue Length-NA"/>
  </pageFields>
  <dataFields count="1">
    <dataField name="Max of CounterValueAdjusted" fld="3" subtotal="max" baseField="1" baseItem="3"/>
  </dataFields>
  <chartFormats count="3">
    <chartFormat chart="11" format="6"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 chart="11" format="9"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2 - Number of Counterparties, Observed Agents and Natural Persons broken down by Country]"/>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TestCases].[Day]">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8">
      <levels count="2">
        <level uniqueName="[TestCases].[Day].[(All)]" sourceCaption="(All)" count="0"/>
        <level uniqueName="[TestCases].[Day].[Day]" sourceCaption="Day" count="1">
          <ranges>
            <range startItem="0">
              <i n="[TestCases].[Day].&amp;[30-07]" c="30-07"/>
            </range>
          </ranges>
        </level>
      </levels>
      <selections count="1">
        <selection n="[TestCases].[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estCases].[Na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8">
      <levels count="2">
        <level uniqueName="[TestCases].[Name].[(All)]" sourceCaption="(All)" count="0"/>
        <level uniqueName="[TestCases].[Name].[Name]" sourceCaption="Name" count="3">
          <ranges>
            <range startItem="0">
              <i n="[TestCases].[Name].&amp;[1.1 - Number Counterparties, Observed Agents and Natural Persons]" c="1.1 - Number Counterparties, Observed Agents and Natural Persons"/>
              <i n="[TestCases].[Name].&amp;[1.2 - Number of Counterparties, Observed Agents and Natural Persons broken down by Country]" c="1.2 - Number of Counterparties, Observed Agents and Natural Persons broken down by Country"/>
              <i n="[TestCases].[Name].&amp;[1.3 - Particular Reference Period: Number of Instruments, Total Outstanding Nominal Amount, Total Off Balanche Sheet Amount and Average Interest Rate]" c="1.3 - Particular Reference Period: Number of Instruments, Total Outstanding Nominal Amount, Total Off Balanche Sheet Amount and Average Interest Rate"/>
            </range>
          </ranges>
        </level>
      </levels>
      <selections count="1">
        <selection n="[TestCases].[Name].&amp;[1.2 - Number of Counterparties, Observed Agents and Natural Persons broken down by Countr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me" sourceName="[TestCases].[Ti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8">
      <levels count="2">
        <level uniqueName="[TestCases].[Time].[(All)]" sourceCaption="(All)" count="0"/>
        <level uniqueName="[TestCases].[Time].[Time]" sourceCaption="Time" count="1">
          <ranges>
            <range startItem="0">
              <i n="[TestCases].[Time].&amp;[17:41]" c="17:41"/>
            </range>
          </ranges>
        </level>
      </levels>
      <selections count="1">
        <selection n="[TestCases].[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 caption="Day" level="1" rowHeight="241300"/>
  <slicer name="Name 1" cache="Slicer_Name" caption="Test Case" level="1" rowHeight="241300"/>
  <slicer name="Time 1" cache="Slicer_Time" caption="Time" level="1" rowHeight="241300"/>
</slicers>
</file>

<file path=xl/tables/table1.xml><?xml version="1.0" encoding="utf-8"?>
<table xmlns="http://schemas.openxmlformats.org/spreadsheetml/2006/main" id="1" name="MachineGroupMapping" displayName="MachineGroupMapping" ref="B2:D11" totalsRowShown="0">
  <autoFilter ref="B2:D11"/>
  <tableColumns count="3">
    <tableColumn id="1" name="MachineName"/>
    <tableColumn id="2" name="LogicName"/>
    <tableColumn id="3" name="Order"/>
  </tableColumns>
  <tableStyleInfo name="TableStyleMedium2" showFirstColumn="0" showLastColumn="0" showRowStripes="1" showColumnStripes="0"/>
</table>
</file>

<file path=xl/tables/table2.xml><?xml version="1.0" encoding="utf-8"?>
<table xmlns="http://schemas.openxmlformats.org/spreadsheetml/2006/main" id="6" name="Thresholds" displayName="Thresholds" ref="F2:G10" totalsRowShown="0">
  <autoFilter ref="F2:G10"/>
  <tableColumns count="2">
    <tableColumn id="1" name="Counter"/>
    <tableColumn id="2" name="Thresh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hyperlink" Target="file:///\\vide-hadoops05" TargetMode="External"/><Relationship Id="rId3" Type="http://schemas.openxmlformats.org/officeDocument/2006/relationships/hyperlink" Target="file:///\\vide-hadoopm03" TargetMode="External"/><Relationship Id="rId7" Type="http://schemas.openxmlformats.org/officeDocument/2006/relationships/hyperlink" Target="file:///\\vide-hadoops04" TargetMode="External"/><Relationship Id="rId2" Type="http://schemas.openxmlformats.org/officeDocument/2006/relationships/hyperlink" Target="file:///\\vide-hadoopm02" TargetMode="External"/><Relationship Id="rId1" Type="http://schemas.openxmlformats.org/officeDocument/2006/relationships/hyperlink" Target="file:///\\vide-hadoopm01" TargetMode="External"/><Relationship Id="rId6" Type="http://schemas.openxmlformats.org/officeDocument/2006/relationships/hyperlink" Target="file:///\\vide-hadoops03" TargetMode="External"/><Relationship Id="rId11" Type="http://schemas.openxmlformats.org/officeDocument/2006/relationships/table" Target="../tables/table2.xml"/><Relationship Id="rId5" Type="http://schemas.openxmlformats.org/officeDocument/2006/relationships/hyperlink" Target="file:///\\vide-hadoops02" TargetMode="External"/><Relationship Id="rId10" Type="http://schemas.openxmlformats.org/officeDocument/2006/relationships/table" Target="../tables/table1.xml"/><Relationship Id="rId4" Type="http://schemas.openxmlformats.org/officeDocument/2006/relationships/hyperlink" Target="file:///\\vide-hadoops01"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1:AB43"/>
  <sheetViews>
    <sheetView showGridLines="0" showRowColHeaders="0" tabSelected="1" zoomScaleNormal="100" workbookViewId="0">
      <selection activeCell="Y9" sqref="Y9"/>
    </sheetView>
  </sheetViews>
  <sheetFormatPr defaultRowHeight="15" x14ac:dyDescent="0.25"/>
  <cols>
    <col min="1" max="1" width="1.7109375" customWidth="1"/>
    <col min="7" max="7" width="1.7109375" customWidth="1"/>
    <col min="16" max="16" width="1.7109375" customWidth="1"/>
    <col min="18" max="18" width="1.7109375" customWidth="1"/>
    <col min="27" max="27" width="1.7109375" customWidth="1"/>
  </cols>
  <sheetData>
    <row r="1" spans="6:28" ht="15.75" thickBot="1" x14ac:dyDescent="0.3"/>
    <row r="2" spans="6:28" ht="33" thickTop="1" thickBot="1" x14ac:dyDescent="0.55000000000000004">
      <c r="F2" s="23"/>
      <c r="G2" s="21"/>
      <c r="H2" s="21"/>
      <c r="I2" s="21"/>
      <c r="J2" s="21"/>
      <c r="K2" s="21"/>
      <c r="L2" s="21"/>
      <c r="M2" s="26" t="s">
        <v>31</v>
      </c>
      <c r="N2" s="26"/>
      <c r="O2" s="26"/>
      <c r="P2" s="26"/>
      <c r="Q2" s="26"/>
      <c r="R2" s="26"/>
      <c r="S2" s="26"/>
      <c r="T2" s="26"/>
      <c r="U2" s="26"/>
      <c r="V2" s="26"/>
      <c r="W2" s="21"/>
      <c r="X2" s="21"/>
      <c r="Y2" s="21"/>
      <c r="Z2" s="21"/>
      <c r="AA2" s="21"/>
      <c r="AB2" s="22"/>
    </row>
    <row r="3" spans="6:28" ht="15.75" thickTop="1" x14ac:dyDescent="0.25">
      <c r="F3" s="16"/>
      <c r="G3" s="13"/>
      <c r="H3" s="13"/>
      <c r="I3" s="13"/>
      <c r="J3" s="13"/>
      <c r="K3" s="13"/>
      <c r="L3" s="13"/>
      <c r="M3" s="13"/>
      <c r="N3" s="13"/>
      <c r="O3" s="13"/>
      <c r="P3" s="13"/>
      <c r="Q3" s="13"/>
      <c r="R3" s="13"/>
      <c r="S3" s="13"/>
      <c r="T3" s="13"/>
      <c r="U3" s="13"/>
      <c r="V3" s="13"/>
      <c r="W3" s="13"/>
      <c r="X3" s="13"/>
      <c r="Y3" s="13"/>
      <c r="Z3" s="13"/>
      <c r="AA3" s="13"/>
      <c r="AB3" s="17"/>
    </row>
    <row r="4" spans="6:28" x14ac:dyDescent="0.25">
      <c r="F4" s="16"/>
      <c r="G4" s="13"/>
      <c r="H4" s="13"/>
      <c r="I4" s="13"/>
      <c r="J4" s="13"/>
      <c r="K4" s="13"/>
      <c r="L4" s="13"/>
      <c r="M4" s="13"/>
      <c r="N4" s="13"/>
      <c r="O4" s="13"/>
      <c r="P4" s="13"/>
      <c r="Q4" s="13"/>
      <c r="R4" s="13"/>
      <c r="S4" s="13"/>
      <c r="T4" s="13"/>
      <c r="U4" s="13"/>
      <c r="V4" s="13"/>
      <c r="W4" s="13"/>
      <c r="X4" s="13"/>
      <c r="Y4" s="13"/>
      <c r="Z4" s="13"/>
      <c r="AA4" s="13"/>
      <c r="AB4" s="17"/>
    </row>
    <row r="5" spans="6:28" ht="18" thickBot="1" x14ac:dyDescent="0.35">
      <c r="F5" s="16"/>
      <c r="G5" s="15" t="s">
        <v>25</v>
      </c>
      <c r="H5" s="13"/>
      <c r="I5" s="13"/>
      <c r="J5" s="13"/>
      <c r="K5" s="13"/>
      <c r="L5" s="13"/>
      <c r="N5" s="13"/>
      <c r="O5" s="13"/>
      <c r="P5" s="13"/>
      <c r="Q5" s="13"/>
      <c r="R5" s="15" t="s">
        <v>35</v>
      </c>
      <c r="T5" s="13"/>
      <c r="U5" s="13"/>
      <c r="V5" s="13"/>
      <c r="W5" s="13"/>
      <c r="X5" s="13"/>
      <c r="Y5" s="13"/>
      <c r="Z5" s="13"/>
      <c r="AA5" s="13"/>
      <c r="AB5" s="17"/>
    </row>
    <row r="6" spans="6:28" ht="15.75" thickTop="1" x14ac:dyDescent="0.25">
      <c r="F6" s="16"/>
      <c r="G6" s="8"/>
      <c r="H6" s="6"/>
      <c r="I6" s="6"/>
      <c r="J6" s="6"/>
      <c r="K6" s="25" t="s">
        <v>38</v>
      </c>
      <c r="L6" s="25" t="s">
        <v>39</v>
      </c>
      <c r="M6" s="25" t="s">
        <v>40</v>
      </c>
      <c r="N6" s="6"/>
      <c r="O6" s="6"/>
      <c r="P6" s="9"/>
      <c r="Q6" s="13"/>
      <c r="R6" s="8"/>
      <c r="S6" s="6"/>
      <c r="T6" s="6"/>
      <c r="U6" s="6"/>
      <c r="V6" s="6"/>
      <c r="W6" s="6"/>
      <c r="X6" s="6"/>
      <c r="Y6" s="6"/>
      <c r="Z6" s="6"/>
      <c r="AA6" s="9"/>
      <c r="AB6" s="17"/>
    </row>
    <row r="7" spans="6:28" x14ac:dyDescent="0.25">
      <c r="F7" s="16"/>
      <c r="G7" s="12"/>
      <c r="H7" s="13" t="s">
        <v>37</v>
      </c>
      <c r="I7" s="13"/>
      <c r="J7" s="13"/>
      <c r="K7" s="13">
        <f>GETPIVOTDATA("[Measures].[Sum of ExecutionTime]",'Pivot Tables'!$A$3)</f>
        <v>148393</v>
      </c>
      <c r="L7" s="13">
        <f>ROUND(GETPIVOTDATA("[Measures].[Sum of ExecutionTime]",'Pivot Tables'!$A$3)/1000,2)</f>
        <v>148.38999999999999</v>
      </c>
      <c r="M7" s="24" t="str">
        <f>CONCATENATE(INT(GETPIVOTDATA("[Measures].[Sum of ExecutionTime]",'Pivot Tables'!$A$3)/1000/60),":",ROUNDDOWN((GETPIVOTDATA("[Measures].[Sum of ExecutionTime]",'Pivot Tables'!$A$3)/1000/60-INT(GETPIVOTDATA("[Measures].[Sum of ExecutionTime]",'Pivot Tables'!$A$3)/1000/60))*60,0))</f>
        <v>2:28</v>
      </c>
      <c r="N7" s="13"/>
      <c r="O7" s="13"/>
      <c r="P7" s="14"/>
      <c r="Q7" s="13"/>
      <c r="R7" s="12"/>
      <c r="S7" s="13" t="s">
        <v>36</v>
      </c>
      <c r="T7" s="13"/>
      <c r="U7" s="13"/>
      <c r="V7" s="13"/>
      <c r="W7" s="13"/>
      <c r="X7" s="13"/>
      <c r="Y7" s="13"/>
      <c r="Z7" s="13"/>
      <c r="AA7" s="14"/>
      <c r="AB7" s="17"/>
    </row>
    <row r="8" spans="6:28" ht="15.75" thickBot="1" x14ac:dyDescent="0.3">
      <c r="F8" s="16"/>
      <c r="G8" s="10"/>
      <c r="H8" s="7"/>
      <c r="I8" s="7"/>
      <c r="J8" s="7"/>
      <c r="K8" s="7"/>
      <c r="L8" s="7"/>
      <c r="M8" s="7"/>
      <c r="N8" s="7"/>
      <c r="O8" s="7"/>
      <c r="P8" s="11"/>
      <c r="Q8" s="13"/>
      <c r="R8" s="10"/>
      <c r="S8" s="7"/>
      <c r="T8" s="7"/>
      <c r="U8" s="7"/>
      <c r="V8" s="7"/>
      <c r="W8" s="7"/>
      <c r="X8" s="7"/>
      <c r="Y8" s="7"/>
      <c r="Z8" s="7"/>
      <c r="AA8" s="11"/>
      <c r="AB8" s="17"/>
    </row>
    <row r="9" spans="6:28" ht="15.75" thickTop="1" x14ac:dyDescent="0.25">
      <c r="F9" s="16"/>
      <c r="G9" s="13"/>
      <c r="H9" s="13"/>
      <c r="I9" s="13"/>
      <c r="J9" s="13"/>
      <c r="K9" s="13"/>
      <c r="L9" s="13"/>
      <c r="M9" s="13"/>
      <c r="N9" s="13"/>
      <c r="O9" s="13"/>
      <c r="P9" s="13"/>
      <c r="Q9" s="13"/>
      <c r="R9" s="13"/>
      <c r="S9" s="13"/>
      <c r="T9" s="13"/>
      <c r="U9" s="13"/>
      <c r="V9" s="13"/>
      <c r="W9" s="13"/>
      <c r="X9" s="13"/>
      <c r="Y9" s="13"/>
      <c r="Z9" s="13"/>
      <c r="AA9" s="13"/>
      <c r="AB9" s="17"/>
    </row>
    <row r="10" spans="6:28" ht="18" thickBot="1" x14ac:dyDescent="0.35">
      <c r="F10" s="16"/>
      <c r="G10" s="15" t="s">
        <v>0</v>
      </c>
      <c r="H10" s="13"/>
      <c r="I10" s="13"/>
      <c r="J10" s="13"/>
      <c r="K10" s="13"/>
      <c r="L10" s="13"/>
      <c r="M10" s="13"/>
      <c r="N10" s="13"/>
      <c r="O10" s="13"/>
      <c r="P10" s="13"/>
      <c r="Q10" s="13"/>
      <c r="R10" s="15" t="s">
        <v>28</v>
      </c>
      <c r="S10" s="13"/>
      <c r="T10" s="13"/>
      <c r="U10" s="13"/>
      <c r="V10" s="13"/>
      <c r="W10" s="13"/>
      <c r="X10" s="13"/>
      <c r="Y10" s="13"/>
      <c r="Z10" s="13"/>
      <c r="AA10" s="13"/>
      <c r="AB10" s="17"/>
    </row>
    <row r="11" spans="6:28" ht="15.75" thickTop="1" x14ac:dyDescent="0.25">
      <c r="F11" s="16"/>
      <c r="G11" s="8"/>
      <c r="H11" s="6"/>
      <c r="I11" s="6"/>
      <c r="J11" s="6"/>
      <c r="K11" s="6"/>
      <c r="L11" s="6"/>
      <c r="M11" s="6"/>
      <c r="N11" s="6"/>
      <c r="O11" s="6"/>
      <c r="P11" s="9"/>
      <c r="Q11" s="13"/>
      <c r="R11" s="8"/>
      <c r="S11" s="6"/>
      <c r="T11" s="6"/>
      <c r="U11" s="6"/>
      <c r="V11" s="6"/>
      <c r="W11" s="6"/>
      <c r="X11" s="6"/>
      <c r="Y11" s="6"/>
      <c r="Z11" s="6"/>
      <c r="AA11" s="9"/>
      <c r="AB11" s="17"/>
    </row>
    <row r="12" spans="6:28" x14ac:dyDescent="0.25">
      <c r="F12" s="16"/>
      <c r="G12" s="12"/>
      <c r="H12" s="13"/>
      <c r="I12" s="13"/>
      <c r="J12" s="13"/>
      <c r="K12" s="13"/>
      <c r="L12" s="13"/>
      <c r="M12" s="13"/>
      <c r="N12" s="13"/>
      <c r="O12" s="13"/>
      <c r="P12" s="14"/>
      <c r="Q12" s="13"/>
      <c r="R12" s="12"/>
      <c r="S12" s="13"/>
      <c r="T12" s="13"/>
      <c r="U12" s="13"/>
      <c r="V12" s="13"/>
      <c r="W12" s="13"/>
      <c r="X12" s="13"/>
      <c r="Y12" s="13"/>
      <c r="Z12" s="13"/>
      <c r="AA12" s="14"/>
      <c r="AB12" s="17"/>
    </row>
    <row r="13" spans="6:28" x14ac:dyDescent="0.25">
      <c r="F13" s="16"/>
      <c r="G13" s="12"/>
      <c r="H13" s="13"/>
      <c r="I13" s="13"/>
      <c r="J13" s="13"/>
      <c r="K13" s="13"/>
      <c r="L13" s="13"/>
      <c r="M13" s="13"/>
      <c r="N13" s="13"/>
      <c r="O13" s="13"/>
      <c r="P13" s="14"/>
      <c r="Q13" s="13"/>
      <c r="R13" s="12"/>
      <c r="S13" s="13"/>
      <c r="T13" s="13"/>
      <c r="U13" s="13"/>
      <c r="V13" s="13"/>
      <c r="W13" s="13"/>
      <c r="X13" s="13"/>
      <c r="Y13" s="13"/>
      <c r="Z13" s="13"/>
      <c r="AA13" s="14"/>
      <c r="AB13" s="17"/>
    </row>
    <row r="14" spans="6:28" x14ac:dyDescent="0.25">
      <c r="F14" s="16"/>
      <c r="G14" s="12"/>
      <c r="H14" s="13"/>
      <c r="I14" s="13"/>
      <c r="J14" s="13"/>
      <c r="K14" s="13"/>
      <c r="L14" s="13"/>
      <c r="M14" s="13"/>
      <c r="N14" s="13"/>
      <c r="O14" s="13"/>
      <c r="P14" s="14"/>
      <c r="Q14" s="13"/>
      <c r="R14" s="12"/>
      <c r="S14" s="13"/>
      <c r="T14" s="13"/>
      <c r="U14" s="13"/>
      <c r="V14" s="13"/>
      <c r="W14" s="13"/>
      <c r="X14" s="13"/>
      <c r="Y14" s="13"/>
      <c r="Z14" s="13"/>
      <c r="AA14" s="14"/>
      <c r="AB14" s="17"/>
    </row>
    <row r="15" spans="6:28" x14ac:dyDescent="0.25">
      <c r="F15" s="16"/>
      <c r="G15" s="12"/>
      <c r="H15" s="13"/>
      <c r="I15" s="13"/>
      <c r="J15" s="13"/>
      <c r="K15" s="13"/>
      <c r="L15" s="13"/>
      <c r="M15" s="13"/>
      <c r="N15" s="13"/>
      <c r="O15" s="13"/>
      <c r="P15" s="14"/>
      <c r="Q15" s="13"/>
      <c r="R15" s="12"/>
      <c r="S15" s="13"/>
      <c r="T15" s="13"/>
      <c r="U15" s="13"/>
      <c r="V15" s="13"/>
      <c r="W15" s="13"/>
      <c r="X15" s="13"/>
      <c r="Y15" s="13"/>
      <c r="Z15" s="13"/>
      <c r="AA15" s="14"/>
      <c r="AB15" s="17"/>
    </row>
    <row r="16" spans="6:28" x14ac:dyDescent="0.25">
      <c r="F16" s="16"/>
      <c r="G16" s="12"/>
      <c r="H16" s="13"/>
      <c r="I16" s="13"/>
      <c r="J16" s="13"/>
      <c r="K16" s="13"/>
      <c r="L16" s="13"/>
      <c r="M16" s="13"/>
      <c r="N16" s="13"/>
      <c r="O16" s="13"/>
      <c r="P16" s="14"/>
      <c r="Q16" s="13"/>
      <c r="R16" s="12"/>
      <c r="S16" s="13"/>
      <c r="T16" s="13"/>
      <c r="U16" s="13"/>
      <c r="V16" s="13"/>
      <c r="W16" s="13"/>
      <c r="X16" s="13"/>
      <c r="Y16" s="13"/>
      <c r="Z16" s="13"/>
      <c r="AA16" s="14"/>
      <c r="AB16" s="17"/>
    </row>
    <row r="17" spans="6:28" x14ac:dyDescent="0.25">
      <c r="F17" s="16"/>
      <c r="G17" s="12"/>
      <c r="H17" s="13"/>
      <c r="I17" s="13"/>
      <c r="J17" s="13"/>
      <c r="K17" s="13"/>
      <c r="L17" s="13"/>
      <c r="M17" s="13"/>
      <c r="N17" s="13"/>
      <c r="O17" s="13"/>
      <c r="P17" s="14"/>
      <c r="Q17" s="13"/>
      <c r="R17" s="12"/>
      <c r="S17" s="13"/>
      <c r="T17" s="13"/>
      <c r="U17" s="13"/>
      <c r="V17" s="13"/>
      <c r="W17" s="13"/>
      <c r="X17" s="13"/>
      <c r="Y17" s="13"/>
      <c r="Z17" s="13"/>
      <c r="AA17" s="14"/>
      <c r="AB17" s="17"/>
    </row>
    <row r="18" spans="6:28" x14ac:dyDescent="0.25">
      <c r="F18" s="16"/>
      <c r="G18" s="12"/>
      <c r="H18" s="13"/>
      <c r="I18" s="13"/>
      <c r="J18" s="13"/>
      <c r="K18" s="13"/>
      <c r="L18" s="13"/>
      <c r="M18" s="13"/>
      <c r="N18" s="13"/>
      <c r="O18" s="13"/>
      <c r="P18" s="14"/>
      <c r="Q18" s="13"/>
      <c r="R18" s="12"/>
      <c r="S18" s="13"/>
      <c r="T18" s="13"/>
      <c r="U18" s="13"/>
      <c r="V18" s="13"/>
      <c r="W18" s="13"/>
      <c r="X18" s="13"/>
      <c r="Y18" s="13"/>
      <c r="Z18" s="13"/>
      <c r="AA18" s="14"/>
      <c r="AB18" s="17"/>
    </row>
    <row r="19" spans="6:28" x14ac:dyDescent="0.25">
      <c r="F19" s="16"/>
      <c r="G19" s="12"/>
      <c r="H19" s="13"/>
      <c r="I19" s="13"/>
      <c r="J19" s="13"/>
      <c r="K19" s="13"/>
      <c r="L19" s="13"/>
      <c r="M19" s="13"/>
      <c r="N19" s="13"/>
      <c r="O19" s="13"/>
      <c r="P19" s="14"/>
      <c r="Q19" s="13"/>
      <c r="R19" s="12"/>
      <c r="S19" s="13"/>
      <c r="T19" s="13"/>
      <c r="U19" s="13"/>
      <c r="V19" s="13"/>
      <c r="W19" s="13"/>
      <c r="X19" s="13"/>
      <c r="Y19" s="13"/>
      <c r="Z19" s="13"/>
      <c r="AA19" s="14"/>
      <c r="AB19" s="17"/>
    </row>
    <row r="20" spans="6:28" x14ac:dyDescent="0.25">
      <c r="F20" s="16"/>
      <c r="G20" s="12"/>
      <c r="H20" s="13"/>
      <c r="I20" s="13"/>
      <c r="J20" s="13"/>
      <c r="K20" s="13"/>
      <c r="L20" s="13"/>
      <c r="M20" s="13"/>
      <c r="N20" s="13"/>
      <c r="O20" s="13"/>
      <c r="P20" s="14"/>
      <c r="Q20" s="13"/>
      <c r="R20" s="12"/>
      <c r="S20" s="13"/>
      <c r="T20" s="13"/>
      <c r="U20" s="13"/>
      <c r="V20" s="13"/>
      <c r="W20" s="13"/>
      <c r="X20" s="13"/>
      <c r="Y20" s="13"/>
      <c r="Z20" s="13"/>
      <c r="AA20" s="14"/>
      <c r="AB20" s="17"/>
    </row>
    <row r="21" spans="6:28" x14ac:dyDescent="0.25">
      <c r="F21" s="16"/>
      <c r="G21" s="12"/>
      <c r="H21" s="13"/>
      <c r="I21" s="13"/>
      <c r="J21" s="13"/>
      <c r="K21" s="13"/>
      <c r="L21" s="13"/>
      <c r="M21" s="13"/>
      <c r="N21" s="13"/>
      <c r="O21" s="13"/>
      <c r="P21" s="14"/>
      <c r="Q21" s="13"/>
      <c r="R21" s="12"/>
      <c r="S21" s="13"/>
      <c r="T21" s="13"/>
      <c r="U21" s="13"/>
      <c r="V21" s="13"/>
      <c r="W21" s="13"/>
      <c r="X21" s="13"/>
      <c r="Y21" s="13"/>
      <c r="Z21" s="13"/>
      <c r="AA21" s="14"/>
      <c r="AB21" s="17"/>
    </row>
    <row r="22" spans="6:28" x14ac:dyDescent="0.25">
      <c r="F22" s="16"/>
      <c r="G22" s="12"/>
      <c r="H22" s="13"/>
      <c r="I22" s="13"/>
      <c r="J22" s="13"/>
      <c r="K22" s="13"/>
      <c r="L22" s="13"/>
      <c r="M22" s="13"/>
      <c r="N22" s="13"/>
      <c r="O22" s="13"/>
      <c r="P22" s="14"/>
      <c r="Q22" s="13"/>
      <c r="R22" s="12"/>
      <c r="S22" s="13"/>
      <c r="T22" s="13"/>
      <c r="U22" s="13"/>
      <c r="V22" s="13"/>
      <c r="W22" s="13"/>
      <c r="X22" s="13"/>
      <c r="Y22" s="13"/>
      <c r="Z22" s="13"/>
      <c r="AA22" s="14"/>
      <c r="AB22" s="17"/>
    </row>
    <row r="23" spans="6:28" x14ac:dyDescent="0.25">
      <c r="F23" s="16"/>
      <c r="G23" s="12"/>
      <c r="H23" s="13"/>
      <c r="I23" s="13"/>
      <c r="J23" s="13"/>
      <c r="K23" s="13"/>
      <c r="L23" s="13"/>
      <c r="M23" s="13"/>
      <c r="N23" s="13"/>
      <c r="O23" s="13"/>
      <c r="P23" s="14"/>
      <c r="Q23" s="13"/>
      <c r="R23" s="12"/>
      <c r="S23" s="13"/>
      <c r="T23" s="13"/>
      <c r="U23" s="13"/>
      <c r="V23" s="13"/>
      <c r="W23" s="13"/>
      <c r="X23" s="13"/>
      <c r="Y23" s="13"/>
      <c r="Z23" s="13"/>
      <c r="AA23" s="14"/>
      <c r="AB23" s="17"/>
    </row>
    <row r="24" spans="6:28" ht="15.75" thickBot="1" x14ac:dyDescent="0.3">
      <c r="F24" s="16"/>
      <c r="G24" s="10"/>
      <c r="H24" s="7"/>
      <c r="I24" s="7"/>
      <c r="J24" s="7"/>
      <c r="K24" s="7"/>
      <c r="L24" s="7"/>
      <c r="M24" s="7"/>
      <c r="N24" s="7"/>
      <c r="O24" s="7"/>
      <c r="P24" s="11"/>
      <c r="Q24" s="13"/>
      <c r="R24" s="10"/>
      <c r="S24" s="7"/>
      <c r="T24" s="7"/>
      <c r="U24" s="7"/>
      <c r="V24" s="7"/>
      <c r="W24" s="7"/>
      <c r="X24" s="7"/>
      <c r="Y24" s="7"/>
      <c r="Z24" s="7"/>
      <c r="AA24" s="11"/>
      <c r="AB24" s="17"/>
    </row>
    <row r="25" spans="6:28" ht="15.75" thickTop="1" x14ac:dyDescent="0.25">
      <c r="F25" s="16"/>
      <c r="G25" s="13"/>
      <c r="H25" s="13"/>
      <c r="I25" s="13"/>
      <c r="J25" s="13"/>
      <c r="K25" s="13"/>
      <c r="L25" s="13"/>
      <c r="M25" s="13"/>
      <c r="N25" s="13"/>
      <c r="O25" s="13"/>
      <c r="P25" s="13"/>
      <c r="Q25" s="13"/>
      <c r="R25" s="13"/>
      <c r="S25" s="13"/>
      <c r="T25" s="13"/>
      <c r="U25" s="13"/>
      <c r="V25" s="13"/>
      <c r="W25" s="13"/>
      <c r="X25" s="13"/>
      <c r="Y25" s="13"/>
      <c r="Z25" s="13"/>
      <c r="AA25" s="13"/>
      <c r="AB25" s="17"/>
    </row>
    <row r="26" spans="6:28" ht="18" thickBot="1" x14ac:dyDescent="0.35">
      <c r="F26" s="16"/>
      <c r="G26" s="15" t="s">
        <v>27</v>
      </c>
      <c r="H26" s="13"/>
      <c r="I26" s="13"/>
      <c r="J26" s="13"/>
      <c r="K26" s="13"/>
      <c r="L26" s="13"/>
      <c r="M26" s="13"/>
      <c r="N26" s="13"/>
      <c r="O26" s="13"/>
      <c r="P26" s="13"/>
      <c r="Q26" s="13"/>
      <c r="R26" s="13"/>
      <c r="S26" s="13"/>
      <c r="T26" s="13"/>
      <c r="U26" s="13"/>
      <c r="V26" s="13"/>
      <c r="W26" s="15" t="s">
        <v>33</v>
      </c>
      <c r="X26" s="13"/>
      <c r="Y26" s="13"/>
      <c r="Z26" s="13"/>
      <c r="AA26" s="13"/>
      <c r="AB26" s="17"/>
    </row>
    <row r="27" spans="6:28" ht="15.75" thickTop="1" x14ac:dyDescent="0.25">
      <c r="F27" s="16"/>
      <c r="G27" s="8"/>
      <c r="H27" s="6"/>
      <c r="I27" s="6"/>
      <c r="J27" s="6"/>
      <c r="K27" s="6"/>
      <c r="L27" s="6"/>
      <c r="M27" s="6"/>
      <c r="N27" s="6"/>
      <c r="O27" s="6"/>
      <c r="P27" s="6"/>
      <c r="Q27" s="6"/>
      <c r="R27" s="6"/>
      <c r="S27" s="6"/>
      <c r="T27" s="6"/>
      <c r="U27" s="9"/>
      <c r="V27" s="13"/>
      <c r="W27" s="8"/>
      <c r="X27" s="6"/>
      <c r="Y27" s="6"/>
      <c r="Z27" s="6"/>
      <c r="AA27" s="9"/>
      <c r="AB27" s="17"/>
    </row>
    <row r="28" spans="6:28" x14ac:dyDescent="0.25">
      <c r="F28" s="16"/>
      <c r="G28" s="12"/>
      <c r="H28" s="13"/>
      <c r="I28" s="13"/>
      <c r="J28" s="13"/>
      <c r="K28" s="13"/>
      <c r="L28" s="13"/>
      <c r="M28" s="13"/>
      <c r="N28" s="13"/>
      <c r="O28" s="13"/>
      <c r="P28" s="13"/>
      <c r="Q28" s="13"/>
      <c r="R28" s="13"/>
      <c r="S28" s="13"/>
      <c r="T28" s="13"/>
      <c r="U28" s="14"/>
      <c r="V28" s="13"/>
      <c r="W28" s="12"/>
      <c r="X28" s="13"/>
      <c r="Y28" s="13"/>
      <c r="Z28" s="13"/>
      <c r="AA28" s="14"/>
      <c r="AB28" s="17"/>
    </row>
    <row r="29" spans="6:28" x14ac:dyDescent="0.25">
      <c r="F29" s="16"/>
      <c r="G29" s="12"/>
      <c r="H29" s="13"/>
      <c r="I29" s="13"/>
      <c r="J29" s="13"/>
      <c r="K29" s="13"/>
      <c r="L29" s="13"/>
      <c r="M29" s="13"/>
      <c r="N29" s="13"/>
      <c r="O29" s="13"/>
      <c r="P29" s="13"/>
      <c r="Q29" s="13"/>
      <c r="R29" s="13"/>
      <c r="S29" s="13"/>
      <c r="T29" s="13"/>
      <c r="U29" s="14"/>
      <c r="V29" s="13"/>
      <c r="W29" s="12"/>
      <c r="X29" s="13"/>
      <c r="Y29" s="13"/>
      <c r="Z29" s="13"/>
      <c r="AA29" s="14"/>
      <c r="AB29" s="17"/>
    </row>
    <row r="30" spans="6:28" x14ac:dyDescent="0.25">
      <c r="F30" s="16"/>
      <c r="G30" s="12"/>
      <c r="H30" s="13"/>
      <c r="I30" s="13"/>
      <c r="J30" s="13"/>
      <c r="K30" s="13"/>
      <c r="L30" s="13"/>
      <c r="M30" s="13"/>
      <c r="N30" s="13"/>
      <c r="O30" s="13"/>
      <c r="P30" s="13"/>
      <c r="Q30" s="13"/>
      <c r="R30" s="13"/>
      <c r="S30" s="13"/>
      <c r="T30" s="13"/>
      <c r="U30" s="14"/>
      <c r="V30" s="13"/>
      <c r="W30" s="12"/>
      <c r="X30" s="13"/>
      <c r="Y30" s="13"/>
      <c r="Z30" s="13"/>
      <c r="AA30" s="14"/>
      <c r="AB30" s="17"/>
    </row>
    <row r="31" spans="6:28" x14ac:dyDescent="0.25">
      <c r="F31" s="16"/>
      <c r="G31" s="12"/>
      <c r="H31" s="13"/>
      <c r="I31" s="13"/>
      <c r="J31" s="13"/>
      <c r="K31" s="13"/>
      <c r="L31" s="13"/>
      <c r="M31" s="13"/>
      <c r="N31" s="13"/>
      <c r="O31" s="13"/>
      <c r="P31" s="13"/>
      <c r="Q31" s="13"/>
      <c r="R31" s="13"/>
      <c r="S31" s="13"/>
      <c r="T31" s="13"/>
      <c r="U31" s="14"/>
      <c r="V31" s="13"/>
      <c r="W31" s="12"/>
      <c r="X31" s="13"/>
      <c r="Y31" s="13"/>
      <c r="Z31" s="13"/>
      <c r="AA31" s="14"/>
      <c r="AB31" s="17"/>
    </row>
    <row r="32" spans="6:28" x14ac:dyDescent="0.25">
      <c r="F32" s="16"/>
      <c r="G32" s="12"/>
      <c r="H32" s="13"/>
      <c r="I32" s="13"/>
      <c r="J32" s="13"/>
      <c r="K32" s="13"/>
      <c r="L32" s="13"/>
      <c r="M32" s="13"/>
      <c r="N32" s="13"/>
      <c r="O32" s="13"/>
      <c r="P32" s="13"/>
      <c r="Q32" s="13"/>
      <c r="R32" s="13"/>
      <c r="S32" s="13"/>
      <c r="T32" s="13"/>
      <c r="U32" s="14"/>
      <c r="V32" s="13"/>
      <c r="W32" s="12"/>
      <c r="X32" s="13"/>
      <c r="Y32" s="13"/>
      <c r="Z32" s="13"/>
      <c r="AA32" s="14"/>
      <c r="AB32" s="17"/>
    </row>
    <row r="33" spans="6:28" x14ac:dyDescent="0.25">
      <c r="F33" s="16"/>
      <c r="G33" s="12"/>
      <c r="H33" s="13"/>
      <c r="I33" s="13"/>
      <c r="J33" s="13"/>
      <c r="K33" s="13"/>
      <c r="L33" s="13"/>
      <c r="M33" s="13"/>
      <c r="N33" s="13"/>
      <c r="O33" s="13"/>
      <c r="P33" s="13"/>
      <c r="Q33" s="13"/>
      <c r="R33" s="13"/>
      <c r="S33" s="13"/>
      <c r="T33" s="13"/>
      <c r="U33" s="14"/>
      <c r="V33" s="13"/>
      <c r="W33" s="12"/>
      <c r="X33" s="13"/>
      <c r="Y33" s="13"/>
      <c r="Z33" s="13"/>
      <c r="AA33" s="14"/>
      <c r="AB33" s="17"/>
    </row>
    <row r="34" spans="6:28" x14ac:dyDescent="0.25">
      <c r="F34" s="16"/>
      <c r="G34" s="12"/>
      <c r="H34" s="13"/>
      <c r="I34" s="13"/>
      <c r="J34" s="13"/>
      <c r="K34" s="13"/>
      <c r="L34" s="13"/>
      <c r="M34" s="13"/>
      <c r="N34" s="13"/>
      <c r="O34" s="13"/>
      <c r="P34" s="13"/>
      <c r="Q34" s="13"/>
      <c r="R34" s="13"/>
      <c r="S34" s="13"/>
      <c r="T34" s="13"/>
      <c r="U34" s="14"/>
      <c r="V34" s="13"/>
      <c r="W34" s="12"/>
      <c r="X34" s="13"/>
      <c r="Y34" s="13"/>
      <c r="Z34" s="13"/>
      <c r="AA34" s="14"/>
      <c r="AB34" s="17"/>
    </row>
    <row r="35" spans="6:28" x14ac:dyDescent="0.25">
      <c r="F35" s="16"/>
      <c r="G35" s="12"/>
      <c r="H35" s="13"/>
      <c r="I35" s="13"/>
      <c r="J35" s="13"/>
      <c r="K35" s="13"/>
      <c r="L35" s="13"/>
      <c r="M35" s="13"/>
      <c r="N35" s="13"/>
      <c r="O35" s="13"/>
      <c r="P35" s="13"/>
      <c r="Q35" s="13"/>
      <c r="R35" s="13"/>
      <c r="S35" s="13"/>
      <c r="T35" s="13"/>
      <c r="U35" s="14"/>
      <c r="V35" s="13"/>
      <c r="W35" s="12"/>
      <c r="X35" s="13"/>
      <c r="Y35" s="13"/>
      <c r="Z35" s="13"/>
      <c r="AA35" s="14"/>
      <c r="AB35" s="17"/>
    </row>
    <row r="36" spans="6:28" x14ac:dyDescent="0.25">
      <c r="F36" s="16"/>
      <c r="G36" s="12"/>
      <c r="H36" s="13"/>
      <c r="I36" s="13"/>
      <c r="J36" s="13"/>
      <c r="K36" s="13"/>
      <c r="L36" s="13"/>
      <c r="M36" s="13"/>
      <c r="N36" s="13"/>
      <c r="O36" s="13"/>
      <c r="P36" s="13"/>
      <c r="Q36" s="13"/>
      <c r="R36" s="13"/>
      <c r="S36" s="13"/>
      <c r="T36" s="13"/>
      <c r="U36" s="14"/>
      <c r="V36" s="13"/>
      <c r="W36" s="12"/>
      <c r="X36" s="13"/>
      <c r="Y36" s="13"/>
      <c r="Z36" s="13"/>
      <c r="AA36" s="14"/>
      <c r="AB36" s="17"/>
    </row>
    <row r="37" spans="6:28" x14ac:dyDescent="0.25">
      <c r="F37" s="16"/>
      <c r="G37" s="12"/>
      <c r="H37" s="13"/>
      <c r="I37" s="13"/>
      <c r="J37" s="13"/>
      <c r="K37" s="13"/>
      <c r="L37" s="13"/>
      <c r="M37" s="13"/>
      <c r="N37" s="13"/>
      <c r="O37" s="13"/>
      <c r="P37" s="13"/>
      <c r="Q37" s="13"/>
      <c r="R37" s="13"/>
      <c r="S37" s="13"/>
      <c r="T37" s="13"/>
      <c r="U37" s="14"/>
      <c r="V37" s="13"/>
      <c r="W37" s="12"/>
      <c r="X37" s="13"/>
      <c r="Y37" s="13"/>
      <c r="Z37" s="13"/>
      <c r="AA37" s="14"/>
      <c r="AB37" s="17"/>
    </row>
    <row r="38" spans="6:28" x14ac:dyDescent="0.25">
      <c r="F38" s="16"/>
      <c r="G38" s="12"/>
      <c r="H38" s="13"/>
      <c r="I38" s="13"/>
      <c r="J38" s="13"/>
      <c r="K38" s="13"/>
      <c r="L38" s="13"/>
      <c r="M38" s="13"/>
      <c r="N38" s="13"/>
      <c r="O38" s="13"/>
      <c r="P38" s="13"/>
      <c r="Q38" s="13"/>
      <c r="R38" s="13"/>
      <c r="S38" s="13"/>
      <c r="T38" s="13"/>
      <c r="U38" s="14"/>
      <c r="V38" s="13"/>
      <c r="W38" s="12"/>
      <c r="X38" s="13"/>
      <c r="Y38" s="13"/>
      <c r="Z38" s="13"/>
      <c r="AA38" s="14"/>
      <c r="AB38" s="17"/>
    </row>
    <row r="39" spans="6:28" x14ac:dyDescent="0.25">
      <c r="F39" s="16"/>
      <c r="G39" s="12"/>
      <c r="H39" s="13"/>
      <c r="I39" s="13"/>
      <c r="J39" s="13"/>
      <c r="K39" s="13"/>
      <c r="L39" s="13"/>
      <c r="M39" s="13"/>
      <c r="N39" s="13"/>
      <c r="O39" s="13"/>
      <c r="P39" s="13"/>
      <c r="Q39" s="13"/>
      <c r="R39" s="13"/>
      <c r="S39" s="13"/>
      <c r="T39" s="13"/>
      <c r="U39" s="14"/>
      <c r="V39" s="13"/>
      <c r="W39" s="12"/>
      <c r="X39" s="13"/>
      <c r="Y39" s="13"/>
      <c r="Z39" s="13"/>
      <c r="AA39" s="14"/>
      <c r="AB39" s="17"/>
    </row>
    <row r="40" spans="6:28" ht="15.75" thickBot="1" x14ac:dyDescent="0.3">
      <c r="F40" s="16"/>
      <c r="G40" s="10"/>
      <c r="H40" s="7"/>
      <c r="I40" s="7"/>
      <c r="J40" s="7"/>
      <c r="K40" s="7"/>
      <c r="L40" s="7"/>
      <c r="M40" s="7"/>
      <c r="N40" s="7"/>
      <c r="O40" s="7"/>
      <c r="P40" s="7"/>
      <c r="Q40" s="7"/>
      <c r="R40" s="7"/>
      <c r="S40" s="7"/>
      <c r="T40" s="7"/>
      <c r="U40" s="11"/>
      <c r="V40" s="13"/>
      <c r="W40" s="10"/>
      <c r="X40" s="7"/>
      <c r="Y40" s="7"/>
      <c r="Z40" s="7"/>
      <c r="AA40" s="11"/>
      <c r="AB40" s="17"/>
    </row>
    <row r="41" spans="6:28" ht="15.75" thickTop="1" x14ac:dyDescent="0.25">
      <c r="F41" s="16"/>
      <c r="G41" s="13"/>
      <c r="H41" s="13"/>
      <c r="I41" s="13"/>
      <c r="J41" s="13"/>
      <c r="K41" s="13"/>
      <c r="L41" s="13"/>
      <c r="M41" s="13"/>
      <c r="N41" s="13"/>
      <c r="O41" s="13"/>
      <c r="P41" s="13"/>
      <c r="Q41" s="13"/>
      <c r="R41" s="13"/>
      <c r="S41" s="13"/>
      <c r="T41" s="13"/>
      <c r="U41" s="13"/>
      <c r="V41" s="13"/>
      <c r="W41" s="13"/>
      <c r="X41" s="13"/>
      <c r="Y41" s="13"/>
      <c r="Z41" s="13"/>
      <c r="AA41" s="13"/>
      <c r="AB41" s="17"/>
    </row>
    <row r="42" spans="6:28" ht="15.75" thickBot="1" x14ac:dyDescent="0.3">
      <c r="F42" s="18"/>
      <c r="G42" s="19"/>
      <c r="H42" s="19"/>
      <c r="I42" s="19"/>
      <c r="J42" s="19"/>
      <c r="K42" s="19"/>
      <c r="L42" s="19"/>
      <c r="M42" s="19"/>
      <c r="N42" s="19"/>
      <c r="O42" s="19"/>
      <c r="P42" s="19"/>
      <c r="Q42" s="19"/>
      <c r="R42" s="19"/>
      <c r="S42" s="19"/>
      <c r="T42" s="19"/>
      <c r="U42" s="19"/>
      <c r="V42" s="19"/>
      <c r="W42" s="19"/>
      <c r="X42" s="19"/>
      <c r="Y42" s="19"/>
      <c r="Z42" s="19"/>
      <c r="AA42" s="19"/>
      <c r="AB42" s="20"/>
    </row>
    <row r="43" spans="6:28" ht="15.75" thickTop="1" x14ac:dyDescent="0.25"/>
  </sheetData>
  <mergeCells count="1">
    <mergeCell ref="M2:V2"/>
  </mergeCells>
  <pageMargins left="0.7" right="0.7" top="0.75" bottom="0.75" header="0.3" footer="0.3"/>
  <pageSetup paperSize="9" scale="5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
  <sheetViews>
    <sheetView topLeftCell="J1" workbookViewId="0">
      <selection activeCell="N13" sqref="N13"/>
    </sheetView>
  </sheetViews>
  <sheetFormatPr defaultColWidth="10.7109375" defaultRowHeight="15" x14ac:dyDescent="0.25"/>
  <cols>
    <col min="1" max="1" width="21" bestFit="1" customWidth="1"/>
    <col min="3" max="3" width="28.42578125" bestFit="1" customWidth="1"/>
    <col min="4" max="4" width="34.85546875" bestFit="1" customWidth="1"/>
    <col min="5" max="5" width="12" bestFit="1" customWidth="1"/>
    <col min="6" max="6" width="9.85546875" customWidth="1"/>
    <col min="8" max="8" width="28.42578125" bestFit="1" customWidth="1"/>
    <col min="9" max="9" width="36.140625" bestFit="1" customWidth="1"/>
    <col min="10" max="10" width="12" bestFit="1" customWidth="1"/>
    <col min="11" max="11" width="9.85546875" customWidth="1"/>
    <col min="13" max="13" width="32" bestFit="1" customWidth="1"/>
    <col min="14" max="14" width="29.28515625" bestFit="1" customWidth="1"/>
    <col min="15" max="15" width="12" bestFit="1" customWidth="1"/>
    <col min="16" max="16" width="9.85546875" customWidth="1"/>
    <col min="18" max="18" width="28.42578125" bestFit="1" customWidth="1"/>
    <col min="19" max="19" width="36.28515625" bestFit="1" customWidth="1"/>
    <col min="20" max="20" width="12" bestFit="1" customWidth="1"/>
    <col min="21" max="21" width="9.85546875" customWidth="1"/>
    <col min="23" max="23" width="28.140625" bestFit="1" customWidth="1"/>
    <col min="24" max="24" width="30.7109375" bestFit="1" customWidth="1"/>
    <col min="25" max="25" width="12" bestFit="1" customWidth="1"/>
    <col min="26" max="26" width="9.85546875" customWidth="1"/>
    <col min="28" max="28" width="28.42578125" bestFit="1" customWidth="1"/>
    <col min="29" max="29" width="24.140625" bestFit="1" customWidth="1"/>
    <col min="30" max="30" width="12" bestFit="1" customWidth="1"/>
    <col min="31" max="31" width="9.85546875" customWidth="1"/>
    <col min="33" max="33" width="28.42578125" bestFit="1" customWidth="1"/>
    <col min="34" max="34" width="38.85546875" bestFit="1" customWidth="1"/>
    <col min="35" max="35" width="12" bestFit="1" customWidth="1"/>
    <col min="36" max="36" width="9.85546875" customWidth="1"/>
    <col min="38" max="38" width="32" bestFit="1" customWidth="1"/>
    <col min="39" max="39" width="59.28515625" bestFit="1" customWidth="1"/>
    <col min="40" max="40" width="12" bestFit="1" customWidth="1"/>
    <col min="41" max="41" width="9.85546875" customWidth="1"/>
  </cols>
  <sheetData>
    <row r="1" spans="1:41" ht="18" thickBot="1" x14ac:dyDescent="0.35">
      <c r="A1" s="2" t="s">
        <v>25</v>
      </c>
      <c r="C1" s="2" t="s">
        <v>0</v>
      </c>
      <c r="M1" s="2" t="s">
        <v>28</v>
      </c>
      <c r="W1" s="2" t="s">
        <v>27</v>
      </c>
      <c r="AL1" s="2" t="s">
        <v>33</v>
      </c>
    </row>
    <row r="2" spans="1:41" ht="15.75" thickTop="1" x14ac:dyDescent="0.25"/>
    <row r="3" spans="1:41" x14ac:dyDescent="0.25">
      <c r="A3" t="s">
        <v>26</v>
      </c>
      <c r="C3" s="4" t="s">
        <v>24</v>
      </c>
      <c r="D3" t="s" vm="1">
        <v>22</v>
      </c>
      <c r="H3" s="4" t="s">
        <v>24</v>
      </c>
      <c r="I3" t="s" vm="2">
        <v>23</v>
      </c>
      <c r="M3" s="4" t="s">
        <v>24</v>
      </c>
      <c r="N3" t="s" vm="3">
        <v>17</v>
      </c>
      <c r="R3" s="4" t="s">
        <v>24</v>
      </c>
      <c r="S3" t="s" vm="4">
        <v>16</v>
      </c>
      <c r="W3" s="4" t="s">
        <v>24</v>
      </c>
      <c r="X3" t="s" vm="5">
        <v>19</v>
      </c>
      <c r="AB3" s="4" t="s">
        <v>24</v>
      </c>
      <c r="AC3" t="s" vm="6">
        <v>20</v>
      </c>
      <c r="AG3" s="4" t="s">
        <v>24</v>
      </c>
      <c r="AH3" t="s" vm="7">
        <v>18</v>
      </c>
      <c r="AL3" s="4" t="s">
        <v>24</v>
      </c>
      <c r="AM3" t="s" vm="8">
        <v>21</v>
      </c>
    </row>
    <row r="4" spans="1:41" x14ac:dyDescent="0.25">
      <c r="A4" s="1">
        <v>148393</v>
      </c>
    </row>
    <row r="5" spans="1:41" x14ac:dyDescent="0.25">
      <c r="C5" s="4" t="s">
        <v>30</v>
      </c>
      <c r="D5" s="4" t="s">
        <v>14</v>
      </c>
      <c r="H5" s="4" t="s">
        <v>30</v>
      </c>
      <c r="I5" s="4" t="s">
        <v>14</v>
      </c>
      <c r="M5" s="4" t="s">
        <v>29</v>
      </c>
      <c r="N5" s="4" t="s">
        <v>14</v>
      </c>
      <c r="R5" s="4" t="s">
        <v>30</v>
      </c>
      <c r="S5" s="4" t="s">
        <v>14</v>
      </c>
      <c r="W5" s="4" t="s">
        <v>32</v>
      </c>
      <c r="X5" s="4" t="s">
        <v>14</v>
      </c>
      <c r="AB5" s="4" t="s">
        <v>30</v>
      </c>
      <c r="AC5" s="4" t="s">
        <v>14</v>
      </c>
      <c r="AG5" s="4" t="s">
        <v>30</v>
      </c>
      <c r="AH5" s="4" t="s">
        <v>14</v>
      </c>
      <c r="AL5" s="4" t="s">
        <v>29</v>
      </c>
      <c r="AM5" s="4" t="s">
        <v>14</v>
      </c>
    </row>
    <row r="6" spans="1:41" x14ac:dyDescent="0.25">
      <c r="C6" s="4" t="s">
        <v>15</v>
      </c>
      <c r="D6" t="s">
        <v>4</v>
      </c>
      <c r="E6" t="s">
        <v>3</v>
      </c>
      <c r="F6" t="s">
        <v>34</v>
      </c>
      <c r="H6" s="4" t="s">
        <v>15</v>
      </c>
      <c r="I6" t="s">
        <v>4</v>
      </c>
      <c r="J6" t="s">
        <v>3</v>
      </c>
      <c r="K6" t="s">
        <v>34</v>
      </c>
      <c r="M6" s="4" t="s">
        <v>15</v>
      </c>
      <c r="N6" t="s">
        <v>4</v>
      </c>
      <c r="O6" t="s">
        <v>3</v>
      </c>
      <c r="P6" t="s">
        <v>34</v>
      </c>
      <c r="R6" s="4" t="s">
        <v>15</v>
      </c>
      <c r="S6" t="s">
        <v>4</v>
      </c>
      <c r="T6" t="s">
        <v>3</v>
      </c>
      <c r="U6" t="s">
        <v>34</v>
      </c>
      <c r="W6" s="4" t="s">
        <v>15</v>
      </c>
      <c r="X6" t="s">
        <v>4</v>
      </c>
      <c r="Y6" t="s">
        <v>3</v>
      </c>
      <c r="Z6" t="s">
        <v>34</v>
      </c>
      <c r="AB6" s="4" t="s">
        <v>15</v>
      </c>
      <c r="AC6" t="s">
        <v>4</v>
      </c>
      <c r="AD6" t="s">
        <v>3</v>
      </c>
      <c r="AE6" t="s">
        <v>34</v>
      </c>
      <c r="AG6" s="4" t="s">
        <v>15</v>
      </c>
      <c r="AH6" t="s">
        <v>4</v>
      </c>
      <c r="AI6" t="s">
        <v>3</v>
      </c>
      <c r="AJ6" t="s">
        <v>34</v>
      </c>
      <c r="AL6" s="4" t="s">
        <v>15</v>
      </c>
      <c r="AM6" t="s">
        <v>4</v>
      </c>
      <c r="AN6" t="s">
        <v>3</v>
      </c>
      <c r="AO6" t="s">
        <v>34</v>
      </c>
    </row>
    <row r="7" spans="1:41" x14ac:dyDescent="0.25">
      <c r="C7" s="5">
        <v>0</v>
      </c>
      <c r="D7" s="1">
        <v>2.4187275985663059</v>
      </c>
      <c r="E7" s="1">
        <v>16.824109681787402</v>
      </c>
      <c r="F7" s="1">
        <v>80</v>
      </c>
      <c r="G7" s="1"/>
      <c r="H7" s="5">
        <v>0</v>
      </c>
      <c r="I7" s="1">
        <v>1</v>
      </c>
      <c r="J7" s="1">
        <v>2</v>
      </c>
      <c r="K7" s="1">
        <v>4</v>
      </c>
      <c r="M7" s="5">
        <v>0</v>
      </c>
      <c r="N7" s="1">
        <v>9.0526272237264997E-3</v>
      </c>
      <c r="O7" s="1">
        <v>5.3207654116048615E-2</v>
      </c>
      <c r="P7" s="1">
        <v>200</v>
      </c>
      <c r="R7" s="5">
        <v>0</v>
      </c>
      <c r="S7" s="1">
        <v>0.61428397823107206</v>
      </c>
      <c r="T7" s="1">
        <v>0.43333021375621761</v>
      </c>
      <c r="U7" s="1">
        <v>3</v>
      </c>
      <c r="W7" s="5">
        <v>0</v>
      </c>
      <c r="X7" s="1">
        <v>14.2958984375</v>
      </c>
      <c r="Y7" s="1">
        <v>15.8720703125</v>
      </c>
      <c r="Z7" s="1">
        <v>6.4</v>
      </c>
      <c r="AB7" s="5">
        <v>0</v>
      </c>
      <c r="AC7" s="1">
        <v>0</v>
      </c>
      <c r="AD7" s="1">
        <v>7.7856787149141278</v>
      </c>
      <c r="AE7" s="1">
        <v>1000</v>
      </c>
      <c r="AG7" s="5">
        <v>0</v>
      </c>
      <c r="AH7" s="1">
        <v>31.565485887629997</v>
      </c>
      <c r="AI7" s="1">
        <v>39.914474530866734</v>
      </c>
      <c r="AJ7" s="1">
        <v>80</v>
      </c>
      <c r="AL7" s="5">
        <v>0</v>
      </c>
      <c r="AM7" s="1">
        <v>9.9867115411694046E-2</v>
      </c>
      <c r="AN7" s="1">
        <v>8.8332758632365671E-2</v>
      </c>
      <c r="AO7" s="1">
        <v>900</v>
      </c>
    </row>
    <row r="8" spans="1:41" x14ac:dyDescent="0.25">
      <c r="C8" s="5">
        <v>10</v>
      </c>
      <c r="D8" s="1">
        <v>89.484058302808307</v>
      </c>
      <c r="E8" s="1">
        <v>50.460241637957928</v>
      </c>
      <c r="F8" s="1">
        <v>80</v>
      </c>
      <c r="G8" s="1"/>
      <c r="H8" s="5">
        <v>10</v>
      </c>
      <c r="I8" s="1">
        <v>24</v>
      </c>
      <c r="J8" s="1">
        <v>1</v>
      </c>
      <c r="K8" s="1">
        <v>4</v>
      </c>
      <c r="M8" s="5">
        <v>10</v>
      </c>
      <c r="N8" s="1">
        <v>6.0203201616137923E-2</v>
      </c>
      <c r="O8" s="1">
        <v>9.9225229864795747E-2</v>
      </c>
      <c r="P8" s="1">
        <v>200</v>
      </c>
      <c r="R8" s="5">
        <v>10</v>
      </c>
      <c r="S8" s="1">
        <v>1.2188673605270324</v>
      </c>
      <c r="T8" s="1">
        <v>1.8770268363792122</v>
      </c>
      <c r="U8" s="1">
        <v>3</v>
      </c>
      <c r="W8" s="5">
        <v>10</v>
      </c>
      <c r="X8" s="1">
        <v>14.2958984375</v>
      </c>
      <c r="Y8" s="1">
        <v>15.91015625</v>
      </c>
      <c r="Z8" s="1">
        <v>6.4</v>
      </c>
      <c r="AB8" s="5">
        <v>10</v>
      </c>
      <c r="AC8" s="1">
        <v>0</v>
      </c>
      <c r="AD8" s="1">
        <v>22.030929979181582</v>
      </c>
      <c r="AE8" s="1">
        <v>1000</v>
      </c>
      <c r="AG8" s="5">
        <v>10</v>
      </c>
      <c r="AH8" s="1">
        <v>31.723194371086311</v>
      </c>
      <c r="AI8" s="1">
        <v>41.222671706169386</v>
      </c>
      <c r="AJ8" s="1">
        <v>80</v>
      </c>
      <c r="AL8" s="5">
        <v>10</v>
      </c>
      <c r="AM8" s="1">
        <v>1.0686373191269538</v>
      </c>
      <c r="AN8" s="1">
        <v>8.9337692300714658E-2</v>
      </c>
      <c r="AO8" s="1">
        <v>900</v>
      </c>
    </row>
    <row r="9" spans="1:41" x14ac:dyDescent="0.25">
      <c r="C9" s="5">
        <v>20</v>
      </c>
      <c r="D9" s="1">
        <v>100</v>
      </c>
      <c r="E9" s="1">
        <v>9.4045175804032706</v>
      </c>
      <c r="F9" s="1">
        <v>80</v>
      </c>
      <c r="G9" s="1"/>
      <c r="H9" s="5">
        <v>20</v>
      </c>
      <c r="I9" s="1">
        <v>28</v>
      </c>
      <c r="J9" s="1">
        <v>1</v>
      </c>
      <c r="K9" s="1">
        <v>4</v>
      </c>
      <c r="M9" s="5">
        <v>20</v>
      </c>
      <c r="N9" s="1">
        <v>2.2738677539069996E-2</v>
      </c>
      <c r="O9" s="1">
        <v>6.2837790690572728E-2</v>
      </c>
      <c r="P9" s="1">
        <v>200</v>
      </c>
      <c r="R9" s="5">
        <v>20</v>
      </c>
      <c r="S9" s="1">
        <v>1.5185201222812148</v>
      </c>
      <c r="T9" s="1">
        <v>0.66212177720064902</v>
      </c>
      <c r="U9" s="1">
        <v>3</v>
      </c>
      <c r="W9" s="5">
        <v>20</v>
      </c>
      <c r="X9" s="1">
        <v>13.119140625</v>
      </c>
      <c r="Y9" s="1">
        <v>15.826171875</v>
      </c>
      <c r="Z9" s="1">
        <v>6.4</v>
      </c>
      <c r="AB9" s="5">
        <v>20</v>
      </c>
      <c r="AC9" s="1">
        <v>7.9752997188906507</v>
      </c>
      <c r="AD9" s="1">
        <v>0</v>
      </c>
      <c r="AE9" s="1">
        <v>1000</v>
      </c>
      <c r="AG9" s="5">
        <v>20</v>
      </c>
      <c r="AH9" s="1">
        <v>32.718197924563988</v>
      </c>
      <c r="AI9" s="1">
        <v>41.214457846837512</v>
      </c>
      <c r="AJ9" s="1">
        <v>80</v>
      </c>
      <c r="AL9" s="5">
        <v>20</v>
      </c>
      <c r="AM9" s="1">
        <v>8.8759117818329389E-2</v>
      </c>
      <c r="AN9" s="1">
        <v>7.4766636722125634E-2</v>
      </c>
      <c r="AO9" s="1">
        <v>900</v>
      </c>
    </row>
    <row r="10" spans="1:41" x14ac:dyDescent="0.25">
      <c r="C10" s="5">
        <v>30</v>
      </c>
      <c r="D10" s="1">
        <v>100</v>
      </c>
      <c r="E10" s="1">
        <v>51.288553016210471</v>
      </c>
      <c r="F10" s="1">
        <v>80</v>
      </c>
      <c r="G10" s="1"/>
      <c r="H10" s="5">
        <v>30</v>
      </c>
      <c r="I10" s="1">
        <v>10</v>
      </c>
      <c r="J10" s="1">
        <v>4</v>
      </c>
      <c r="K10" s="1">
        <v>4</v>
      </c>
      <c r="M10" s="5">
        <v>30</v>
      </c>
      <c r="N10" s="1">
        <v>1.999781659010556E-2</v>
      </c>
      <c r="O10" s="1">
        <v>5.0822645568248621E-2</v>
      </c>
      <c r="P10" s="1">
        <v>200</v>
      </c>
      <c r="R10" s="5">
        <v>30</v>
      </c>
      <c r="S10" s="1">
        <v>2.4166595661366648</v>
      </c>
      <c r="T10" s="1">
        <v>0.85714205895681472</v>
      </c>
      <c r="U10" s="1">
        <v>3</v>
      </c>
      <c r="W10" s="5">
        <v>30</v>
      </c>
      <c r="X10" s="1">
        <v>13.1201171875</v>
      </c>
      <c r="Y10" s="1">
        <v>15.826171875</v>
      </c>
      <c r="Z10" s="1">
        <v>6.4</v>
      </c>
      <c r="AB10" s="5">
        <v>30</v>
      </c>
      <c r="AC10" s="1">
        <v>21.621711308602826</v>
      </c>
      <c r="AD10" s="1">
        <v>29.731037895563247</v>
      </c>
      <c r="AE10" s="1">
        <v>1000</v>
      </c>
      <c r="AG10" s="5">
        <v>30</v>
      </c>
      <c r="AH10" s="1">
        <v>32.051224201820602</v>
      </c>
      <c r="AI10" s="1">
        <v>41.214022714957089</v>
      </c>
      <c r="AJ10" s="1">
        <v>80</v>
      </c>
      <c r="AL10" s="5">
        <v>30</v>
      </c>
      <c r="AM10" s="1">
        <v>0.21228871563290269</v>
      </c>
      <c r="AN10" s="1">
        <v>0.16011140010314323</v>
      </c>
      <c r="AO10" s="1">
        <v>900</v>
      </c>
    </row>
    <row r="11" spans="1:41" x14ac:dyDescent="0.25">
      <c r="C11" s="5">
        <v>40</v>
      </c>
      <c r="D11" s="1">
        <v>100</v>
      </c>
      <c r="E11" s="1">
        <v>53.704271423807938</v>
      </c>
      <c r="F11" s="1">
        <v>80</v>
      </c>
      <c r="G11" s="1"/>
      <c r="H11" s="5">
        <v>40</v>
      </c>
      <c r="I11" s="1">
        <v>8</v>
      </c>
      <c r="J11" s="1">
        <v>2</v>
      </c>
      <c r="K11" s="1">
        <v>4</v>
      </c>
      <c r="M11" s="5">
        <v>40</v>
      </c>
      <c r="N11" s="1">
        <v>2.3793355492333058E-2</v>
      </c>
      <c r="O11" s="1">
        <v>8.0581283782784882E-2</v>
      </c>
      <c r="P11" s="1">
        <v>200</v>
      </c>
      <c r="R11" s="5">
        <v>40</v>
      </c>
      <c r="S11" s="1">
        <v>2.5166606370362712</v>
      </c>
      <c r="T11" s="1">
        <v>0.93333556825425212</v>
      </c>
      <c r="U11" s="1">
        <v>3</v>
      </c>
      <c r="W11" s="5">
        <v>40</v>
      </c>
      <c r="X11" s="1">
        <v>13.1474609375</v>
      </c>
      <c r="Y11" s="1">
        <v>15.8271484375</v>
      </c>
      <c r="Z11" s="1">
        <v>6.4</v>
      </c>
      <c r="AB11" s="5">
        <v>40</v>
      </c>
      <c r="AC11" s="1">
        <v>23.352333451841979</v>
      </c>
      <c r="AD11" s="1">
        <v>2.6620768512105903</v>
      </c>
      <c r="AE11" s="1">
        <v>1000</v>
      </c>
      <c r="AG11" s="5">
        <v>40</v>
      </c>
      <c r="AH11" s="1">
        <v>32.048518039166993</v>
      </c>
      <c r="AI11" s="1">
        <v>41.214571100340635</v>
      </c>
      <c r="AJ11" s="1">
        <v>80</v>
      </c>
      <c r="AL11" s="5">
        <v>40</v>
      </c>
      <c r="AM11" s="1">
        <v>0.26876178058435291</v>
      </c>
      <c r="AN11" s="1">
        <v>8.4246705325723856E-2</v>
      </c>
      <c r="AO11" s="1">
        <v>900</v>
      </c>
    </row>
    <row r="12" spans="1:41" x14ac:dyDescent="0.25">
      <c r="C12" s="5">
        <v>50</v>
      </c>
      <c r="D12" s="1">
        <v>100</v>
      </c>
      <c r="E12" s="1">
        <v>29.576291861433056</v>
      </c>
      <c r="F12" s="1">
        <v>80</v>
      </c>
      <c r="H12" s="5">
        <v>50</v>
      </c>
      <c r="I12" s="1">
        <v>7</v>
      </c>
      <c r="J12" s="1">
        <v>15</v>
      </c>
      <c r="K12" s="1">
        <v>4</v>
      </c>
      <c r="M12" s="5">
        <v>50</v>
      </c>
      <c r="N12" s="1">
        <v>1.8207148536804864E-2</v>
      </c>
      <c r="O12" s="1">
        <v>0.11289934262778906</v>
      </c>
      <c r="P12" s="1">
        <v>200</v>
      </c>
      <c r="R12" s="5">
        <v>50</v>
      </c>
      <c r="S12" s="1">
        <v>3.209092470995869</v>
      </c>
      <c r="T12" s="1">
        <v>0.73939374468491992</v>
      </c>
      <c r="U12" s="1">
        <v>3</v>
      </c>
      <c r="W12" s="5">
        <v>50</v>
      </c>
      <c r="X12" s="1">
        <v>13.46875</v>
      </c>
      <c r="Y12" s="1">
        <v>15.8271484375</v>
      </c>
      <c r="Z12" s="1">
        <v>6.4</v>
      </c>
      <c r="AB12" s="5">
        <v>50</v>
      </c>
      <c r="AC12" s="1">
        <v>21.421347063177468</v>
      </c>
      <c r="AD12" s="1">
        <v>27.037877501202161</v>
      </c>
      <c r="AE12" s="1">
        <v>1000</v>
      </c>
      <c r="AG12" s="5">
        <v>50</v>
      </c>
      <c r="AH12" s="1">
        <v>31.913329120700396</v>
      </c>
      <c r="AI12" s="1">
        <v>41.212669633630284</v>
      </c>
      <c r="AJ12" s="1">
        <v>80</v>
      </c>
      <c r="AL12" s="5">
        <v>50</v>
      </c>
      <c r="AM12" s="1">
        <v>0.19595262933352786</v>
      </c>
      <c r="AN12" s="1">
        <v>8.366818329506448E-2</v>
      </c>
      <c r="AO12" s="1">
        <v>900</v>
      </c>
    </row>
    <row r="13" spans="1:41" x14ac:dyDescent="0.25">
      <c r="C13" s="5">
        <v>60</v>
      </c>
      <c r="D13" s="1">
        <v>100</v>
      </c>
      <c r="E13" s="1">
        <v>74.173749163879592</v>
      </c>
      <c r="F13" s="1">
        <v>80</v>
      </c>
      <c r="H13" s="5">
        <v>60</v>
      </c>
      <c r="I13" s="1">
        <v>20</v>
      </c>
      <c r="J13" s="1">
        <v>0</v>
      </c>
      <c r="K13" s="1">
        <v>4</v>
      </c>
      <c r="M13" s="5">
        <v>60</v>
      </c>
      <c r="N13" s="1">
        <v>3.292699142700066E-2</v>
      </c>
      <c r="O13" s="1">
        <v>7.0803353758206442E-2</v>
      </c>
      <c r="P13" s="1">
        <v>200</v>
      </c>
      <c r="R13" s="5">
        <v>60</v>
      </c>
      <c r="S13" s="1">
        <v>3.240006760635779</v>
      </c>
      <c r="T13" s="1">
        <v>0.53999879873000622</v>
      </c>
      <c r="U13" s="1">
        <v>3</v>
      </c>
      <c r="W13" s="5">
        <v>60</v>
      </c>
      <c r="X13" s="1">
        <v>13.701171875</v>
      </c>
      <c r="Y13" s="1">
        <v>15.828125</v>
      </c>
      <c r="Z13" s="1">
        <v>6.4</v>
      </c>
      <c r="AB13" s="5">
        <v>60</v>
      </c>
      <c r="AC13" s="1">
        <v>21.491264675015056</v>
      </c>
      <c r="AD13" s="1">
        <v>10.666109952090919</v>
      </c>
      <c r="AE13" s="1">
        <v>1000</v>
      </c>
      <c r="AG13" s="5">
        <v>60</v>
      </c>
      <c r="AH13" s="1">
        <v>31.697640804354993</v>
      </c>
      <c r="AI13" s="1">
        <v>41.209063403662363</v>
      </c>
      <c r="AJ13" s="1">
        <v>80</v>
      </c>
      <c r="AL13" s="5">
        <v>60</v>
      </c>
      <c r="AM13" s="1">
        <v>0.30648102085881457</v>
      </c>
      <c r="AN13" s="1">
        <v>8.8914063455862169E-2</v>
      </c>
      <c r="AO13" s="1">
        <v>900</v>
      </c>
    </row>
    <row r="14" spans="1:41" x14ac:dyDescent="0.25">
      <c r="C14" s="5">
        <v>70</v>
      </c>
      <c r="D14" s="1">
        <v>100</v>
      </c>
      <c r="E14" s="1">
        <v>29.215833838704885</v>
      </c>
      <c r="F14" s="1">
        <v>80</v>
      </c>
      <c r="H14" s="5">
        <v>70</v>
      </c>
      <c r="I14" s="1">
        <v>12</v>
      </c>
      <c r="J14" s="1">
        <v>1</v>
      </c>
      <c r="K14" s="1">
        <v>4</v>
      </c>
      <c r="M14" s="5">
        <v>70</v>
      </c>
      <c r="N14" s="1">
        <v>5.5666840145243611E-2</v>
      </c>
      <c r="O14" s="1">
        <v>6.7777913871210946E-2</v>
      </c>
      <c r="P14" s="1">
        <v>200</v>
      </c>
      <c r="R14" s="5">
        <v>70</v>
      </c>
      <c r="S14" s="1">
        <v>6.7750056222229365</v>
      </c>
      <c r="T14" s="1">
        <v>1.2857147513228104</v>
      </c>
      <c r="U14" s="1">
        <v>3</v>
      </c>
      <c r="W14" s="5">
        <v>70</v>
      </c>
      <c r="X14" s="1">
        <v>13.6044921875</v>
      </c>
      <c r="Y14" s="1">
        <v>15.8330078125</v>
      </c>
      <c r="Z14" s="1">
        <v>6.4</v>
      </c>
      <c r="AB14" s="5">
        <v>70</v>
      </c>
      <c r="AC14" s="1">
        <v>23.881831067478689</v>
      </c>
      <c r="AD14" s="1">
        <v>162.82040291669975</v>
      </c>
      <c r="AE14" s="1">
        <v>1000</v>
      </c>
      <c r="AG14" s="5">
        <v>70</v>
      </c>
      <c r="AH14" s="1">
        <v>32.031112763949956</v>
      </c>
      <c r="AI14" s="1">
        <v>41.220364911132066</v>
      </c>
      <c r="AJ14" s="1">
        <v>80</v>
      </c>
      <c r="AL14" s="5">
        <v>70</v>
      </c>
      <c r="AM14" s="1">
        <v>0.65486512525187146</v>
      </c>
      <c r="AN14" s="1">
        <v>8.2429293559100641E-2</v>
      </c>
      <c r="AO14" s="1">
        <v>900</v>
      </c>
    </row>
    <row r="15" spans="1:41" x14ac:dyDescent="0.25">
      <c r="C15" s="5">
        <v>80</v>
      </c>
      <c r="D15" s="1">
        <v>100</v>
      </c>
      <c r="E15" s="1">
        <v>23.482218108252539</v>
      </c>
      <c r="F15" s="1">
        <v>80</v>
      </c>
      <c r="H15" s="5">
        <v>80</v>
      </c>
      <c r="I15" s="1">
        <v>20</v>
      </c>
      <c r="J15" s="1">
        <v>3</v>
      </c>
      <c r="K15" s="1">
        <v>4</v>
      </c>
      <c r="M15" s="5">
        <v>80</v>
      </c>
      <c r="N15" s="1">
        <v>2.6954828692339151E-2</v>
      </c>
      <c r="O15" s="1">
        <v>6.570802331619903E-2</v>
      </c>
      <c r="P15" s="1">
        <v>200</v>
      </c>
      <c r="R15" s="5">
        <v>80</v>
      </c>
      <c r="S15" s="1">
        <v>2.0875034396829761</v>
      </c>
      <c r="T15" s="1">
        <v>1.1891893401973594</v>
      </c>
      <c r="U15" s="1">
        <v>3</v>
      </c>
      <c r="W15" s="5">
        <v>80</v>
      </c>
      <c r="X15" s="1">
        <v>12.7509765625</v>
      </c>
      <c r="Y15" s="1">
        <v>15.8330078125</v>
      </c>
      <c r="Z15" s="1">
        <v>6.4</v>
      </c>
      <c r="AB15" s="5">
        <v>80</v>
      </c>
      <c r="AC15" s="1">
        <v>24.74135212930166</v>
      </c>
      <c r="AD15" s="1">
        <v>885.62040072646028</v>
      </c>
      <c r="AE15" s="1">
        <v>1000</v>
      </c>
      <c r="AG15" s="5">
        <v>80</v>
      </c>
      <c r="AH15" s="1">
        <v>32.031273703138609</v>
      </c>
      <c r="AI15" s="1">
        <v>41.218588619346214</v>
      </c>
      <c r="AJ15" s="1">
        <v>80</v>
      </c>
      <c r="AL15" s="5">
        <v>80</v>
      </c>
      <c r="AM15" s="1">
        <v>0.24995371306810718</v>
      </c>
      <c r="AN15" s="1">
        <v>0.10049834201318415</v>
      </c>
      <c r="AO15" s="1">
        <v>900</v>
      </c>
    </row>
    <row r="16" spans="1:41" x14ac:dyDescent="0.25">
      <c r="C16" s="5">
        <v>90</v>
      </c>
      <c r="D16" s="1">
        <v>100</v>
      </c>
      <c r="E16" s="1">
        <v>54.363722709082616</v>
      </c>
      <c r="F16" s="1">
        <v>80</v>
      </c>
      <c r="H16" s="5">
        <v>90</v>
      </c>
      <c r="I16" s="1">
        <v>14</v>
      </c>
      <c r="J16" s="1">
        <v>1</v>
      </c>
      <c r="K16" s="1">
        <v>4</v>
      </c>
      <c r="M16" s="5">
        <v>90</v>
      </c>
      <c r="N16" s="1">
        <v>7.9387191688776768E-2</v>
      </c>
      <c r="O16" s="1">
        <v>4.00885666387037E-2</v>
      </c>
      <c r="P16" s="1">
        <v>200</v>
      </c>
      <c r="R16" s="5">
        <v>90</v>
      </c>
      <c r="S16" s="1">
        <v>2.416667326278743</v>
      </c>
      <c r="T16" s="1">
        <v>0.48333656931258023</v>
      </c>
      <c r="U16" s="1">
        <v>3</v>
      </c>
      <c r="W16" s="5">
        <v>90</v>
      </c>
      <c r="X16" s="1">
        <v>12.4482421875</v>
      </c>
      <c r="Y16" s="1">
        <v>15.818359375</v>
      </c>
      <c r="Z16" s="1">
        <v>6.4</v>
      </c>
      <c r="AB16" s="5">
        <v>90</v>
      </c>
      <c r="AC16" s="1">
        <v>20.222563690061612</v>
      </c>
      <c r="AD16" s="1">
        <v>1671.0913547832045</v>
      </c>
      <c r="AE16" s="1">
        <v>1000</v>
      </c>
      <c r="AG16" s="5">
        <v>90</v>
      </c>
      <c r="AH16" s="1">
        <v>31.574254093056116</v>
      </c>
      <c r="AI16" s="1">
        <v>41.348192351895563</v>
      </c>
      <c r="AJ16" s="1">
        <v>80</v>
      </c>
      <c r="AL16" s="5">
        <v>90</v>
      </c>
      <c r="AM16" s="1">
        <v>0.72948762340458517</v>
      </c>
      <c r="AN16" s="1">
        <v>0.14959621025040964</v>
      </c>
      <c r="AO16" s="1">
        <v>900</v>
      </c>
    </row>
    <row r="17" spans="3:41" x14ac:dyDescent="0.25">
      <c r="C17" s="5">
        <v>100</v>
      </c>
      <c r="D17" s="1">
        <v>100</v>
      </c>
      <c r="E17" s="1">
        <v>35.9495668223595</v>
      </c>
      <c r="F17" s="1">
        <v>80</v>
      </c>
      <c r="H17" s="5">
        <v>100</v>
      </c>
      <c r="I17" s="1">
        <v>16</v>
      </c>
      <c r="J17" s="1">
        <v>9</v>
      </c>
      <c r="K17" s="1">
        <v>4</v>
      </c>
      <c r="M17" s="5">
        <v>100</v>
      </c>
      <c r="N17" s="1">
        <v>3.7679197251255625E-2</v>
      </c>
      <c r="O17" s="1">
        <v>0.50827234690089507</v>
      </c>
      <c r="P17" s="1">
        <v>200</v>
      </c>
      <c r="R17" s="5">
        <v>100</v>
      </c>
      <c r="S17" s="1">
        <v>2.2545463180376277</v>
      </c>
      <c r="T17" s="1">
        <v>0.77272390764748033</v>
      </c>
      <c r="U17" s="1">
        <v>3</v>
      </c>
      <c r="W17" s="5">
        <v>100</v>
      </c>
      <c r="X17" s="1">
        <v>12.44921875</v>
      </c>
      <c r="Y17" s="1">
        <v>15.767578125</v>
      </c>
      <c r="Z17" s="1">
        <v>6.4</v>
      </c>
      <c r="AB17" s="5">
        <v>100</v>
      </c>
      <c r="AC17" s="1">
        <v>23.719264196382795</v>
      </c>
      <c r="AD17" s="1">
        <v>32.367669959712927</v>
      </c>
      <c r="AE17" s="1">
        <v>1000</v>
      </c>
      <c r="AG17" s="5">
        <v>100</v>
      </c>
      <c r="AH17" s="1">
        <v>31.568573535767815</v>
      </c>
      <c r="AI17" s="1">
        <v>41.349742136675161</v>
      </c>
      <c r="AJ17" s="1">
        <v>80</v>
      </c>
      <c r="AL17" s="5">
        <v>100</v>
      </c>
      <c r="AM17" s="1">
        <v>0.38338058634872274</v>
      </c>
      <c r="AN17" s="1">
        <v>9.0236639380174941E-2</v>
      </c>
      <c r="AO17" s="1">
        <v>900</v>
      </c>
    </row>
    <row r="18" spans="3:41" x14ac:dyDescent="0.25">
      <c r="C18" s="5">
        <v>110</v>
      </c>
      <c r="D18" s="1">
        <v>99.748745329199835</v>
      </c>
      <c r="E18" s="1">
        <v>73.206536674075579</v>
      </c>
      <c r="F18" s="1">
        <v>80</v>
      </c>
      <c r="H18" s="5">
        <v>110</v>
      </c>
      <c r="I18" s="1">
        <v>9</v>
      </c>
      <c r="J18" s="1">
        <v>0</v>
      </c>
      <c r="K18" s="1">
        <v>4</v>
      </c>
      <c r="M18" s="5">
        <v>110</v>
      </c>
      <c r="N18" s="1">
        <v>2.3840704836112239E-2</v>
      </c>
      <c r="O18" s="1">
        <v>7.1851710219053136E-2</v>
      </c>
      <c r="P18" s="1">
        <v>200</v>
      </c>
      <c r="R18" s="5">
        <v>110</v>
      </c>
      <c r="S18" s="1">
        <v>3.2125067571437151</v>
      </c>
      <c r="T18" s="1">
        <v>0.81857071619038579</v>
      </c>
      <c r="U18" s="1">
        <v>3</v>
      </c>
      <c r="W18" s="5">
        <v>110</v>
      </c>
      <c r="X18" s="1">
        <v>12.6845703125</v>
      </c>
      <c r="Y18" s="1">
        <v>15.767578125</v>
      </c>
      <c r="Z18" s="1">
        <v>6.4</v>
      </c>
      <c r="AB18" s="5">
        <v>110</v>
      </c>
      <c r="AC18" s="1">
        <v>21.36150466321282</v>
      </c>
      <c r="AD18" s="1">
        <v>5.355552099334929</v>
      </c>
      <c r="AE18" s="1">
        <v>1000</v>
      </c>
      <c r="AG18" s="5">
        <v>110</v>
      </c>
      <c r="AH18" s="1">
        <v>31.678030066182366</v>
      </c>
      <c r="AI18" s="1">
        <v>41.349986525813485</v>
      </c>
      <c r="AJ18" s="1">
        <v>80</v>
      </c>
      <c r="AL18" s="5">
        <v>110</v>
      </c>
      <c r="AM18" s="1">
        <v>0.28818734051179096</v>
      </c>
      <c r="AN18" s="1">
        <v>8.2695553384051046E-2</v>
      </c>
      <c r="AO18" s="1">
        <v>900</v>
      </c>
    </row>
    <row r="19" spans="3:41" x14ac:dyDescent="0.25">
      <c r="C19" s="5">
        <v>120</v>
      </c>
      <c r="D19" s="1">
        <v>100</v>
      </c>
      <c r="E19" s="1">
        <v>6.0985001662786864</v>
      </c>
      <c r="F19" s="1">
        <v>80</v>
      </c>
      <c r="H19" s="5">
        <v>120</v>
      </c>
      <c r="I19" s="1">
        <v>5</v>
      </c>
      <c r="J19" s="1">
        <v>0</v>
      </c>
      <c r="K19" s="1">
        <v>4</v>
      </c>
      <c r="M19" s="5">
        <v>120</v>
      </c>
      <c r="N19" s="1">
        <v>2.3616010026612611E-2</v>
      </c>
      <c r="O19" s="1">
        <v>6.8063928692476308E-2</v>
      </c>
      <c r="P19" s="1">
        <v>200</v>
      </c>
      <c r="R19" s="5">
        <v>120</v>
      </c>
      <c r="S19" s="1">
        <v>4.0749941682532276</v>
      </c>
      <c r="T19" s="1">
        <v>0.69545405656559456</v>
      </c>
      <c r="U19" s="1">
        <v>3</v>
      </c>
      <c r="W19" s="5">
        <v>120</v>
      </c>
      <c r="X19" s="1">
        <v>12.9990234375</v>
      </c>
      <c r="Y19" s="1">
        <v>15.767578125</v>
      </c>
      <c r="Z19" s="1">
        <v>6.4</v>
      </c>
      <c r="AB19" s="5">
        <v>120</v>
      </c>
      <c r="AC19" s="1">
        <v>21.401489999099439</v>
      </c>
      <c r="AD19" s="1">
        <v>0</v>
      </c>
      <c r="AE19" s="1">
        <v>1000</v>
      </c>
      <c r="AG19" s="5">
        <v>120</v>
      </c>
      <c r="AH19" s="1">
        <v>31.67786912699372</v>
      </c>
      <c r="AI19" s="1">
        <v>41.350183229266278</v>
      </c>
      <c r="AJ19" s="1">
        <v>80</v>
      </c>
      <c r="AL19" s="5">
        <v>120</v>
      </c>
      <c r="AM19" s="1">
        <v>0.20513206396104935</v>
      </c>
      <c r="AN19" s="1">
        <v>8.525253073565911E-2</v>
      </c>
      <c r="AO19" s="1">
        <v>900</v>
      </c>
    </row>
    <row r="20" spans="3:41" x14ac:dyDescent="0.25">
      <c r="C20" s="5">
        <v>130</v>
      </c>
      <c r="D20" s="1">
        <v>100</v>
      </c>
      <c r="E20" s="1">
        <v>72.917392734850054</v>
      </c>
      <c r="F20" s="1">
        <v>80</v>
      </c>
      <c r="H20" s="5">
        <v>130</v>
      </c>
      <c r="I20" s="1">
        <v>17</v>
      </c>
      <c r="J20" s="1">
        <v>5</v>
      </c>
      <c r="K20" s="1">
        <v>4</v>
      </c>
      <c r="M20" s="5">
        <v>130</v>
      </c>
      <c r="N20" s="1">
        <v>0.28870864880703745</v>
      </c>
      <c r="O20" s="1">
        <v>1.2058323201463168</v>
      </c>
      <c r="P20" s="1">
        <v>200</v>
      </c>
      <c r="R20" s="5">
        <v>130</v>
      </c>
      <c r="S20" s="1">
        <v>3.1933332308994578</v>
      </c>
      <c r="T20" s="1">
        <v>0.62238794920633511</v>
      </c>
      <c r="U20" s="1">
        <v>3</v>
      </c>
      <c r="W20" s="5">
        <v>130</v>
      </c>
      <c r="X20" s="1">
        <v>12.8935546875</v>
      </c>
      <c r="Y20" s="1">
        <v>15.767578125</v>
      </c>
      <c r="Z20" s="1">
        <v>6.4</v>
      </c>
      <c r="AB20" s="5">
        <v>130</v>
      </c>
      <c r="AC20" s="1">
        <v>10.088827048997496</v>
      </c>
      <c r="AD20" s="1">
        <v>1461.6723403780034</v>
      </c>
      <c r="AE20" s="1">
        <v>1000</v>
      </c>
      <c r="AG20" s="5">
        <v>130</v>
      </c>
      <c r="AH20" s="1">
        <v>31.67767838425161</v>
      </c>
      <c r="AI20" s="1">
        <v>41.349020890681579</v>
      </c>
      <c r="AJ20" s="1">
        <v>80</v>
      </c>
      <c r="AL20" s="5">
        <v>130</v>
      </c>
      <c r="AM20" s="1">
        <v>7.6024946160336828</v>
      </c>
      <c r="AN20" s="1">
        <v>0.57014953233627441</v>
      </c>
      <c r="AO20" s="1">
        <v>900</v>
      </c>
    </row>
    <row r="21" spans="3:41" x14ac:dyDescent="0.25">
      <c r="C21" s="5">
        <v>140</v>
      </c>
      <c r="D21" s="1">
        <v>78.238202471104017</v>
      </c>
      <c r="E21" s="1">
        <v>84.448115507492119</v>
      </c>
      <c r="F21" s="1">
        <v>80</v>
      </c>
      <c r="H21" s="5">
        <v>140</v>
      </c>
      <c r="I21" s="1">
        <v>12</v>
      </c>
      <c r="J21" s="1">
        <v>28</v>
      </c>
      <c r="K21" s="1">
        <v>4</v>
      </c>
      <c r="M21" s="5">
        <v>140</v>
      </c>
      <c r="N21" s="1">
        <v>0.51340074597699759</v>
      </c>
      <c r="O21" s="1">
        <v>0.97740895167497899</v>
      </c>
      <c r="P21" s="1">
        <v>200</v>
      </c>
      <c r="R21" s="5">
        <v>140</v>
      </c>
      <c r="S21" s="1">
        <v>2.2192093930948347</v>
      </c>
      <c r="T21" s="1">
        <v>2.0728624099132529</v>
      </c>
      <c r="U21" s="1">
        <v>3</v>
      </c>
      <c r="W21" s="5">
        <v>140</v>
      </c>
      <c r="X21" s="1">
        <v>12.7548828125</v>
      </c>
      <c r="Y21" s="1">
        <v>15.7607421875</v>
      </c>
      <c r="Z21" s="1">
        <v>6.4</v>
      </c>
      <c r="AB21" s="5">
        <v>140</v>
      </c>
      <c r="AC21" s="1">
        <v>7.9435040770418119</v>
      </c>
      <c r="AD21" s="1">
        <v>4143.3154638962778</v>
      </c>
      <c r="AE21" s="1">
        <v>1000</v>
      </c>
      <c r="AG21" s="5">
        <v>140</v>
      </c>
      <c r="AH21" s="1">
        <v>31.662871978895744</v>
      </c>
      <c r="AI21" s="1">
        <v>41.408186904998132</v>
      </c>
      <c r="AJ21" s="1">
        <v>80</v>
      </c>
      <c r="AL21" s="5">
        <v>140</v>
      </c>
      <c r="AM21" s="1">
        <v>7.2634013394127752</v>
      </c>
      <c r="AN21" s="1">
        <v>0.51938692049772095</v>
      </c>
      <c r="AO21" s="1">
        <v>900</v>
      </c>
    </row>
    <row r="22" spans="3:41" x14ac:dyDescent="0.25">
      <c r="C22" s="5">
        <v>150</v>
      </c>
      <c r="D22" s="1">
        <v>74.35216553739869</v>
      </c>
      <c r="E22" s="1">
        <v>80.261587560857635</v>
      </c>
      <c r="F22" s="1">
        <v>80</v>
      </c>
      <c r="H22" s="5">
        <v>150</v>
      </c>
      <c r="I22" s="1">
        <v>12</v>
      </c>
      <c r="J22" s="1">
        <v>9</v>
      </c>
      <c r="K22" s="1">
        <v>4</v>
      </c>
      <c r="M22" s="5">
        <v>150</v>
      </c>
      <c r="N22" s="1">
        <v>0.55279050744770664</v>
      </c>
      <c r="O22" s="1">
        <v>1.1894785274128641</v>
      </c>
      <c r="P22" s="1">
        <v>200</v>
      </c>
      <c r="R22" s="5">
        <v>150</v>
      </c>
      <c r="S22" s="1">
        <v>5.3746750589156536</v>
      </c>
      <c r="T22" s="1">
        <v>0.73324319907335356</v>
      </c>
      <c r="U22" s="1">
        <v>3</v>
      </c>
      <c r="W22" s="5">
        <v>150</v>
      </c>
      <c r="X22" s="1">
        <v>12.7578125</v>
      </c>
      <c r="Y22" s="1">
        <v>15.705078125</v>
      </c>
      <c r="Z22" s="1">
        <v>6.4</v>
      </c>
      <c r="AB22" s="5">
        <v>150</v>
      </c>
      <c r="AC22" s="1">
        <v>14.229460381729444</v>
      </c>
      <c r="AD22" s="1">
        <v>3454.4971652116783</v>
      </c>
      <c r="AE22" s="1">
        <v>1000</v>
      </c>
      <c r="AG22" s="5">
        <v>150</v>
      </c>
      <c r="AH22" s="1">
        <v>31.633288971737468</v>
      </c>
      <c r="AI22" s="1">
        <v>41.590477359343176</v>
      </c>
      <c r="AJ22" s="1">
        <v>80</v>
      </c>
      <c r="AL22" s="5">
        <v>150</v>
      </c>
      <c r="AM22" s="1">
        <v>9.2537674853287992</v>
      </c>
      <c r="AN22" s="1">
        <v>0.615750315511016</v>
      </c>
      <c r="AO22" s="1">
        <v>900</v>
      </c>
    </row>
    <row r="23" spans="3:41" x14ac:dyDescent="0.25">
      <c r="C23" s="5">
        <v>160</v>
      </c>
      <c r="D23" s="1">
        <v>64.615157790927015</v>
      </c>
      <c r="E23" s="1">
        <v>96.88755434400025</v>
      </c>
      <c r="F23" s="1">
        <v>80</v>
      </c>
      <c r="H23" s="5">
        <v>160</v>
      </c>
      <c r="I23" s="1">
        <v>8</v>
      </c>
      <c r="J23" s="1">
        <v>35</v>
      </c>
      <c r="K23" s="1">
        <v>4</v>
      </c>
      <c r="M23" s="5">
        <v>160</v>
      </c>
      <c r="N23" s="1">
        <v>0.4298821741400588</v>
      </c>
      <c r="O23" s="1">
        <v>0.89145901135460237</v>
      </c>
      <c r="P23" s="1">
        <v>200</v>
      </c>
      <c r="R23" s="5">
        <v>160</v>
      </c>
      <c r="S23" s="1">
        <v>1.4476184755857171</v>
      </c>
      <c r="T23" s="1">
        <v>0.64191183454716105</v>
      </c>
      <c r="U23" s="1">
        <v>3</v>
      </c>
      <c r="W23" s="5">
        <v>160</v>
      </c>
      <c r="X23" s="1">
        <v>12.7509765625</v>
      </c>
      <c r="Y23" s="1">
        <v>15.6201171875</v>
      </c>
      <c r="Z23" s="1">
        <v>6.4</v>
      </c>
      <c r="AB23" s="5">
        <v>160</v>
      </c>
      <c r="AC23" s="1">
        <v>5.5771178615344432</v>
      </c>
      <c r="AD23" s="1">
        <v>5935.9729896759163</v>
      </c>
      <c r="AE23" s="1">
        <v>1000</v>
      </c>
      <c r="AG23" s="5">
        <v>160</v>
      </c>
      <c r="AH23" s="1">
        <v>31.517043191846128</v>
      </c>
      <c r="AI23" s="1">
        <v>41.6281609723302</v>
      </c>
      <c r="AJ23" s="1">
        <v>80</v>
      </c>
      <c r="AL23" s="5">
        <v>160</v>
      </c>
      <c r="AM23" s="1">
        <v>6.2182056567081672</v>
      </c>
      <c r="AN23" s="1">
        <v>0.43300090463535401</v>
      </c>
      <c r="AO23" s="1">
        <v>900</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8" sqref="G8"/>
    </sheetView>
  </sheetViews>
  <sheetFormatPr defaultRowHeight="15" x14ac:dyDescent="0.25"/>
  <cols>
    <col min="2" max="2" width="18" bestFit="1" customWidth="1"/>
    <col min="3" max="3" width="12.85546875" customWidth="1"/>
    <col min="4" max="4" width="8.42578125" bestFit="1" customWidth="1"/>
    <col min="6" max="6" width="57" bestFit="1" customWidth="1"/>
    <col min="7" max="7" width="12" customWidth="1"/>
  </cols>
  <sheetData>
    <row r="2" spans="2:7" x14ac:dyDescent="0.25">
      <c r="B2" t="s">
        <v>1</v>
      </c>
      <c r="C2" t="s">
        <v>2</v>
      </c>
      <c r="D2" t="s">
        <v>13</v>
      </c>
      <c r="F2" t="s">
        <v>24</v>
      </c>
      <c r="G2" t="s">
        <v>34</v>
      </c>
    </row>
    <row r="3" spans="2:7" x14ac:dyDescent="0.25">
      <c r="B3" s="3" t="s">
        <v>5</v>
      </c>
      <c r="C3" t="s">
        <v>3</v>
      </c>
      <c r="D3">
        <v>2</v>
      </c>
      <c r="F3" t="s">
        <v>22</v>
      </c>
      <c r="G3">
        <v>80</v>
      </c>
    </row>
    <row r="4" spans="2:7" x14ac:dyDescent="0.25">
      <c r="B4" s="3" t="s">
        <v>6</v>
      </c>
      <c r="C4" t="s">
        <v>3</v>
      </c>
      <c r="D4">
        <v>2</v>
      </c>
      <c r="F4" t="s">
        <v>23</v>
      </c>
      <c r="G4">
        <f>2*2</f>
        <v>4</v>
      </c>
    </row>
    <row r="5" spans="2:7" x14ac:dyDescent="0.25">
      <c r="B5" s="3" t="s">
        <v>7</v>
      </c>
      <c r="C5" t="s">
        <v>3</v>
      </c>
      <c r="D5">
        <v>2</v>
      </c>
      <c r="F5" t="s">
        <v>17</v>
      </c>
      <c r="G5">
        <v>200</v>
      </c>
    </row>
    <row r="6" spans="2:7" x14ac:dyDescent="0.25">
      <c r="B6" s="3" t="s">
        <v>8</v>
      </c>
      <c r="C6" t="s">
        <v>4</v>
      </c>
      <c r="D6">
        <v>1</v>
      </c>
      <c r="F6" t="s">
        <v>16</v>
      </c>
      <c r="G6">
        <v>3</v>
      </c>
    </row>
    <row r="7" spans="2:7" x14ac:dyDescent="0.25">
      <c r="B7" s="3" t="s">
        <v>9</v>
      </c>
      <c r="C7" t="s">
        <v>4</v>
      </c>
      <c r="D7">
        <v>1</v>
      </c>
      <c r="F7" t="s">
        <v>19</v>
      </c>
      <c r="G7">
        <f>32*0.2</f>
        <v>6.4</v>
      </c>
    </row>
    <row r="8" spans="2:7" x14ac:dyDescent="0.25">
      <c r="B8" s="3" t="s">
        <v>10</v>
      </c>
      <c r="C8" t="s">
        <v>4</v>
      </c>
      <c r="D8">
        <v>1</v>
      </c>
      <c r="F8" t="s">
        <v>20</v>
      </c>
      <c r="G8">
        <v>1000</v>
      </c>
    </row>
    <row r="9" spans="2:7" x14ac:dyDescent="0.25">
      <c r="B9" s="3" t="s">
        <v>11</v>
      </c>
      <c r="C9" t="s">
        <v>4</v>
      </c>
      <c r="D9">
        <v>1</v>
      </c>
      <c r="F9" t="s">
        <v>18</v>
      </c>
      <c r="G9">
        <v>80</v>
      </c>
    </row>
    <row r="10" spans="2:7" x14ac:dyDescent="0.25">
      <c r="B10" s="3" t="s">
        <v>12</v>
      </c>
      <c r="C10" t="s">
        <v>4</v>
      </c>
      <c r="D10">
        <v>1</v>
      </c>
      <c r="F10" t="s">
        <v>21</v>
      </c>
      <c r="G10">
        <f>0.9*1000</f>
        <v>900</v>
      </c>
    </row>
    <row r="11" spans="2:7" x14ac:dyDescent="0.25">
      <c r="B11" t="s">
        <v>34</v>
      </c>
      <c r="C11" t="s">
        <v>34</v>
      </c>
      <c r="D11">
        <v>3</v>
      </c>
    </row>
  </sheetData>
  <hyperlinks>
    <hyperlink ref="B3" r:id="rId1"/>
    <hyperlink ref="B4" r:id="rId2"/>
    <hyperlink ref="B5" r:id="rId3"/>
    <hyperlink ref="B6" r:id="rId4"/>
    <hyperlink ref="B7" r:id="rId5"/>
    <hyperlink ref="B8" r:id="rId6"/>
    <hyperlink ref="B9" r:id="rId7"/>
    <hyperlink ref="B10" r:id="rId8"/>
  </hyperlinks>
  <pageMargins left="0.7" right="0.7" top="0.75" bottom="0.75" header="0.3" footer="0.3"/>
  <pageSetup paperSize="9" orientation="portrait" r:id="rId9"/>
  <tableParts count="2">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P e r f _ 5 e b c 4 6 1 3 - 3 a e 9 - 4 c 6 f - 9 3 5 f - 7 3 a 4 d f 9 6 9 4 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C o u n t e r & l t ; / s t r i n g & g t ; & l t ; / k e y & g t ; & l t ; v a l u e & g t ; & l t ; i n t & g t ; 2 0 1 & l t ; / i n t & g t ; & l t ; / v a l u e & g t ; & l t ; / i t e m & g t ; & l t ; i t e m & g t ; & l t ; k e y & g t ; & l t ; s t r i n g & g t ; C o u n t e r V a l u e & l t ; / s t r i n g & g t ; & l t ; / k e y & g t ; & l t ; v a l u e & g t ; & l t ; i n t & g t ; 1 2 1 & l t ; / i n t & g t ; & l t ; / v a l u e & g t ; & l t ; / i t e m & g t ; & l t ; i t e m & g t ; & l t ; k e y & g t ; & l t ; s t r i n g & g t ; D i s p l a y S t r i n g & l t ; / s t r i n g & g t ; & l t ; / k e y & g t ; & l t ; v a l u e & g t ; & l t ; i n t & g t ; 1 8 1 & l t ; / i n t & g t ; & l t ; / v a l u e & g t ; & l t ; / i t e m & g t ; & l t ; i t e m & g t ; & l t ; k e y & g t ; & l t ; s t r i n g & g t ; G u i d & l t ; / s t r i n g & g t ; & l t ; / k e y & g t ; & l t ; v a l u e & g t ; & l t ; i n t & g t ; 2 7 7 & l t ; / i n t & g t ; & l t ; / v a l u e & g t ; & l t ; / i t e m & g t ; & l t ; i t e m & g t ; & l t ; k e y & g t ; & l t ; s t r i n g & g t ; D u r a t i o n & l t ; / s t r i n g & g t ; & l t ; / k e y & g t ; & l t ; v a l u e & g t ; & l t ; i n t & g t ; 8 9 & l t ; / i n t & g t ; & l t ; / v a l u e & g t ; & l t ; / i t e m & g t ; & l t ; i t e m & g t ; & l t ; k e y & g t ; & l t ; s t r i n g & g t ; L o g S t a r t t i m e & l t ; / s t r i n g & g t ; & l t ; / k e y & g t ; & l t ; v a l u e & g t ; & l t ; i n t & g t ; 1 1 4 & l t ; / i n t & g t ; & l t ; / v a l u e & g t ; & l t ; / i t e m & g t ; & l t ; i t e m & g t ; & l t ; k e y & g t ; & l t ; s t r i n g & g t ; C o u n t e r D a t e T i m e & l t ; / s t r i n g & g t ; & l t ; / k e y & g t ; & l t ; v a l u e & g t ; & l t ; i n t & g t ; 1 4 6 & l t ; / i n t & g t ; & l t ; / v a l u e & g t ; & l t ; / i t e m & g t ; & l t ; i t e m & g t ; & l t ; k e y & g t ; & l t ; s t r i n g & g t ; C o u n t e r V a l u e A d j u s t e d & l t ; / s t r i n g & g t ; & l t ; / k e y & g t ; & l t ; v a l u e & g t ; & l t ; i n t & g t ; 1 7 7 & l t ; / i n t & g t ; & l t ; / v a l u e & g t ; & l t ; / i t e m & g t ; & l t ; i t e m & g t ; & l t ; k e y & g t ; & l t ; s t r i n g & g t ; T h r e s h o l d K e y & l t ; / s t r i n g & g t ; & l t ; / k e y & g t ; & l t ; v a l u e & g t ; & l t ; i n t & g t ; 1 2 1 & l t ; / i n t & g t ; & l t ; / v a l u e & g t ; & l t ; / i t e m & g t ; & l t ; i t e m & g t ; & l t ; k e y & g t ; & l t ; s t r i n g & g t ; T h r e s h o l d & l t ; / s t r i n g & g t ; & l t ; / k e y & g t ; & l t ; v a l u e & g t ; & l t ; i n t & g t ; 9 8 & l t ; / i n t & g t ; & l t ; / v a l u e & g t ; & l t ; / i t e m & g t ; & l t ; / C o l u m n W i d t h s & g t ; & l t ; C o l u m n D i s p l a y I n d e x & g t ; & l t ; i t e m & g t ; & l t ; k e y & g t ; & l t ; s t r i n g & g t ; M a c h i n e N a m e & l t ; / s t r i n g & g t ; & l t ; / k e y & g t ; & l t ; v a l u e & g t ; & l t ; i n t & g t ; 0 & l t ; / i n t & g t ; & l t ; / v a l u e & g t ; & l t ; / i t e m & g t ; & l t ; i t e m & g t ; & l t ; k e y & g t ; & l t ; s t r i n g & g t ; C o u n t e r & l t ; / s t r i n g & g t ; & l t ; / k e y & g t ; & l t ; v a l u e & g t ; & l t ; i n t & g t ; 1 & l t ; / i n t & g t ; & l t ; / v a l u e & g t ; & l t ; / i t e m & g t ; & l t ; i t e m & g t ; & l t ; k e y & g t ; & l t ; s t r i n g & g t ; C o u n t e r V a l u e & l t ; / s t r i n g & g t ; & l t ; / k e y & g t ; & l t ; v a l u e & g t ; & l t ; i n t & g t ; 2 & l t ; / i n t & g t ; & l t ; / v a l u e & g t ; & l t ; / i t e m & g t ; & l t ; i t e m & g t ; & l t ; k e y & g t ; & l t ; s t r i n g & g t ; D i s p l a y S t r i n g & l t ; / s t r i n g & g t ; & l t ; / k e y & g t ; & l t ; v a l u e & g t ; & l t ; i n t & g t ; 3 & l t ; / i n t & g t ; & l t ; / v a l u e & g t ; & l t ; / i t e m & g t ; & l t ; i t e m & g t ; & l t ; k e y & g t ; & l t ; s t r i n g & g t ; G u i d & l t ; / s t r i n g & g t ; & l t ; / k e y & g t ; & l t ; v a l u e & g t ; & l t ; i n t & g t ; 4 & l t ; / i n t & g t ; & l t ; / v a l u e & g t ; & l t ; / i t e m & g t ; & l t ; i t e m & g t ; & l t ; k e y & g t ; & l t ; s t r i n g & g t ; D u r a t i o n & l t ; / s t r i n g & g t ; & l t ; / k e y & g t ; & l t ; v a l u e & g t ; & l t ; i n t & g t ; 5 & l t ; / i n t & g t ; & l t ; / v a l u e & g t ; & l t ; / i t e m & g t ; & l t ; i t e m & g t ; & l t ; k e y & g t ; & l t ; s t r i n g & g t ; L o g S t a r t t i m e & l t ; / s t r i n g & g t ; & l t ; / k e y & g t ; & l t ; v a l u e & g t ; & l t ; i n t & g t ; 6 & l t ; / i n t & g t ; & l t ; / v a l u e & g t ; & l t ; / i t e m & g t ; & l t ; i t e m & g t ; & l t ; k e y & g t ; & l t ; s t r i n g & g t ; C o u n t e r D a t e T i m e & l t ; / s t r i n g & g t ; & l t ; / k e y & g t ; & l t ; v a l u e & g t ; & l t ; i n t & g t ; 7 & l t ; / i n t & g t ; & l t ; / v a l u e & g t ; & l t ; / i t e m & g t ; & l t ; i t e m & g t ; & l t ; k e y & g t ; & l t ; s t r i n g & g t ; C o u n t e r V a l u e A d j u s t e d & l t ; / s t r i n g & g t ; & l t ; / k e y & g t ; & l t ; v a l u e & g t ; & l t ; i n t & g t ; 8 & l t ; / i n t & g t ; & l t ; / v a l u e & g t ; & l t ; / i t e m & g t ; & l t ; i t e m & g t ; & l t ; k e y & g t ; & l t ; s t r i n g & g t ; T h r e s h o l d K e y & l t ; / s t r i n g & g t ; & l t ; / k e y & g t ; & l t ; v a l u e & g t ; & l t ; i n t & g t ; 9 & l t ; / i n t & g t ; & l t ; / v a l u e & g t ; & l t ; / i t e m & g t ; & l t ; i t e m & g t ; & l t ; k e y & g t ; & l t ; s t r i n g & g t ; T h r e s h o l d & l t ; / s t r i n g & g t ; & l t ; / k e y & g t ; & l t ; v a l u e & g t ; & l t ; i n t & g t ; 1 0 & l t ; / i n t & g t ; & l t ; / v a l u e & g t ; & l t ; / i t e m & g t ; & l t ; / C o l u m n D i s p l a y I n d e x & g t ; & l t ; C o l u m n F r o z e n   / & g t ; & l t ; C o l u m n C h e c k e d   / & g t ; & l t ; C o l u m n F i l t e r & g t ; & l t ; i t e m & g t ; & l t ; k e y & g t ; & l t ; s t r i n g & g t ; C o u n t e r & l t ; / s t r i n g & g t ; & l t ; / k e y & g t ; & l t ; v a l u e & g t ; & l t ; F i l t e r E x p r e s s i o n   x s i : n i l = " t r u e "   / & g t ; & l t ; / v a l u e & g t ; & l t ; / i t e m & g t ; & l t ; / C o l u m n F i l t e r & g t ; & l t ; S e l e c t i o n F i l t e r & g t ; & l t ; i t e m & g t ; & l t ; k e y & g t ; & l t ; s t r i n g & g t ; C o u n t e r & l t ; / s t r i n g & g t ; & l t ; / k e y & g t ; & l t ; v a l u e & g t ; & l t ; S e l e c t i o n F i l t e r & g t ; & l t ; S e l e c t i o n T y p e & g t ; S e l e c t & l t ; / S e l e c t i o n T y p e & g t ; & l t ; I t e m s & g t ; & l t ; a n y T y p e   x s i : t y p e = " x s d : s t r i n g " & g t ; S y s t e m - P r o c e s s o r   Q u e u e   L e n g t h - N A & l t ; / a n y T y p e & g t ; & l t ; / I t e m s & g t ; & l t ; / S e l e c t i o n F i l t e r & g t ; & l t ; / v a l u e & g t ; & l t ; / i t e m & g t ; & l t ; / S e l e c t i o n F i l t e r & g t ; & l t ; F i l t e r P a r a m e t e r s & g t ; & l t ; i t e m & g t ; & l t ; k e y & g t ; & l t ; s t r i n g & g t ; C o u n t e r & l t ; / s t r i n g & g t ; & l t ; / k e y & g t ; & l t ; v a l u e & g t ; & l t ; C o m m a n d P a r a m e t e r s   / & g t ; & l t ; / v a l u e & g t ; & l t ; / i t e m & g t ; & l t ; / F i l t e r P a r a m e t e r s & g t ; & l t ; S o r t B y C o l u m n & g t ; D u r a t i o n & l t ; / S o r t B y C o l u m n & g t ; & l t ; I s S o r t D e s c e n d i n g & g t ; f a l s e & l t ; / I s S o r t D e s c e n d i n g & g t ; & l t ; / T a b l e W i d g e t G r i d S e r i a l i z a t i o n & g t ; < / C u s t o m C o n t e n t > < / G e m i n i > 
</file>

<file path=customXml/item10.xml>��< ? x m l   v e r s i o n = " 1 . 0 "   e n c o d i n g = " U T F - 1 6 " ? > < G e m i n i   x m l n s = " h t t p : / / g e m i n i / p i v o t c u s t o m i z a t i o n / S h o w H i d d e n " > < C u s t o m C o n t e n t > < ! [ C D A T A [ T r u e ] ] > < / C u s t o m C o n t e n t > < / G e m i n i > 
</file>

<file path=customXml/item11.xml>��< ? x m l   v e r s i o n = " 1 . 0 "   e n c o d i n g = " U T F - 1 6 " ? > < G e m i n i   x m l n s = " h t t p : / / g e m i n i / p i v o t c u s t o m i z a t i o n / 2 5 1 0 e 6 e f - c f 7 7 - 4 a 7 9 - b 3 d c - b 1 c b d 4 a 1 9 6 3 1 " > < 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12.xml>��< ? x m l   v e r s i o n = " 1 . 0 "   e n c o d i n g = " U T F - 1 6 " ? > < G e m i n i   x m l n s = " h t t p : / / g e m i n i / p i v o t c u s t o m i z a t i o n / 5 3 3 a c c a 6 - 8 c 2 8 - 4 0 a 6 - b f 7 c - b d 5 5 b 1 9 e b 5 f 3 " > < C u s t o m C o n t e n t > < ! [ C D A T A [ < ? x m l   v e r s i o n = " 1 . 0 "   e n c o d i n g = " u t f - 1 6 " ? > < S e t t i n g s > < H S l i c e r s S h a p e > 0 ; 0 ; 0 ; 0 < / H S l i c e r s S h a p e > < V S l i c e r s S h a p e > 0 ; 0 ; 0 ; 0 < / V S l i c e r s S h a p e > < S l i c e r S h e e t N a m e > P i v o t   T a b l e s < / S l i c e r S h e e t N a m e > < S A H o s t H a s h > 1 7 5 2 6 4 4 2 2 0 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3 1 5 1 5 b 4 2 - 0 d f 3 - 4 5 e 6 - a c 4 f - a f b d 6 f d 2 f c 6 2 " > < 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15.xml>��< ? x m l   v e r s i o n = " 1 . 0 "   e n c o d i n g = " U T F - 1 6 " ? > < G e m i n i   x m l n s = " h t t p : / / g e m i n i / p i v o t c u s t o m i z a t i o n / 9 0 a 2 6 f 9 6 - a 9 a 1 - 4 a 8 a - 8 a 7 2 - 1 9 c 0 2 b e f 1 5 b 9 " > < C u s t o m C o n t e n t > < ! [ C D A T A [ < ? x m l   v e r s i o n = " 1 . 0 "   e n c o d i n g = " u t f - 1 6 " ? > < S e t t i n g s > < H S l i c e r s S h a p e > 0 ; 0 ; 0 ; 0 < / H S l i c e r s S h a p e > < V S l i c e r s S h a p e > 0 ; 0 ; 0 ; 0 < / V S l i c e r s S h a p e > < S l i c e r S h e e t N a m e > H a d o o p   P e r f o r m a n c e < / S l i c e r S h e e t N a m e > < S A H o s t H a s h > 9 1 7 5 1 9 5 0 5 < / S A H o s t H a s h > < G e m i n i F i e l d L i s t V i s i b l e > T r u e < / G e m i n i F i e l d L i s t V i s i b l e > < / S e t t i n g s > ] ] > < / C u s t o m C o n t e n t > < / G e m i n i > 
</file>

<file path=customXml/item16.xml>��< ? x m l   v e r s i o n = " 1 . 0 "   e n c o d i n g = " U T F - 1 6 " ? > < G e m i n i   x m l n s = " h t t p : / / g e m i n i / p i v o t c u s t o m i z a t i o n / T a b l e X M L _ T h r e s h o l d s - 2 2 f a e e 7 5 - 2 0 b 5 - 4 4 c 5 - 9 e 2 9 - 0 5 c 9 6 0 b 3 e 7 1 d " > < C u s t o m C o n t e n t > < ! [ C D A T A [ < T a b l e W i d g e t G r i d S e r i a l i z a t i o n   x m l n s : x s d = " h t t p : / / w w w . w 3 . o r g / 2 0 0 1 / X M L S c h e m a "   x m l n s : x s i = " h t t p : / / w w w . w 3 . o r g / 2 0 0 1 / X M L S c h e m a - i n s t a n c e " > < C o l u m n S u g g e s t e d T y p e   / > < C o l u m n F o r m a t   / > < C o l u m n A c c u r a c y   / > < C o l u m n C u r r e n c y S y m b o l   / > < C o l u m n P o s i t i v e P a t t e r n   / > < C o l u m n N e g a t i v e P a t t e r n   / > < C o l u m n W i d t h s > < i t e m > < k e y > < s t r i n g > C o u n t e r < / s t r i n g > < / k e y > < v a l u e > < i n t > 8 6 < / i n t > < / v a l u e > < / i t e m > < i t e m > < k e y > < s t r i n g > T h r e s h o l d < / s t r i n g > < / k e y > < v a l u e > < i n t > 9 8 < / i n t > < / v a l u e > < / i t e m > < i t e m > < k e y > < s t r i n g > T h r e s h o l d K e y < / s t r i n g > < / k e y > < v a l u e > < i n t > 1 2 1 < / i n t > < / v a l u e > < / i t e m > < / C o l u m n W i d t h s > < C o l u m n D i s p l a y I n d e x > < i t e m > < k e y > < s t r i n g > C o u n t e r < / s t r i n g > < / k e y > < v a l u e > < i n t > 0 < / i n t > < / v a l u e > < / i t e m > < i t e m > < k e y > < s t r i n g > T h r e s h o l d < / s t r i n g > < / k e y > < v a l u e > < i n t > 1 < / i n t > < / v a l u e > < / i t e m > < i t e m > < k e y > < s t r i n g > T h r e s h o l d K e y < / 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5 8 2 8 d 8 9 9 - 0 2 d 0 - 4 2 9 c - 8 f 1 9 - a f 4 0 f 5 9 a d 9 e f " > < C u s t o m C o n t e n t > < ! [ C D A T A [ < ? x m l   v e r s i o n = " 1 . 0 "   e n c o d i n g = " u t f - 1 6 " ? > < S e t t i n g s > < H S l i c e r s S h a p e > 0 ; 0 ; 0 ; 0 < / H S l i c e r s S h a p e > < V S l i c e r s S h a p e > 0 ; 0 ; 0 ; 0 < / V S l i c e r s S h a p e > < S l i c e r S h e e t N a m e > H a d o o p   P e r f o r m a n c e < / S l i c e r S h e e t N a m e > < S A H o s t H a s h > 1 4 6 9 9 9 0 1 3 6 < / S A H o s t H a s h > < G e m i n i F i e l d L i s t V i s i b l e > T r u e < / G e m i n i F i e l d L i s t V i s i b l e > < / S e t t i n g s > ] ] > < / C u s t o m C o n t e n t > < / G e m i n i > 
</file>

<file path=customXml/item18.xml>��< ? x m l   v e r s i o n = " 1 . 0 "   e n c o d i n g = " U T F - 1 6 " ? > < G e m i n i   x m l n s = " h t t p : / / g e m i n i / p i v o t c u s t o m i z a t i o n / 3 e b d 9 c 2 a - 5 1 e 2 - 4 f d e - a 1 d f - b a 1 6 c c 1 c a e b 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19.xml>��< ? x m l   v e r s i o n = " 1 . 0 "   e n c o d i n g = " U T F - 1 6 " ? > < G e m i n i   x m l n s = " h t t p : / / g e m i n i / p i v o t c u s t o m i z a t i o n / T a b l e X M L _ T a b l e 1 - b 5 3 f f d f 8 - c a 6 1 - 4 a c a - 9 1 0 6 - c c f 5 3 6 9 a 8 d 9 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L o g i c N a m e & l t ; / s t r i n g & g t ; & l t ; / k e y & g t ; & l t ; v a l u e & g t ; & l t ; i n t & g t ; 1 0 4 & l t ; / i n t & g t ; & l t ; / v a l u e & g t ; & l t ; / i t e m & g t ; & l t ; i t e m & g t ; & l t ; k e y & g t ; & l t ; s t r i n g & g t ; O r d e r & l t ; / s t r i n g & g t ; & l t ; / k e y & g t ; & l t ; v a l u e & g t ; & l t ; i n t & g t ; 7 2 & l t ; / i n t & g t ; & l t ; / v a l u e & g t ; & l t ; / i t e m & g t ; & l t ; / C o l u m n W i d t h s & g t ; & l t ; C o l u m n D i s p l a y I n d e x & g t ; & l t ; i t e m & g t ; & l t ; k e y & g t ; & l t ; s t r i n g & g t ; M a c h i n e N a m e & l t ; / s t r i n g & g t ; & l t ; / k e y & g t ; & l t ; v a l u e & g t ; & l t ; i n t & g t ; 0 & l t ; / i n t & g t ; & l t ; / v a l u e & g t ; & l t ; / i t e m & g t ; & l t ; i t e m & g t ; & l t ; k e y & g t ; & l t ; s t r i n g & g t ; L o g i c N a m e & l t ; / s t r i n g & g t ; & l t ; / k e y & g t ; & l t ; v a l u e & g t ; & l t ; i n t & g t ; 1 & l t ; / i n t & g t ; & l t ; / v a l u e & g t ; & l t ; / i t e m & g t ; & l t ; i t e m & g t ; & l t ; k e y & g t ; & l t ; s t r i n g & g t ; O r d e 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O r d e r " > < C u s t o m C o n t e n t > f a c t P e r f _ 5 e b c 4 6 1 3 - 3 a e 9 - 4 c 6 f - 9 3 5 f - 7 3 a 4 d f 9 6 9 4 f c , T e s t C a s e s _ d c c e 1 2 1 4 - f 7 1 2 - 4 9 a 5 - b 8 f 4 - 6 a c 2 f 0 6 2 2 e 8 a , T a b l e 1 - b 5 3 f f d f 8 - c a 6 1 - 4 a c a - 9 1 0 6 - c c f 5 3 6 9 a 8 d 9 c , T h r e s h o l d s - 2 2 f a e e 7 5 - 2 0 b 5 - 4 4 c 5 - 9 e 2 9 - 0 5 c 9 6 0 b 3 e 7 1 d < / C u s t o m C o n t e n t > < / G e m i n i > 
</file>

<file path=customXml/item20.xml>��< ? x m l   v e r s i o n = " 1 . 0 "   e n c o d i n g = " U T F - 1 6 " ? > < G e m i n i   x m l n s = " h t t p : / / g e m i n i / p i v o t c u s t o m i z a t i o n / P o w e r P i v o t V e r s i o n " > < C u s t o m C o n t e n t > < ! [ C D A T A [ 2 0 1 1 . 1 1 0 . 2 8 1 4 . 2 ] ] > < / C u s t o m C o n t e n t > < / G e m i n i > 
</file>

<file path=customXml/item2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t P e r f _ 5 e b c 4 6 1 3 - 3 a e 9 - 4 c 6 f - 9 3 5 f - 7 3 a 4 d f 9 6 9 4 f c & l t ; / K e y & g t ; & l t ; V a l u e   x m l n s : a = " h t t p : / / s c h e m a s . d a t a c o n t r a c t . o r g / 2 0 0 4 / 0 7 / M i c r o s o f t . A n a l y s i s S e r v i c e s . C o m m o n " & g t ; & l t ; a : H a s F o c u s & g t ; f a l s e & l t ; / a : H a s F o c u s & g t ; & l t ; a : S i z e A t D p i 9 6 & g t ; 1 5 5 & l t ; / a : S i z e A t D p i 9 6 & g t ; & l t ; a : V i s i b l e & g t ; t r u e & l t ; / a : V i s i b l e & g t ; & l t ; / V a l u e & g t ; & l t ; / K e y V a l u e O f s t r i n g S a n d b o x E d i t o r . M e a s u r e G r i d S t a t e S c d E 3 5 R y & g t ; & l t ; K e y V a l u e O f s t r i n g S a n d b o x E d i t o r . M e a s u r e G r i d S t a t e S c d E 3 5 R y & g t ; & l t ; K e y & g t ; T e s t C a s e s _ d c c e 1 2 1 4 - f 7 1 2 - 4 9 a 5 - b 8 f 4 - 6 a c 2 f 0 6 2 2 e 8 a & 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b 5 3 f f d f 8 - c a 6 1 - 4 a c a - 9 1 0 6 - c c f 5 3 6 9 a 8 d 9 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h r e s h o l d s - 2 2 f a e e 7 5 - 2 0 b 5 - 4 4 c 5 - 9 e 2 9 - 0 5 c 9 6 0 b 3 e 7 1 d & 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2.xml>��< ? x m l   v e r s i o n = " 1 . 0 "   e n c o d i n g = " u t f - 1 6 " ? > < D a t a M a s h u p   i d = " 7 e e b f 0 0 7 - 1 e d 6 - 4 6 f 6 - a 7 0 e - 2 c 6 b e 3 1 7 f a a 2 "   x m l n s = " h t t p : / / s c h e m a s . m i c r o s o f t . c o m / D a t a M a s h u p " > A A A A A I M E A A B Q S w M E F A A C A A g A c X 7 d R t t X s P i q A A A A + g A A A B I A H A B D b 2 5 m a W c v U G F j a 2 F n Z S 5 4 b W w g o h g A K K A U A A A A A A A A A A A A A A A A A A A A A A A A A A A A h Y 9 N D o I w F I S v Q r r n 9 Q c l S h 5 l 4 V Y S E 6 J x 2 0 C F R i g G i n A 3 F x 7 J K 2 i i G H f u Z r 5 8 i 5 n H 7 Y 7 J 1 N T e V X e 9 a W 1 M O D D i a Z u 3 h b F l T A Z 3 8 l c k k b h T + V m V 2 n v J t o + m v o h J 5 d w l o n Q c R x g D a L u S C s Y 4 P a b b L K 9 0 o 8 h X N v 9 l 3 9 j e K Z t r I v H w H i M F c A F B G D L g C 4 F 0 x p g a O 2 c O S w j E O g S G 9 A f j Z q j d 0 G m p r b / P k M 4 V 6 e e H f A J Q S w M E F A A C A A g A c X 7 d R 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3 U b G 8 9 m a d w E A A I k D A A A T A B w A R m 9 y b X V s Y X M v U 2 V j d G l v b j E u b S C i G A A o o B Q A A A A A A A A A A A A A A A A A A A A A A A A A A A C t k t 9 r w j A Q x 9 8 F / 4 d Q G K R Q u 9 r 9 Y C h 7 k F b n Y K L T b n s J j K z e a l i a j F z q E P F / X 6 o o Y 7 5 s b M l D c t / w / d z l O I T c C q 3 I b H e 2 u 8 1 G s 4 E L b m B O 7 i s w q 6 h N r o k E 2 2 w Q t 8 Z G F F A 6 J c F l m O q 8 K k F Z O h A S w k Q r 6 w K k X t J h D w g G m R Z V d H b F U s A 3 q 9 9 Z p r V E N q 1 U F L O U W 9 5 D R 2 G v I l + A M D r M c e n 5 g a q k D D y 3 t 5 d 2 f B H 7 w S 7 3 Q B i 0 U / 3 R w y H w O R h X R c Z f X O a J 0 a W 2 s F O R 7 m r c u 5 I F V w X M s 9 U 7 H A y Z 4 Q p f t S k T L a t S 1 W 9 I v + O D 9 d q j k 3 T Y S m a P 5 D y M f E J v R h l J + U q K Y m F J J k r w a e s y 8 r 2 A 2 B o / 5 x a s U z c B W X u M P d 6 m / d a w l 4 7 H k 1 H U Z q 7 K H B C 1 o c + Z t l z 6 7 I Q c t C 1 t z 1 F V + Q L m m D L 7 J 0 r 8 D 5 T 6 R 3 e 6 E D m X q c A 3 2 u / 4 r L c s Q l J H B C E / n b o u / p 3 y Z I T 9 U T E T X g h V k H o U v 3 z q A X n x s 7 7 + x R 7 / w r 7 x m w 2 h j m a z + w l Q S w E C L Q A U A A I A C A B x f t 1 G 2 1 e w + K o A A A D 6 A A A A E g A A A A A A A A A A A A A A A A A A A A A A Q 2 9 u Z m l n L 1 B h Y 2 t h Z 2 U u e G 1 s U E s B A i 0 A F A A C A A g A c X 7 d R g / K 6 a u k A A A A 6 Q A A A B M A A A A A A A A A A A A A A A A A 9 g A A A F t D b 2 5 0 Z W 5 0 X 1 R 5 c G V z X S 5 4 b W x Q S w E C L Q A U A A I A C A B x f t 1 G x v P Z m n c B A A C J A w A A E w A A A A A A A A A A A A A A A A D n A Q A A R m 9 y b X V s Y X M v U 2 V j d G l v b j E u b V B L B Q Y A A A A A A w A D A M I A A A C r 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x B Q A A A A A A A I 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A x P C 9 J d G V t U G F 0 a D 4 8 L 0 l 0 Z W 1 M b 2 N h d G l v b j 4 8 U 3 R h Y m x l R W 5 0 c m l l c z 4 8 R W 5 0 c n k g V H l w Z T 0 i T m F t Z V V w Z G F 0 Z W R B Z n R l c k Z p b G w i I F Z h b H V l P S J s M C I g L z 4 8 R W 5 0 c n k g V H l w Z T 0 i R m l s b E V u Y W J s Z W Q i I F Z h b H V l P S J s M C I g L z 4 8 R W 5 0 c n k g V H l w Z T 0 i R m l s b F R v R G F 0 Y U 1 v Z G V s R W 5 h Y m x l Z C I g V m F s d W U 9 I m w x I i A v P j x F b n R y e S B U e X B l P S J J c 0 Z 1 b m N 0 a W 9 u U X V l c n k i I F Z h b H V l P S J s M C I g L z 4 8 R W 5 0 c n k g V H l w Z T 0 i S X N Q c m l 2 Y X R l I i B W Y W x 1 Z T 0 i b D A i I C 8 + P E V u d H J 5 I F R 5 c G U 9 I k Z p b G x M Y X N 0 V X B k Y X R l Z C I g V m F s d W U 9 I m Q y M D E 1 L T A 2 L T I 5 V D E y O j E 2 O j U 4 L j I 1 N D Q y N j J a I i A v P j x F b n R y e S B U e X B l P S J G a W x s R X J y b 3 J D b 2 R l I i B W Y W x 1 Z T 0 i c 1 V u a 2 5 v d 2 4 i I C 8 + P E V u d H J 5 I F R 5 c G U 9 I k Z p b G x F c n J v c k N v d W 5 0 I i B W Y W x 1 Z T 0 i b D A i I C 8 + P E V u d H J 5 I F R 5 c G U 9 I k Z p b G x D b 3 V u d C I g V m F s d W U 9 I m w 4 M D k i I C 8 + P E V u d H J 5 I F R 5 c G U 9 I k Z p b G x T d G F 0 d X M i I F Z h b H V l P S J z Q 2 9 t c G x l d G U i I C 8 + P E V u d H J 5 I F R 5 c G U 9 I k F k Z G V k V G 9 E Y X R h T W 9 k Z W w i I F Z h b H V l P S J s M S I g L z 4 8 L 1 N 0 Y W J s Z U V u d H J p Z X M + P C 9 J d G V t P j x J d G V t P j x J d G V t T G 9 j Y X R p b 2 4 + P E l 0 Z W 1 U e X B l P k Z v c m 1 1 b G E 8 L 0 l 0 Z W 1 U e X B l P j x J d G V t U G F 0 a D 5 T Z W N 0 a W 9 u M S 9 R d W V y e T A x L 0 9 y a W d l b T w v S X R l b V B h d G g + P C 9 J d G V t T G 9 j Y X R p b 2 4 + P F N 0 Y W J s Z U V u d H J p Z X M g L z 4 8 L 0 l 0 Z W 0 + P E l 0 Z W 0 + P E l 0 Z W 1 M b 2 N h d G l v b j 4 8 S X R l b V R 5 c G U + R m 9 y b X V s Y T w v S X R l b V R 5 c G U + P E l 0 Z W 1 Q Y X R o P l N l Y 3 R p b 2 4 x L 1 F 1 Z X J 5 M D E v R m l y c 3 R S b 3 d B c 0 h l Y W R l c j w v S X R l b V B h d G g + P C 9 J d G V t T G 9 j Y X R p b 2 4 + P F N 0 Y W J s Z U V u d H J p Z X M g L z 4 8 L 0 l 0 Z W 0 + P E l 0 Z W 0 + P E l 0 Z W 1 M b 2 N h d G l v b j 4 8 S X R l b V R 5 c G U + R m 9 y b X V s Y T w v S X R l b V R 5 c G U + P E l 0 Z W 1 Q Y X R o P l N l Y 3 R p b 2 4 x L 1 F 1 Z X J 5 M D E v Q 2 h h b m d l Z F R 5 c G U 8 L 0 l 0 Z W 1 Q Y X R o P j w v S X R l b U x v Y 2 F 0 a W 9 u P j x T d G F i b G V F b n R y a W V z I C 8 + P C 9 J d G V t P j w v S X R l b X M + P C 9 M b 2 N h b F B h Y 2 t h Z 2 V N Z X R h Z G F 0 Y U Z p b G U + F g A A A F B L B Q Y A A A A A A A A A A A A A A A A A A A A A A A D a A A A A A Q A A A N C M n d 8 B F d E R j H o A w E / C l + s B A A A A E L E F 5 Q 2 v v E i G b g N D t n / E 2 w A A A A A C A A A A A A A D Z g A A w A A A A B A A A A B q E d Q P c U D O x a n f S w q j M K M p A A A A A A S A A A C g A A A A E A A A A G K f k G P h k q h f z i k T c 1 C F k N R Q A A A A G 9 N z N 5 Y L g o L Q 5 + U W O i u R r H C W d z s j m Y c V J L h w l e 0 X 7 p d d 4 8 3 2 E / d O v g L 6 I 0 O A q J P R O m 8 R 7 o 6 I f a c M o K + H D i c F J u 1 7 B A 4 6 e J l a 4 B i 2 d t s / R + s U A A A A 9 z c s c N 1 D U C 4 8 8 A y m 7 L 9 K L G 7 S r v A = < / D a t a M a s h u p > 
</file>

<file path=customXml/item23.xml>��< ? x m l   v e r s i o n = " 1 . 0 "   e n c o d i n g = " U T F - 1 6 " ? > < G e m i n i   x m l n s = " h t t p : / / g e m i n i / p i v o t c u s t o m i z a t i o n / f d d 9 6 a 6 4 - 7 d 5 7 - 4 5 d 2 - a c 6 9 - 4 9 9 b 6 f d 0 d 9 0 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 2 0 1 5 - 0 7 - 1 3 T 1 6 : 5 6 : 2 3 . 7 6 4 6 0 7 6 + 0 1 : 0 0 < / L a s t P r o c e s s e d T i m e > < / D a t a M o d e l i n g S a n d b o x . S e r i a l i z e d S a n d b o x E r r o r C a c h e > ] ] > < / C u s t o m C o n t e n t > < / G e m i n i > 
</file>

<file path=customXml/item25.xml>��< ? x m l   v e r s i o n = " 1 . 0 "   e n c o d i n g = " U T F - 1 6 " ? > < G e m i n i   x m l n s = " h t t p : / / g e m i n i / p i v o t c u s t o m i z a t i o n / 0 0 a 2 f 5 c 0 - 3 e d 1 - 4 a 4 3 - a f 9 a - b 6 e 3 9 4 c 1 5 0 e c " > < C u s t o m C o n t e n t > < ! [ C D A T A [ < ? x m l   v e r s i o n = " 1 . 0 "   e n c o d i n g = " u t f - 1 6 " ? > < S e t t i n g s > < H S l i c e r s S h a p e > 0 ; 0 ; 0 ; 0 < / H S l i c e r s S h a p e > < V S l i c e r s S h a p e > 0 ; 0 ; 0 ; 0 < / V S l i c e r s S h a p e > < S l i c e r S h e e t N a m e > P i v o t   T a b l e s < / S l i c e r S h e e t N a m e > < S A H o s t H a s h > 1 9 1 9 5 4 9 2 8 7 < / S A H o s t H a s h > < G e m i n i F i e l d L i s t V i s i b l e > T r u e < / G e m i n i F i e l d L i s t V i s i b l e > < / S e t t i n g s > ] ] > < / C u s t o m C o n t e n t > < / G e m i n i > 
</file>

<file path=customXml/item26.xml>��< ? x m l   v e r s i o n = " 1 . 0 "   e n c o d i n g = " U T F - 1 6 " ? > < G e m i n i   x m l n s = " h t t p : / / g e m i n i / p i v o t c u s t o m i z a t i o n / 8 f e a c 8 1 7 - 3 9 a c - 4 6 3 9 - 9 f 2 f - 2 f e 7 d 7 4 3 8 8 8 3 " > < 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C l i e n t W i n d o w X M L " > < C u s t o m C o n t e n t > f a c t P e r f _ 5 e b c 4 6 1 3 - 3 a e 9 - 4 c 6 f - 9 3 5 f - 7 3 a 4 d f 9 6 9 4 f c < / C u s t o m C o n t e n t > < / G e m i n i > 
</file>

<file path=customXml/item29.xml>��< ? x m l   v e r s i o n = " 1 . 0 "   e n c o d i n g = " U T F - 1 6 " ? > < G e m i n i   x m l n s = " h t t p : / / g e m i n i / p i v o t c u s t o m i z a t i o n / 0 a 1 2 9 8 d 5 - f 5 f 3 - 4 b f f - 9 c a 0 - c 1 2 1 5 c 6 0 a a e 2 " > < C u s t o m C o n t e n t > < ! [ C D A T A [ < ? x m l   v e r s i o n = " 1 . 0 "   e n c o d i n g = " u t f - 1 6 " ? > < S e t t i n g s > < H S l i c e r s S h a p e > 0 ; 0 ; 0 ; 0 < / H S l i c e r s S h a p e > < V S l i c e r s S h a p e > 0 ; 0 ; 0 ; 0 < / V S l i c e r s S h a p e > < S l i c e r S h e e t N a m e > O v e r a l l H a d o o p P e r f < / S l i c e r S h e e t N a m e > < S A H o s t H a s h > 1 8 3 0 8 4 3 7 9 5 < / S A H o s t H a s h > < G e m i n i F i e l d L i s t V i s i b l e > T r u e < / G e m i n i F i e l d L i s t V i s i b l e > < / S e t t i n g s > ] ] > < / C u s t o m C o n t e n t > < / G e m i n i > 
</file>

<file path=customXml/item3.xml>��< ? x m l   v e r s i o n = " 1 . 0 "   e n c o d i n g = " U T F - 1 6 " ? > < G e m i n i   x m l n s = " h t t p : / / g e m i n i / p i v o t c u s t o m i z a t i o n / T a b l e X M L _ D i m C o u n t e r s _ 8 0 e 1 d e 2 e - d 2 1 a - 4 0 8 4 - b f 1 c - 1 6 0 f b 0 0 1 a 8 0 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o u n t e r & l t ; / s t r i n g & g t ; & l t ; / k e y & g t ; & l t ; v a l u e & g t ; & l t ; i n t & g t ; 3 7 9 & l t ; / i n t & g t ; & l t ; / v a l u e & g t ; & l t ; / i t e m & g t ; & l t ; / C o l u m n W i d t h s & g t ; & l t ; C o l u m n D i s p l a y I n d e x & g t ; & l t ; i t e m & g t ; & l t ; k e y & g t ; & l t ; s t r i n g & g t ; C o u n t 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30.xml>��< ? x m l   v e r s i o n = " 1 . 0 "   e n c o d i n g = " U T F - 1 6 " ? > < G e m i n i   x m l n s = " h t t p : / / g e m i n i / p i v o t c u s t o m i z a t i o n / M a n u a l C a l c M o d e " > < C u s t o m C o n t e n t > < ! [ C D A T A [ F a l s e ] ] > < / 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1 8 8 a a a e 0 - b f 4 6 - 4 f f 7 - 9 b e 4 - 6 0 f 6 8 3 3 e 0 a 3 7 " > < C u s t o m C o n t e n t > < ! [ C D A T A [ < ? x m l   v e r s i o n = " 1 . 0 "   e n c o d i n g = " u t f - 1 6 " ? > < S e t t i n g s > < H S l i c e r s S h a p e > 0 ; 0 ; 0 ; 0 < / H S l i c e r s S h a p e > < V S l i c e r s S h a p e > 0 ; 0 ; 0 ; 0 < / V S l i c e r s S h a p e > < S l i c e r S h e e t N a m e > P i v o t   T a b l e s < / S l i c e r S h e e t N a m e > < S A H o s t H a s h > 2 2 7 0 9 5 7 4 6 < / S A H o s t H a s h > < G e m i n i F i e l d L i s t V i s i b l e > T r u e < / G e m i n i F i e l d L i s t V i s i b l e > < / S e t t i n g s > ] ] > < / C u s t o m C o n t e n t > < / G e m i n i > 
</file>

<file path=customXml/item33.xml>��< ? x m l   v e r s i o n = " 1 . 0 "   e n c o d i n g = " U T F - 1 6 " ? > < G e m i n i   x m l n s = " h t t p : / / g e m i n i / p i v o t c u s t o m i z a t i o n / 3 9 6 d 3 8 d 4 - 5 e e 9 - 4 c a 0 - 9 c c 3 - 8 e a b 9 6 7 3 d 8 e a " > < 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34.xml>��< ? x m l   v e r s i o n = " 1 . 0 "   e n c o d i n g = " U T F - 1 6 " ? > < G e m i n i   x m l n s = " h t t p : / / g e m i n i / p i v o t c u s t o m i z a t i o n / L i n k e d T a b l e s " > < C u s t o m C o n t e n t > < ! [ C D A T A [ < L i n k e d T a b l e s   x m l n s : x s d = " h t t p : / / w w w . w 3 . o r g / 2 0 0 1 / X M L S c h e m a "   x m l n s : x s i = " h t t p : / / w w w . w 3 . o r g / 2 0 0 1 / X M L S c h e m a - i n s t a n c e " > < L i n k e d T a b l e L i s t > < L i n k e d T a b l e I n f o > < E x c e l T a b l e N a m e > M a c h i n e G r o u p M a p p i n g < / E x c e l T a b l e N a m e > < G e m i n i T a b l e I d > T a b l e 1 - b 5 3 f f d f 8 - c a 6 1 - 4 a c a - 9 1 0 6 - c c f 5 3 6 9 a 8 d 9 c < / G e m i n i T a b l e I d > < L i n k e d C o l u m n L i s t   / > < U p d a t e N e e d e d > f a l s e < / U p d a t e N e e d e d > < R o w C o u n t > 0 < / R o w C o u n t > < / L i n k e d T a b l e I n f o > < L i n k e d T a b l e I n f o > < E x c e l T a b l e N a m e > T h r e s h o l d s < / E x c e l T a b l e N a m e > < G e m i n i T a b l e I d > T h r e s h o l d s - 2 2 f a e e 7 5 - 2 0 b 5 - 4 4 c 5 - 9 e 2 9 - 0 5 c 9 6 0 b 3 e 7 1 d < / G e m i n i T a b l e I d > < L i n k e d C o l u m n L i s t   / > < U p d a t e N e e d e d > f a l s e < / U p d a t e N e e d e d > < R o w C o u n t > 0 < / R o w C o u n t > < / L i n k e d T a b l e I n f o > < / L i n k e d T a b l e L i s t > < / L i n k e d T a b l 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C o u n t I n S a n d b o x " > < C u s t o m C o n t e n t > 4 < / 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e s t C 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 i : t y p e = " S a n d b o x E d i t o r M e a s u r e G r i d K e y " & g t ; & l t ; T a b l e N a m e & g t ; T e s t C a s e s & l t ; / T a b l e N a m e & g t ; & l t ; / K e y & g t ; & l t ; M a i n t a i n e r 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 E x e c u t i o n T i m e & l t ; / K e y & g t ; & l t ; / D i a g r a m O b j e c t K e y & g t ; & l t ; D i a g r a m O b j e c t K e y & g t ; & l t ; K e y & g t ; M e a s u r e s \ S u m   o f   E x e c u t i o n T i m e \ T a g I n f o \ F o r m u l a & l t ; / K e y & g t ; & l t ; / D i a g r a m O b j e c t K e y & g t ; & l t ; D i a g r a m O b j e c t K e y & g t ; & l t ; K e y & g t ; M e a s u r e s \ S u m   o f   E x e c u t i o n T i m e \ T a g I n f o \ V a l u e & l t ; / K e y & g t ; & l t ; / D i a g r a m O b j e c t K e y & g t ; & l t ; D i a g r a m O b j e c t K e y & g t ; & l t ; K e y & g t ; C o l u m n s \ G U I D & l t ; / K e y & g t ; & l t ; / D i a g r a m O b j e c t K e y & g t ; & l t ; D i a g r a m O b j e c t K e y & g t ; & l t ; K e y & g t ; C o l u m n s \ N a m e & l t ; / K e y & g t ; & l t ; / D i a g r a m O b j e c t K e y & g t ; & l t ; D i a g r a m O b j e c t K e y & g t ; & l t ; K e y & g t ; C o l u m n s \ D a y & l t ; / K e y & g t ; & l t ; / D i a g r a m O b j e c t K e y & g t ; & l t ; D i a g r a m O b j e c t K e y & g t ; & l t ; K e y & g t ; C o l u m n s \ T i m e & l t ; / K e y & g t ; & l t ; / D i a g r a m O b j e c t K e y & g t ; & l t ; D i a g r a m O b j e c t K e y & g t ; & l t ; K e y & g t ; C o l u m n s \ E x e c u t i o n T i m e & l t ; / K e y & g t ; & l t ; / D i a g r a m O b j e c t K e y & g t ; & l t ; D i a g r a m O b j e c t K e y & g t ; & l t ; K e y & g t ; L i n k s \ & a m p ; l t ; C o l u m n s \ S u m   o f   E x e c u t i o n T i m e & a m p ; g t ; - & a m p ; l t ; M e a s u r e s \ E x e c u t i o n T i m e & a m p ; g t ; & l t ; / K e y & g t ; & l t ; / D i a g r a m O b j e c t K e y & g t ; & l t ; D i a g r a m O b j e c t K e y & g t ; & l t ; K e y & g t ; L i n k s \ & a m p ; l t ; C o l u m n s \ S u m   o f   E x e c u t i o n T i m e & a m p ; g t ; - & a m p ; l t ; M e a s u r e s \ E x e c u t i o n T i m e & a m p ; g t ; \ C O L U M N & l t ; / K e y & g t ; & l t ; / D i a g r a m O b j e c t K e y & g t ; & l t ; D i a g r a m O b j e c t K e y & g t ; & l t ; K e y & g t ; L i n k s \ & a m p ; l t ; C o l u m n s \ S u m   o f   E x e c u t i o n T i m e & a m p ; g t ; - & a m p ; l t ; M e a s u r e s \ E x e c u t i o n 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 E x e c u t i o n T i m e & l t ; / K e y & g t ; & l t ; / a : K e y & g t ; & l t ; a : V a l u e   i : t y p e = " M e a s u r e G r i d N o d e V i e w S t a t e " & g t ; & l t ; C o l u m n & g t ; 4 & l t ; / C o l u m n & g t ; & l t ; L a y e d O u t & g t ; t r u e & l t ; / L a y e d O u t & g t ; & l t ; W a s U I I n v i s i b l e & g t ; t r u e & l t ; / W a s U I I n v i s i b l e & g t ; & l t ; / a : V a l u e & g t ; & l t ; / a : K e y V a l u e O f D i a g r a m O b j e c t K e y a n y T y p e z b w N T n L X & g t ; & l t ; a : K e y V a l u e O f D i a g r a m O b j e c t K e y a n y T y p e z b w N T n L X & g t ; & l t ; a : K e y & g t ; & l t ; K e y & g t ; M e a s u r e s \ S u m   o f   E x e c u t i o n T i m e \ T a g I n f o \ F o r m u l a & l t ; / K e y & g t ; & l t ; / a : K e y & g t ; & l t ; a : V a l u e   i : t y p e = " M e a s u r e G r i d V i e w S t a t e I D i a g r a m T a g A d d i t i o n a l I n f o " / & g t ; & l t ; / a : K e y V a l u e O f D i a g r a m O b j e c t K e y a n y T y p e z b w N T n L X & g t ; & l t ; a : K e y V a l u e O f D i a g r a m O b j e c t K e y a n y T y p e z b w N T n L X & g t ; & l t ; a : K e y & g t ; & l t ; K e y & g t ; M e a s u r e s \ S u m   o f   E x e c u t i o n T i m e \ T a g I n f o \ V a l u e & l t ; / K e y & g t ; & l t ; / a : K e y & g t ; & l t ; a : V a l u e   i : t y p e = " M e a s u r e G r i d V i e w S t a t e I D i a g r a m T a g A d d i t i o n a l I n f o " / & g t ; & l t ; / a : K e y V a l u e O f D i a g r a m O b j e c t K e y a n y T y p e z b w N T n L X & g t ; & l t ; a : K e y V a l u e O f D i a g r a m O b j e c t K e y a n y T y p e z b w N T n L X & g t ; & l t ; a : K e y & g t ; & l t ; K e y & g t ; C o l u m n s \ G U 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D a y & l t ; / K e y & g t ; & l t ; / a : K e y & g t ; & l t ; a : V a l u e   i : t y p e = " M e a s u r e G r i d N o d e V i e w S t a t e " & g t ; & l t ; C o l u m n & g t ; 2 & l t ; / C o l u m n & g t ; & l t ; L a y e d O u t & g t ; t r u e & l t ; / L a y e d O u t & g t ; & l t ; / a : V a l u e & g t ; & l t ; / a : K e y V a l u e O f D i a g r a m O b j e c t K e y a n y T y p e z b w N T n L X & g t ; & l t ; a : K e y V a l u e O f D i a g r a m O b j e c t K e y a n y T y p e z b w N T n L X & g t ; & l t ; a : K e y & g t ; & l t ; K e y & g t ; C o l u m n s \ T i m e & l t ; / K e y & g t ; & l t ; / a : K e y & g t ; & l t ; a : V a l u e   i : t y p e = " M e a s u r e G r i d N o d e V i e w S t a t e " & g t ; & l t ; C o l u m n & g t ; 3 & l t ; / C o l u m n & g t ; & l t ; L a y e d O u t & g t ; t r u e & l t ; / L a y e d O u t & g t ; & l t ; / a : V a l u e & g t ; & l t ; / a : K e y V a l u e O f D i a g r a m O b j e c t K e y a n y T y p e z b w N T n L X & g t ; & l t ; a : K e y V a l u e O f D i a g r a m O b j e c t K e y a n y T y p e z b w N T n L X & g t ; & l t ; a : K e y & g t ; & l t ; K e y & g t ; C o l u m n s \ E x e c u t i o n T i m e & l t ; / K e y & g t ; & l t ; / a : K e y & g t ; & l t ; a : V a l u e   i : t y p e = " M e a s u r e G r i d N o d e V i e w S t a t e " & g t ; & l t ; C o l u m n & g t ; 4 & l t ; / C o l u m n & g t ; & l t ; L a y e d O u t & g t ; t r u e & l t ; / L a y e d O u t & g t ; & l t ; / a : V a l u e & g t ; & l t ; / a : K e y V a l u e O f D i a g r a m O b j e c t K e y a n y T y p e z b w N T n L X & g t ; & l t ; a : K e y V a l u e O f D i a g r a m O b j e c t K e y a n y T y p e z b w N T n L X & g t ; & l t ; a : K e y & g t ; & l t ; K e y & g t ; L i n k s \ & a m p ; l t ; C o l u m n s \ S u m   o f   E x e c u t i o n T i m e & a m p ; g t ; - & a m p ; l t ; M e a s u r e s \ E x e c u t i o n T i m e & a m p ; g t ; & l t ; / K e y & g t ; & l t ; / a : K e y & g t ; & l t ; a : V a l u e   i : t y p e = " M e a s u r e G r i d V i e w S t a t e I D i a g r a m L i n k " / & g t ; & l t ; / a : K e y V a l u e O f D i a g r a m O b j e c t K e y a n y T y p e z b w N T n L X & g t ; & l t ; a : K e y V a l u e O f D i a g r a m O b j e c t K e y a n y T y p e z b w N T n L X & g t ; & l t ; a : K e y & g t ; & l t ; K e y & g t ; L i n k s \ & a m p ; l t ; C o l u m n s \ S u m   o f   E x e c u t i o n T i m e & a m p ; g t ; - & a m p ; l t ; M e a s u r e s \ E x e c u t i o n T i m e & a m p ; g t ; \ C O L U M N & l t ; / K e y & g t ; & l t ; / a : K e y & g t ; & l t ; a : V a l u e   i : t y p e = " M e a s u r e G r i d V i e w S t a t e I D i a g r a m L i n k E n d p o i n t " / & g t ; & l t ; / a : K e y V a l u e O f D i a g r a m O b j e c t K e y a n y T y p e z b w N T n L X & g t ; & l t ; a : K e y V a l u e O f D i a g r a m O b j e c t K e y a n y T y p e z b w N T n L X & g t ; & l t ; a : K e y & g t ; & l t ; K e y & g t ; L i n k s \ & a m p ; l t ; C o l u m n s \ S u m   o f   E x e c u t i o n T i m e & a m p ; g t ; - & a m p ; l t ; M e a s u r e s \ E x e c u t i o n T i m e & a m p ; g t ; \ M E A S U R E & l t ; / K e y & g t ; & l t ; / a : K e y & g t ; & l t ; a : V a l u e   i : t y p e = " M e a s u r e G r i d V i e w S t a t e I D i a g r a m L i n k E n d p o i n t " / & g t ; & l t ; / a : K e y V a l u e O f D i a g r a m O b j e c t K e y a n y T y p e z b w N T n L X & g t ; & l t ; / V i e w S t a t e s & g t ; & l t ; / D i a g r a m M a n a g e r . S e r i a l i z a b l e D i a g r a m & g t ; & l t ; D i a g r a m M a n a g e r . S e r i a l i z a b l e D i a g r a m & g t ; & l t ; A d a p t e r   i : t y p e = " M e a s u r e D i a g r a m S a n d b o x A d a p t e r " & g t ; & l t ; T a b l e N a m e & g t ; T h r e s h o 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 i : t y p e = " S a n d b o x E d i t o r M e a s u r e G r i d K e y " & g t ; & l t ; T a b l e N a m e & g t ; T h r e s h o l d s & l t ; / T a b l e N a m e & g t ; & l t ; / K e y & g t ; & l t ; M a i n t a i n e r 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n t e r & l t ; / K e y & g t ; & l t ; / D i a g r a m O b j e c t K e y & g t ; & l t ; D i a g r a m O b j e c t K e y & g t ; & l t ; K e y & g t ; C o l u m n s \ T h r e s h o l d & l t ; / K e y & g t ; & l t ; / D i a g r a m O b j e c t K e y & g t ; & l t ; D i a g r a m O b j e c t K e y & g t ; & l t ; K e y & g t ; C o l u m n s \ T h r e s h o l d 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n t e r & l t ; / K e y & g t ; & l t ; / a : K e y & g t ; & l t ; a : V a l u e   i : t y p e = " M e a s u r e G r i d N o d e V i e w S t a t e " & g t ; & l t ; L a y e d O u t & g t ; t r u e & l t ; / L a y e d O u t & g t ; & l t ; / a : V a l u e & g t ; & l t ; / a : K e y V a l u e O f D i a g r a m O b j e c t K e y a n y T y p e z b w N T n L X & g t ; & l t ; a : K e y V a l u e O f D i a g r a m O b j e c t K e y a n y T y p e z b w N T n L X & g t ; & l t ; a : K e y & g t ; & l t ; K e y & g t ; C o l u m n s \ T h r e s h o l d & l t ; / K e y & g t ; & l t ; / a : K e y & g t ; & l t ; a : V a l u e   i : t y p e = " M e a s u r e G r i d N o d e V i e w S t a t e " & g t ; & l t ; C o l u m n & g t ; 1 & l t ; / C o l u m n & g t ; & l t ; L a y e d O u t & g t ; t r u e & l t ; / L a y e d O u t & g t ; & l t ; / a : V a l u e & g t ; & l t ; / a : K e y V a l u e O f D i a g r a m O b j e c t K e y a n y T y p e z b w N T n L X & g t ; & l t ; a : K e y V a l u e O f D i a g r a m O b j e c t K e y a n y T y p e z b w N T n L X & g t ; & l t ; a : K e y & g t ; & l t ; K e y & g t ; C o l u m n s \ T h r e s h o l d 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 i : t y p e = " S a n d b o x E d i t o r M e a s u r e G r i d K e y " & g t ; & l t ; T a b l e N a m e & g t ; M a c h i n e G r o u p M a p p i n g & l t ; / T a b l e N a m e & g t ; & l t ; / K e y & g t ; & l t ; M a i n t a i n e r 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 T a g s \ T a b l e s \ & a m p ; l t ; T a b l e s \ T e s t C a s e s & a m p ; g t ; & l t ; / K e y & g t ; & l t ; / D i a g r a m O b j e c t K e y & g t ; & l t ; D i a g r a m O b j e c t K e y & g t ; & l t ; K e y & g t ; D y n a m i c   T a g s \ T a b l e s \ & a m p ; l t ; T a b l e s \ T h r e s h o l d s & a m p ; g t ; & l t ; / K e y & g t ; & l t ; / D i a g r a m O b j e c t K e y & g t ; & l t ; D i a g r a m O b j e c t K e y & g t ; & l t ; K e y & g t ; D y n a m i c   T a g s \ T a b l e s \ & a m p ; l t ; T a b l e s \ M a c h i n e G r o u p M a p p i n g & a m p ; g t ; & l t ; / K e y & g t ; & l t ; / D i a g r a m O b j e c t K e y & g t ; & l t ; D i a g r a m O b j e c t K e y & g t ; & l t ; K e y & g t ; D y n a m i c   T a g s \ T a b l e s \ & a m p ; l t ; T a b l e s \ f a c t P e r f & a m p ; g t ; & l t ; / K e y & g t ; & l t ; / D i a g r a m O b j e c t K e y & g t ; & l t ; D i a g r a m O b j e c t K e y & g t ; & l t ; K e y & g t ; T a b l e s \ T e s t C a s e s & l t ; / K e y & g t ; & l t ; / D i a g r a m O b j e c t K e y & g t ; & l t ; D i a g r a m O b j e c t K e y & g t ; & l t ; K e y & g t ; T a b l e s \ T e s t C a s e s \ C o l u m n s \ G U I D & l t ; / K e y & g t ; & l t ; / D i a g r a m O b j e c t K e y & g t ; & l t ; D i a g r a m O b j e c t K e y & g t ; & l t ; K e y & g t ; T a b l e s \ T e s t C a s e s \ C o l u m n s \ N a m e & l t ; / K e y & g t ; & l t ; / D i a g r a m O b j e c t K e y & g t ; & l t ; D i a g r a m O b j e c t K e y & g t ; & l t ; K e y & g t ; T a b l e s \ T e s t C a s e s \ C o l u m n s \ D a y & l t ; / K e y & g t ; & l t ; / D i a g r a m O b j e c t K e y & g t ; & l t ; D i a g r a m O b j e c t K e y & g t ; & l t ; K e y & g t ; T a b l e s \ T e s t C a s e s \ C o l u m n s \ T i m e & l t ; / K e y & g t ; & l t ; / D i a g r a m O b j e c t K e y & g t ; & l t ; D i a g r a m O b j e c t K e y & g t ; & l t ; K e y & g t ; T a b l e s \ T e s t C a s e s \ C o l u m n s \ E x e c u t i o n T i m e & l t ; / K e y & g t ; & l t ; / D i a g r a m O b j e c t K e y & g t ; & l t ; D i a g r a m O b j e c t K e y & g t ; & l t ; K e y & g t ; T a b l e s \ T e s t C a s e s \ M e a s u r e s \ S u m   o f   E x e c u t i o n T i m e & l t ; / K e y & g t ; & l t ; / D i a g r a m O b j e c t K e y & g t ; & l t ; D i a g r a m O b j e c t K e y & g t ; & l t ; K e y & g t ; T a b l e s \ T e s t C a s e s \ S u m   o f   E x e c u t i o n T i m e \ A d d i t i o n a l   I n f o \ I m p l i c i t   C a l c u l a t e d   F i e l d & l t ; / K e y & g t ; & l t ; / D i a g r a m O b j e c t K e y & g t ; & l t ; D i a g r a m O b j e c t K e y & g t ; & l t ; K e y & g t ; T a b l e s \ T h r e s h o l d s & l t ; / K e y & g t ; & l t ; / D i a g r a m O b j e c t K e y & g t ; & l t ; D i a g r a m O b j e c t K e y & g t ; & l t ; K e y & g t ; T a b l e s \ T h r e s h o l d s \ C o l u m n s \ C o u n t e r & l t ; / K e y & g t ; & l t ; / D i a g r a m O b j e c t K e y & g t ; & l t ; D i a g r a m O b j e c t K e y & g t ; & l t ; K e y & g t ; T a b l e s \ T h r e s h o l d s \ C o l u m n s \ T h r e s h o l d & l t ; / K e y & g t ; & l t ; / D i a g r a m O b j e c t K e y & g t ; & l t ; D i a g r a m O b j e c t K e y & g t ; & l t ; K e y & g t ; T a b l e s \ T h r e s h o l d s \ C o l u m n s \ T h r e s h o l d K e y & l t ; / K e y & g t ; & l t ; / D i a g r a m O b j e c t K e y & g t ; & l t ; D i a g r a m O b j e c t K e y & g t ; & l t ; K e y & g t ; T a b l e s \ M a c h i n e G r o u p M a p p i n g & l t ; / K e y & g t ; & l t ; / D i a g r a m O b j e c t K e y & g t ; & l t ; D i a g r a m O b j e c t K e y & g t ; & l t ; K e y & g t ; T a b l e s \ M a c h i n e G r o u p M a p p i n g \ C o l u m n s \ M a c h i n e N a m e & l t ; / K e y & g t ; & l t ; / D i a g r a m O b j e c t K e y & g t ; & l t ; D i a g r a m O b j e c t K e y & g t ; & l t ; K e y & g t ; T a b l e s \ M a c h i n e G r o u p M a p p i n g \ C o l u m n s \ L o g i c N a m e & l t ; / K e y & g t ; & l t ; / D i a g r a m O b j e c t K e y & g t ; & l t ; D i a g r a m O b j e c t K e y & g t ; & l t ; K e y & g t ; T a b l e s \ M a c h i n e G r o u p M a p p i n g \ C o l u m n s \ O r d e r & l t ; / K e y & g t ; & l t ; / D i a g r a m O b j e c t K e y & g t ; & l t ; D i a g r a m O b j e c t K e y & g t ; & l t ; K e y & g t ; T a b l e s \ f a c t P e r f & l t ; / K e y & g t ; & l t ; / D i a g r a m O b j e c t K e y & g t ; & l t ; D i a g r a m O b j e c t K e y & g t ; & l t ; K e y & g t ; T a b l e s \ f a c t P e r f \ C o l u m n s \ M a c h i n e N a m e & l t ; / K e y & g t ; & l t ; / D i a g r a m O b j e c t K e y & g t ; & l t ; D i a g r a m O b j e c t K e y & g t ; & l t ; K e y & g t ; T a b l e s \ f a c t P e r f \ C o l u m n s \ C o u n t e r & l t ; / K e y & g t ; & l t ; / D i a g r a m O b j e c t K e y & g t ; & l t ; D i a g r a m O b j e c t K e y & g t ; & l t ; K e y & g t ; T a b l e s \ f a c t P e r f \ C o l u m n s \ C o u n t e r V a l u e & l t ; / K e y & g t ; & l t ; / D i a g r a m O b j e c t K e y & g t ; & l t ; D i a g r a m O b j e c t K e y & g t ; & l t ; K e y & g t ; T a b l e s \ f a c t P e r f \ C o l u m n s \ D i s p l a y S t r i n g & l t ; / K e y & g t ; & l t ; / D i a g r a m O b j e c t K e y & g t ; & l t ; D i a g r a m O b j e c t K e y & g t ; & l t ; K e y & g t ; T a b l e s \ f a c t P e r f \ C o l u m n s \ G u i d & l t ; / K e y & g t ; & l t ; / D i a g r a m O b j e c t K e y & g t ; & l t ; D i a g r a m O b j e c t K e y & g t ; & l t ; K e y & g t ; T a b l e s \ f a c t P e r f \ C o l u m n s \ D u r a t i o n & l t ; / K e y & g t ; & l t ; / D i a g r a m O b j e c t K e y & g t ; & l t ; D i a g r a m O b j e c t K e y & g t ; & l t ; K e y & g t ; T a b l e s \ f a c t P e r f \ C o l u m n s \ L o g S t a r t t i m e & l t ; / K e y & g t ; & l t ; / D i a g r a m O b j e c t K e y & g t ; & l t ; D i a g r a m O b j e c t K e y & g t ; & l t ; K e y & g t ; T a b l e s \ f a c t P e r f \ C o l u m n s \ C o u n t e r D a t e T i m e & l t ; / K e y & g t ; & l t ; / D i a g r a m O b j e c t K e y & g t ; & l t ; D i a g r a m O b j e c t K e y & g t ; & l t ; K e y & g t ; T a b l e s \ f a c t P e r f \ C o l u m n s \ C o u n t e r V a l u e A d j u s t e d & l t ; / K e y & g t ; & l t ; / D i a g r a m O b j e c t K e y & g t ; & l t ; D i a g r a m O b j e c t K e y & g t ; & l t ; K e y & g t ; T a b l e s \ f a c t P e r f \ C o l u m n s \ T h r e s h o l d K e y & l t ; / K e y & g t ; & l t ; / D i a g r a m O b j e c t K e y & g t ; & l t ; D i a g r a m O b j e c t K e y & g t ; & l t ; K e y & g t ; T a b l e s \ f a c t P e r f \ C o l u m n s \ T h r e s h o l d & l t ; / K e y & g t ; & l t ; / D i a g r a m O b j e c t K e y & g t ; & l t ; D i a g r a m O b j e c t K e y & g t ; & l t ; K e y & g t ; T a b l e s \ f a c t P e r f \ M e a s u r e s \ S u m   o f   C o u n t e r V a l u e & l t ; / K e y & g t ; & l t ; / D i a g r a m O b j e c t K e y & g t ; & l t ; D i a g r a m O b j e c t K e y & g t ; & l t ; K e y & g t ; T a b l e s \ f a c t P e r f \ S u m   o f   C o u n t e r V a l u e \ A d d i t i o n a l   I n f o \ I m p l i c i t   C a l c u l a t e d   F i e l d & l t ; / K e y & g t ; & l t ; / D i a g r a m O b j e c t K e y & g t ; & l t ; D i a g r a m O b j e c t K e y & g t ; & l t ; K e y & g t ; T a b l e s \ f a c t P e r f \ M e a s u r e s \ C o u n t   o f   C o u n t e r & l t ; / K e y & g t ; & l t ; / D i a g r a m O b j e c t K e y & g t ; & l t ; D i a g r a m O b j e c t K e y & g t ; & l t ; K e y & g t ; T a b l e s \ f a c t P e r f \ C o u n t   o f   C o u n t e r \ A d d i t i o n a l   I n f o \ I m p l i c i t   C a l c u l a t e d   F i e l d & l t ; / K e y & g t ; & l t ; / D i a g r a m O b j e c t K e y & g t ; & l t ; D i a g r a m O b j e c t K e y & g t ; & l t ; K e y & g t ; T a b l e s \ f a c t P e r f \ M e a s u r e s \ M a x   o f   C o u n t e r V a l u e & l t ; / K e y & g t ; & l t ; / D i a g r a m O b j e c t K e y & g t ; & l t ; D i a g r a m O b j e c t K e y & g t ; & l t ; K e y & g t ; T a b l e s \ f a c t P e r f \ M a x   o f   C o u n t e r V a l u e \ A d d i t i o n a l   I n f o \ I m p l i c i t   C a l c u l a t e d   F i e l d & l t ; / K e y & g t ; & l t ; / D i a g r a m O b j e c t K e y & g t ; & l t ; D i a g r a m O b j e c t K e y & g t ; & l t ; K e y & g t ; T a b l e s \ f a c t P e r f \ M e a s u r e s \ A v e r a g e   o f   C o u n t e r V a l u e & l t ; / K e y & g t ; & l t ; / D i a g r a m O b j e c t K e y & g t ; & l t ; D i a g r a m O b j e c t K e y & g t ; & l t ; K e y & g t ; T a b l e s \ f a c t P e r f \ A v e r a g e   o f   C o u n t e r V a l u e \ A d d i t i o n a l   I n f o \ I m p l i c i t   C a l c u l a t e d   F i e l d & l t ; / K e y & g t ; & l t ; / D i a g r a m O b j e c t K e y & g t ; & l t ; D i a g r a m O b j e c t K e y & g t ; & l t ; K e y & g t ; T a b l e s \ f a c t P e r f \ M e a s u r e s \ S u m   o f   C o u n t e r V a l u e A d j u s t e d & l t ; / K e y & g t ; & l t ; / D i a g r a m O b j e c t K e y & g t ; & l t ; D i a g r a m O b j e c t K e y & g t ; & l t ; K e y & g t ; T a b l e s \ f a c t P e r f \ S u m   o f   C o u n t e r V a l u e A d j u s t e d \ A d d i t i o n a l   I n f o \ I m p l i c i t   C a l c u l a t e d   F i e l d & l t ; / K e y & g t ; & l t ; / D i a g r a m O b j e c t K e y & g t ; & l t ; D i a g r a m O b j e c t K e y & g t ; & l t ; K e y & g t ; T a b l e s \ f a c t P e r f \ M e a s u r e s \ A v e r a g e   o f   C o u n t e r V a l u e A d j u s t e d & l t ; / K e y & g t ; & l t ; / D i a g r a m O b j e c t K e y & g t ; & l t ; D i a g r a m O b j e c t K e y & g t ; & l t ; K e y & g t ; T a b l e s \ f a c t P e r f \ A v e r a g e   o f   C o u n t e r V a l u e A d j u s t e d \ A d d i t i o n a l   I n f o \ I m p l i c i t   C a l c u l a t e d   F i e l d & l t ; / K e y & g t ; & l t ; / D i a g r a m O b j e c t K e y & g t ; & l t ; D i a g r a m O b j e c t K e y & g t ; & l t ; K e y & g t ; T a b l e s \ f a c t P e r f \ M e a s u r e s \ M a x   o f   C o u n t e r V a l u e A d j u s t e d & l t ; / K e y & g t ; & l t ; / D i a g r a m O b j e c t K e y & g t ; & l t ; D i a g r a m O b j e c t K e y & g t ; & l t ; K e y & g t ; T a b l e s \ f a c t P e r f \ M a x   o f   C o u n t e r V a l u e A d j u s t e d \ A d d i t i o n a l   I n f o \ I m p l i c i t   C a l c u l a t e d   F i e l d & l t ; / K e y & g t ; & l t ; / D i a g r a m O b j e c t K e y & g t ; & l t ; D i a g r a m O b j e c t K e y & g t ; & l t ; K e y & g t ; T a b l e s \ f a c t P e r f \ M e a s u r e s \ M i n   o f   C o u n t e r V a l u e A d j u s t e d & l t ; / K e y & g t ; & l t ; / D i a g r a m O b j e c t K e y & g t ; & l t ; D i a g r a m O b j e c t K e y & g t ; & l t ; K e y & g t ; T a b l e s \ f a c t P e r f \ M i n   o f   C o u n t e r V a l u e A d j u s t e d \ A d d i t i o n a l   I n f o \ I m p l i c i t   C a l c u l a t e d   F i e l d & l t ; / K e y & g t ; & l t ; / D i a g r a m O b j e c t K e y & g t ; & l t ; D i a g r a m O b j e c t K e y & g t ; & l t ; K e y & g t ; R e l a t i o n s h i p s \ & a m p ; l t ; T a b l e s \ f a c t P e r f \ C o l u m n s \ G u i d & a m p ; g t ; - & a m p ; l t ; T a b l e s \ T e s t C a s e s \ C o l u m n s \ G U I D & a m p ; g t ; & l t ; / K e y & g t ; & l t ; / D i a g r a m O b j e c t K e y & g t ; & l t ; D i a g r a m O b j e c t K e y & g t ; & l t ; K e y & g t ; R e l a t i o n s h i p s \ & a m p ; l t ; T a b l e s \ f a c t P e r f \ C o l u m n s \ G u i d & a m p ; g t ; - & a m p ; l t ; T a b l e s \ T e s t C a s e s \ C o l u m n s \ G U I D & a m p ; g t ; \ F K & l t ; / K e y & g t ; & l t ; / D i a g r a m O b j e c t K e y & g t ; & l t ; D i a g r a m O b j e c t K e y & g t ; & l t ; K e y & g t ; R e l a t i o n s h i p s \ & a m p ; l t ; T a b l e s \ f a c t P e r f \ C o l u m n s \ G u i d & a m p ; g t ; - & a m p ; l t ; T a b l e s \ T e s t C a s e s \ C o l u m n s \ G U I D & a m p ; g t ; \ P K & l t ; / K e y & g t ; & l t ; / D i a g r a m O b j e c t K e y & g t ; & l t ; D i a g r a m O b j e c t K e y & g t ; & l t ; K e y & g t ; R e l a t i o n s h i p s \ & a m p ; l t ; T a b l e s \ f a c t P e r f \ C o l u m n s \ M a c h i n e N a m e & a m p ; g t ; - & a m p ; l t ; T a b l e s \ M a c h i n e G r o u p M a p p i n g \ C o l u m n s \ M a c h i n e N a m e & a m p ; g t ; & l t ; / K e y & g t ; & l t ; / D i a g r a m O b j e c t K e y & g t ; & l t ; D i a g r a m O b j e c t K e y & g t ; & l t ; K e y & g t ; R e l a t i o n s h i p s \ & a m p ; l t ; T a b l e s \ f a c t P e r f \ C o l u m n s \ M a c h i n e N a m e & a m p ; g t ; - & a m p ; l t ; T a b l e s \ M a c h i n e G r o u p M a p p i n g \ C o l u m n s \ M a c h i n e N a m e & a m p ; g t ; \ F K & l t ; / K e y & g t ; & l t ; / D i a g r a m O b j e c t K e y & g t ; & l t ; D i a g r a m O b j e c t K e y & g t ; & l t ; K e y & g t ; R e l a t i o n s h i p s \ & a m p ; l t ; T a b l e s \ f a c t P e r f \ C o l u m n s \ M a c h i n e N a m e & a m p ; g t ; - & a m p ; l t ; T a b l e s \ M a c h i n e G r o u p M a p p i n g \ C o l u m n s \ M a c h i n e N a m e & a m p ; g t ; \ P K & l t ; / K e y & g t ; & l t ; / D i a g r a m O b j e c t K e y & g t ; & l t ; D i a g r a m O b j e c t K e y & g t ; & l t ; K e y & g t ; R e l a t i o n s h i p s \ & a m p ; l t ; T a b l e s \ f a c t P e r f \ C o l u m n s \ T h r e s h o l d K e y & a m p ; g t ; - & a m p ; l t ; T a b l e s \ T h r e s h o l d s \ C o l u m n s \ T h r e s h o l d K e y & a m p ; g t ; & l t ; / K e y & g t ; & l t ; / D i a g r a m O b j e c t K e y & g t ; & l t ; D i a g r a m O b j e c t K e y & g t ; & l t ; K e y & g t ; R e l a t i o n s h i p s \ & a m p ; l t ; T a b l e s \ f a c t P e r f \ C o l u m n s \ T h r e s h o l d K e y & a m p ; g t ; - & a m p ; l t ; T a b l e s \ T h r e s h o l d s \ C o l u m n s \ T h r e s h o l d K e y & a m p ; g t ; \ F K & l t ; / K e y & g t ; & l t ; / D i a g r a m O b j e c t K e y & g t ; & l t ; D i a g r a m O b j e c t K e y & g t ; & l t ; K e y & g t ; R e l a t i o n s h i p s \ & a m p ; l t ; T a b l e s \ f a c t P e r f \ C o l u m n s \ T h r e s h o l d K e y & a m p ; g t ; - & a m p ; l t ; T a b l e s \ T h r e s h o l d s \ C o l u m n s \ T h r e s h o l d K e y & a m p ; g t ; \ P K & l t ; / K e y & g t ; & l t ; / D i a g r a m O b j e c t K e y & g t ; & l t ; / A l l K e y s & g t ; & l t ; S e l e c t e d K e y s & g t ; & l t ; D i a g r a m O b j e c t K e y & g t ; & l t ; K e y & g t ; R e l a t i o n s h i p s \ & a m p ; l t ; T a b l e s \ f a c t P e r f \ C o l u m n s \ T h r e s h o l d K e y & a m p ; g t ; - & a m p ; l t ; T a b l e s \ T h r e s h o l d s \ C o l u m n s \ T h r e s h o l d 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 T a g s \ T a b l e s \ & a m p ; l t ; T a b l e s \ T e s t C a s e s & a m p ; g t ; & l t ; / K e y & g t ; & l t ; / a : K e y & g t ; & l t ; a : V a l u e   i : t y p e = " D i a g r a m D i s p l a y T a g V i e w S t a t e " & g t ; & l t ; I s N o t F i l t e r e d O u t & g t ; t r u e & l t ; / I s N o t F i l t e r e d O u t & g t ; & l t ; / a : V a l u e & g t ; & l t ; / a : K e y V a l u e O f D i a g r a m O b j e c t K e y a n y T y p e z b w N T n L X & g t ; & l t ; a : K e y V a l u e O f D i a g r a m O b j e c t K e y a n y T y p e z b w N T n L X & g t ; & l t ; a : K e y & g t ; & l t ; K e y & g t ; D y n a m i c   T a g s \ T a b l e s \ & a m p ; l t ; T a b l e s \ T h r e s h o l d s & a m p ; g t ; & l t ; / K e y & g t ; & l t ; / a : K e y & g t ; & l t ; a : V a l u e   i : t y p e = " D i a g r a m D i s p l a y T a g V i e w S t a t e " & g t ; & l t ; I s N o t F i l t e r e d O u t & g t ; t r u e & l t ; / I s N o t F i l t e r e d O u t & g t ; & l t ; / a : V a l u e & g t ; & l t ; / a : K e y V a l u e O f D i a g r a m O b j e c t K e y a n y T y p e z b w N T n L X & g t ; & l t ; a : K e y V a l u e O f D i a g r a m O b j e c t K e y a n y T y p e z b w N T n L X & g t ; & l t ; a : K e y & g t ; & l t ; K e y & g t ; D y n a m i c   T a g s \ T a b l e s \ & a m p ; l t ; T a b l e s \ M a c h i n e G r o u p M a p p i n g & a m p ; g t ; & l t ; / K e y & g t ; & l t ; / a : K e y & g t ; & l t ; a : V a l u e   i : t y p e = " D i a g r a m D i s p l a y T a g V i e w S t a t e " & g t ; & l t ; I s N o t F i l t e r e d O u t & g t ; t r u e & l t ; / I s N o t F i l t e r e d O u t & g t ; & l t ; / a : V a l u e & g t ; & l t ; / a : K e y V a l u e O f D i a g r a m O b j e c t K e y a n y T y p e z b w N T n L X & g t ; & l t ; a : K e y V a l u e O f D i a g r a m O b j e c t K e y a n y T y p e z b w N T n L X & g t ; & l t ; a : K e y & g t ; & l t ; K e y & g t ; D y n a m i c   T a g s \ T a b l e s \ & a m p ; l t ; T a b l e s \ f a c t P e r f & a m p ; g t ; & l t ; / K e y & g t ; & l t ; / a : K e y & g t ; & l t ; a : V a l u e   i : t y p e = " D i a g r a m D i s p l a y T a g V i e w S t a t e " & g t ; & l t ; I s N o t F i l t e r e d O u t & g t ; t r u e & l t ; / I s N o t F i l t e r e d O u t & g t ; & l t ; / a : V a l u e & g t ; & l t ; / a : K e y V a l u e O f D i a g r a m O b j e c t K e y a n y T y p e z b w N T n L X & g t ; & l t ; a : K e y V a l u e O f D i a g r a m O b j e c t K e y a n y T y p e z b w N T n L X & g t ; & l t ; a : K e y & g t ; & l t ; K e y & g t ; T a b l e s \ T e s t C a s e s & l t ; / K e y & g t ; & l t ; / a : K e y & g t ; & l t ; a : V a l u e   i : t y p e = " D i a g r a m D i s p l a y N o d e V i e w S t a t e " & g t ; & l t ; H e i g h t & g t ; 1 5 0 & l t ; / H e i g h t & g t ; & l t ; I s E x p a n d e d & g t ; t r u e & l t ; / I s E x p a n d e d & g t ; & l t ; L a y e d O u t & g t ; t r u e & l t ; / L a y e d O u t & g t ; & l t ; T a b I n d e x & g t ; 2 & l t ; / T a b I n d e x & g t ; & l t ; T o p & g t ; 4 3 1 & l t ; / T o p & g t ; & l t ; W i d t h & g t ; 2 0 0 & l t ; / W i d t h & g t ; & l t ; / a : V a l u e & g t ; & l t ; / a : K e y V a l u e O f D i a g r a m O b j e c t K e y a n y T y p e z b w N T n L X & g t ; & l t ; a : K e y V a l u e O f D i a g r a m O b j e c t K e y a n y T y p e z b w N T n L X & g t ; & l t ; a : K e y & g t ; & l t ; K e y & g t ; T a b l e s \ T e s t C a s e s \ C o l u m n s \ G U I D & l t ; / K e y & g t ; & l t ; / a : K e y & g t ; & l t ; a : V a l u e   i : t y p e = " D i a g r a m D i s p l a y N o d e V i e w S t a t e " & g t ; & l t ; H e i g h t & g t ; 1 5 0 & l t ; / H e i g h t & g t ; & l t ; I s E x p a n d e d & g t ; t r u e & l t ; / I s E x p a n d e d & g t ; & l t ; W i d t h & g t ; 2 0 0 & l t ; / W i d t h & g t ; & l t ; / a : V a l u e & g t ; & l t ; / a : K e y V a l u e O f D i a g r a m O b j e c t K e y a n y T y p e z b w N T n L X & g t ; & l t ; a : K e y V a l u e O f D i a g r a m O b j e c t K e y a n y T y p e z b w N T n L X & g t ; & l t ; a : K e y & g t ; & l t ; K e y & g t ; T a b l e s \ T e s t C a s e s \ C o l u m n s \ N a m e & l t ; / K e y & g t ; & l t ; / a : K e y & g t ; & l t ; a : V a l u e   i : t y p e = " D i a g r a m D i s p l a y N o d e V i e w S t a t e " & g t ; & l t ; H e i g h t & g t ; 1 5 0 & l t ; / H e i g h t & g t ; & l t ; I s E x p a n d e d & g t ; t r u e & l t ; / I s E x p a n d e d & g t ; & l t ; W i d t h & g t ; 2 0 0 & l t ; / W i d t h & g t ; & l t ; / a : V a l u e & g t ; & l t ; / a : K e y V a l u e O f D i a g r a m O b j e c t K e y a n y T y p e z b w N T n L X & g t ; & l t ; a : K e y V a l u e O f D i a g r a m O b j e c t K e y a n y T y p e z b w N T n L X & g t ; & l t ; a : K e y & g t ; & l t ; K e y & g t ; T a b l e s \ T e s t C a s e s \ C o l u m n s \ D a y & l t ; / K e y & g t ; & l t ; / a : K e y & g t ; & l t ; a : V a l u e   i : t y p e = " D i a g r a m D i s p l a y N o d e V i e w S t a t e " & g t ; & l t ; H e i g h t & g t ; 1 5 0 & l t ; / H e i g h t & g t ; & l t ; I s E x p a n d e d & g t ; t r u e & l t ; / I s E x p a n d e d & g t ; & l t ; W i d t h & g t ; 2 0 0 & l t ; / W i d t h & g t ; & l t ; / a : V a l u e & g t ; & l t ; / a : K e y V a l u e O f D i a g r a m O b j e c t K e y a n y T y p e z b w N T n L X & g t ; & l t ; a : K e y V a l u e O f D i a g r a m O b j e c t K e y a n y T y p e z b w N T n L X & g t ; & l t ; a : K e y & g t ; & l t ; K e y & g t ; T a b l e s \ T e s t C a s e s \ C o l u m n s \ T i m e & l t ; / K e y & g t ; & l t ; / a : K e y & g t ; & l t ; a : V a l u e   i : t y p e = " D i a g r a m D i s p l a y N o d e V i e w S t a t e " & g t ; & l t ; H e i g h t & g t ; 1 5 0 & l t ; / H e i g h t & g t ; & l t ; I s E x p a n d e d & g t ; t r u e & l t ; / I s E x p a n d e d & g t ; & l t ; W i d t h & g t ; 2 0 0 & l t ; / W i d t h & g t ; & l t ; / a : V a l u e & g t ; & l t ; / a : K e y V a l u e O f D i a g r a m O b j e c t K e y a n y T y p e z b w N T n L X & g t ; & l t ; a : K e y V a l u e O f D i a g r a m O b j e c t K e y a n y T y p e z b w N T n L X & g t ; & l t ; a : K e y & g t ; & l t ; K e y & g t ; T a b l e s \ T e s t C a s e s \ C o l u m n s \ E x e c u t i o n T i m e & l t ; / K e y & g t ; & l t ; / a : K e y & g t ; & l t ; a : V a l u e   i : t y p e = " D i a g r a m D i s p l a y N o d e V i e w S t a t e " & g t ; & l t ; H e i g h t & g t ; 1 5 0 & l t ; / H e i g h t & g t ; & l t ; I s E x p a n d e d & g t ; t r u e & l t ; / I s E x p a n d e d & g t ; & l t ; W i d t h & g t ; 2 0 0 & l t ; / W i d t h & g t ; & l t ; / a : V a l u e & g t ; & l t ; / a : K e y V a l u e O f D i a g r a m O b j e c t K e y a n y T y p e z b w N T n L X & g t ; & l t ; a : K e y V a l u e O f D i a g r a m O b j e c t K e y a n y T y p e z b w N T n L X & g t ; & l t ; a : K e y & g t ; & l t ; K e y & g t ; T a b l e s \ T e s t C a s e s \ M e a s u r e s \ S u m   o f   E x e c u t i o n T i m e & l t ; / K e y & g t ; & l t ; / a : K e y & g t ; & l t ; a : V a l u e   i : t y p e = " D i a g r a m D i s p l a y N o d e V i e w S t a t e " & g t ; & l t ; H e i g h t & g t ; 1 5 0 & l t ; / H e i g h t & g t ; & l t ; I s E x p a n d e d & g t ; t r u e & l t ; / I s E x p a n d e d & g t ; & l t ; W i d t h & g t ; 2 0 0 & l t ; / W i d t h & g t ; & l t ; / a : V a l u e & g t ; & l t ; / a : K e y V a l u e O f D i a g r a m O b j e c t K e y a n y T y p e z b w N T n L X & g t ; & l t ; a : K e y V a l u e O f D i a g r a m O b j e c t K e y a n y T y p e z b w N T n L X & g t ; & l t ; a : K e y & g t ; & l t ; K e y & g t ; T a b l e s \ T e s t C a s e s \ S u m   o f   E x e c u t i o n T i m e \ A d d i t i o n a l   I n f o \ I m p l i c i t   C a l c u l a t e d   F i e l d & l t ; / K e y & g t ; & l t ; / a : K e y & g t ; & l t ; a : V a l u e   i : t y p e = " D i a g r a m D i s p l a y V i e w S t a t e I D i a g r a m T a g A d d i t i o n a l I n f o " / & g t ; & l t ; / a : K e y V a l u e O f D i a g r a m O b j e c t K e y a n y T y p e z b w N T n L X & g t ; & l t ; a : K e y V a l u e O f D i a g r a m O b j e c t K e y a n y T y p e z b w N T n L X & g t ; & l t ; a : K e y & g t ; & l t ; K e y & g t ; T a b l e s \ T h r e s h o l d s & l t ; / K e y & g t ; & l t ; / a : K e y & g t ; & l t ; a : V a l u e   i : t y p e = " D i a g r a m D i s p l a y N o d e V i e w S t a t e " & g t ; & l t ; H e i g h t & g t ; 1 5 0 & l t ; / H e i g h t & g t ; & l t ; I s E x p a n d e d & g t ; t r u e & l t ; / I s E x p a n d e d & g t ; & l t ; L a y e d O u t & g t ; t r u e & l t ; / L a y e d O u t & g t ; & l t ; L e f t & g t ; 7 1 1 . 0 9 6 1 8 9 4 3 2 3 3 4 2 & l t ; / L e f t & g t ; & l t ; T a b I n d e x & g t ; 1 & l t ; / T a b I n d e x & g t ; & l t ; T o p & g t ; 2 4 0 . 7 5 & l t ; / T o p & g t ; & l t ; W i d t h & g t ; 2 0 0 & l t ; / W i d t h & g t ; & l t ; / a : V a l u e & g t ; & l t ; / a : K e y V a l u e O f D i a g r a m O b j e c t K e y a n y T y p e z b w N T n L X & g t ; & l t ; a : K e y V a l u e O f D i a g r a m O b j e c t K e y a n y T y p e z b w N T n L X & g t ; & l t ; a : K e y & g t ; & l t ; K e y & g t ; T a b l e s \ T h r e s h o l d s \ C o l u m n s \ C o u n t e r & 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K e y & l t ; / K e y & g t ; & l t ; / a : K e y & g t ; & l t ; a : V a l u e   i : t y p e = " D i a g r a m D i s p l a y N o d e V i e w S t a t e " & g t ; & l t ; H e i g h t & g t ; 1 5 0 & l t ; / H e i g h t & g t ; & l t ; I s E x p a n d e d & g t ; t r u e & l t ; / I s E x p a n d e d & g t ; & l t ; W i d t h & g t ; 2 0 0 & l t ; / W i d t h & g t ; & l t ; / a : V a l u e & g t ; & l t ; / a : K e y V a l u e O f D i a g r a m O b j e c t K e y a n y T y p e z b w N T n L X & g t ; & l t ; a : K e y V a l u e O f D i a g r a m O b j e c t K e y a n y T y p e z b w N T n L X & g t ; & l t ; a : K e y & g t ; & l t ; K e y & g t ; T a b l e s \ M a c h i n e G r o u p M a p p i n g & l t ; / K e y & g t ; & l t ; / a : K e y & g t ; & l t ; a : V a l u e   i : t y p e = " D i a g r a m D i s p l a y N o d e V i e w S t a t e " & g t ; & l t ; H e i g h t & g t ; 1 5 0 & l t ; / H e i g h t & g t ; & l t ; I s E x p a n d e d & g t ; t r u e & l t ; / I s E x p a n d e d & g t ; & l t ; L a y e d O u t & g t ; t r u e & l t ; / L a y e d O u t & g t ; & l t ; L e f t & g t ; 4 7 1 . 0 9 6 1 8 9 4 3 2 3 3 4 2 & l t ; / L e f t & g t ; & l t ; T a b I n d e x & g t ; 3 & l t ; / T a b I n d e x & g t ; & l t ; T o p & g t ; 4 8 1 . 5 & l t ; / T o p & g t ; & l t ; W i d t h & g t ; 2 0 0 & l t ; / W i d t h & g t ; & l t ; / a : V a l u e & g t ; & l t ; / a : K e y V a l u e O f D i a g r a m O b j e c t K e y a n y T y p e z b w N T n L X & g t ; & l t ; a : K e y V a l u e O f D i a g r a m O b j e c t K e y a n y T y p e z b w N T n L X & g t ; & l t ; a : K e y & g t ; & l t ; K e y & g t ; T a b l e s \ M a c h i n e G r o u p M a p p i n g \ C o l u m n s \ M a c h i n e 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L o g i c 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O r d e r & l t ; / K e y & g t ; & l t ; / a : K e y & g t ; & l t ; a : V a l u e   i : t y p e = " D i a g r a m D i s p l a y N o d e V i e w S t a t e " & g t ; & l t ; H e i g h t & g t ; 1 5 0 & l t ; / H e i g h t & g t ; & l t ; I s E x p a n d e d & g t ; t r u e & l t ; / I s E x p a n d e d & g t ; & l t ; W i d t h & g t ; 2 0 0 & l t ; / W i d t h & g t ; & l t ; / a : V a l u e & g t ; & l t ; / a : K e y V a l u e O f D i a g r a m O b j e c t K e y a n y T y p e z b w N T n L X & g t ; & l t ; a : K e y V a l u e O f D i a g r a m O b j e c t K e y a n y T y p e z b w N T n L X & g t ; & l t ; a : K e y & g t ; & l t ; K e y & g t ; T a b l e s \ f a c t P e r f & l t ; / K e y & g t ; & l t ; / a : K e y & g t ; & l t ; a : V a l u e   i : t y p e = " D i a g r a m D i s p l a y N o d e V i e w S t a t e " & g t ; & l t ; H e i g h t & g t ; 2 9 5 & l t ; / H e i g h t & g t ; & l t ; I s E x p a n d e d & g t ; t r u e & l t ; / I s E x p a n d e d & g t ; & l t ; L a y e d O u t & g t ; t r u e & l t ; / L a y e d O u t & g t ; & l t ; L e f t & g t ; 2 5 3 . 0 9 6 1 8 9 4 3 2 3 3 4 2 & l t ; / L e f t & g t ; & l t ; W i d t h & g t ; 2 0 0 & l t ; / W i d t h & g t ; & l t ; / a : V a l u e & g t ; & l t ; / a : K e y V a l u e O f D i a g r a m O b j e c t K e y a n y T y p e z b w N T n L X & g t ; & l t ; a : K e y V a l u e O f D i a g r a m O b j e c t K e y a n y T y p e z b w N T n L X & g t ; & l t ; a : K e y & g t ; & l t ; K e y & g t ; T a b l e s \ f a c t P e r f \ C o l u m n s \ M a c h i n e N a 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l t ; / K e y & g t ; & l t ; / a : K e y & g t ; & l t ; a : V a l u e   i : t y p e = " D i a g r a m D i s p l a y N o d e V i e w S t a t e " & g t ; & l t ; H e i g h t & g t ; 1 5 0 & l t ; / H e i g h t & g t ; & l t ; I s E x p a n d e d & g t ; t r u e & l t ; / I s E x p a n d e d & g t ; & l t ; W i d t h & g t ; 2 0 0 & l t ; / W i d t h & g t ; & l t ; / a : V a l u e & g t ; & l t ; / a : K e y V a l u e O f D i a g r a m O b j e c t K e y a n y T y p e z b w N T n L X & g t ; & l t ; a : K e y V a l u e O f D i a g r a m O b j e c t K e y a n y T y p e z b w N T n L X & g t ; & l t ; a : K e y & g t ; & l t ; K e y & g t ; T a b l e s \ f a c t P e r f \ C o l u m n s \ D i s p l a y S t r i n g & l t ; / K e y & g t ; & l t ; / a : K e y & g t ; & l t ; a : V a l u e   i : t y p e = " D i a g r a m D i s p l a y N o d e V i e w S t a t e " & g t ; & l t ; H e i g h t & g t ; 1 5 0 & l t ; / H e i g h t & g t ; & l t ; I s E x p a n d e d & g t ; t r u e & l t ; / I s E x p a n d e d & g t ; & l t ; W i d t h & g t ; 2 0 0 & l t ; / W i d t h & g t ; & l t ; / a : V a l u e & g t ; & l t ; / a : K e y V a l u e O f D i a g r a m O b j e c t K e y a n y T y p e z b w N T n L X & g t ; & l t ; a : K e y V a l u e O f D i a g r a m O b j e c t K e y a n y T y p e z b w N T n L X & g t ; & l t ; a : K e y & g t ; & l t ; K e y & g t ; T a b l e s \ f a c t P e r f \ C o l u m n s \ G u i d & l t ; / K e y & g t ; & l t ; / a : K e y & g t ; & l t ; a : V a l u e   i : t y p e = " D i a g r a m D i s p l a y N o d e V i e w S t a t e " & g t ; & l t ; H e i g h t & g t ; 1 5 0 & l t ; / H e i g h t & g t ; & l t ; I s E x p a n d e d & g t ; t r u e & l t ; / I s E x p a n d e d & g t ; & l t ; W i d t h & g t ; 2 0 0 & l t ; / W i d t h & g t ; & l t ; / a : V a l u e & g t ; & l t ; / a : K e y V a l u e O f D i a g r a m O b j e c t K e y a n y T y p e z b w N T n L X & g t ; & l t ; a : K e y V a l u e O f D i a g r a m O b j e c t K e y a n y T y p e z b w N T n L X & g t ; & l t ; a : K e y & g t ; & l t ; K e y & g t ; T a b l e s \ f a c t P e r f \ C o l u m n s \ D u r a t i o n & l t ; / K e y & g t ; & l t ; / a : K e y & g t ; & l t ; a : V a l u e   i : t y p e = " D i a g r a m D i s p l a y N o d e V i e w S t a t e " & g t ; & l t ; H e i g h t & g t ; 1 5 0 & l t ; / H e i g h t & g t ; & l t ; I s E x p a n d e d & g t ; t r u e & l t ; / I s E x p a n d e d & g t ; & l t ; W i d t h & g t ; 2 0 0 & l t ; / W i d t h & g t ; & l t ; / a : V a l u e & g t ; & l t ; / a : K e y V a l u e O f D i a g r a m O b j e c t K e y a n y T y p e z b w N T n L X & g t ; & l t ; a : K e y V a l u e O f D i a g r a m O b j e c t K e y a n y T y p e z b w N T n L X & g t ; & l t ; a : K e y & g t ; & l t ; K e y & g t ; T a b l e s \ f a c t P e r f \ C o l u m n s \ L o g S t a r t 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D a t e 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K e y & 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l t ; / K e y & g t ; & l t ; / a : K e y & g t ; & l t ; a : V a l u e   i : t y p e = " D i a g r a m D i s p l a y N o d e V i e w S t a t e " & g t ; & l t ; H e i g h t & g t ; 1 5 0 & l t ; / H e i g h t & g t ; & l t ; I s E x p a n d e d & g t ; t r u e & l t ; / I s E x p a n d e d & g t ; & l t ; W i d t h & g t ; 2 0 0 & l t ; / W i d t h & g t ; & l t ; / a : V a l u e & g t ; & l t ; / a : K e y V a l u e O f D i a g r a m O b j e c t K e y a n y T y p e z b w N T n L X & g t ; & l t ; a : K e y V a l u e O f D i a g r a m O b j e c t K e y a n y T y p e z b w N T n L X & g t ; & l t ; a : K e y & g t ; & l t ; K e y & g t ; T a b l e s \ f a c t P e r f \ M e a s u r e s \ S u m 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 C o u n t e r V a l u e \ A d d i t i o n a l   I n f o \ I m p l i c i t   C a l c u l a t e d   F i e l d & l t ; / K e y & g t ; & l t ; / a : K e y & g t ; & l t ; a : V a l u e   i : t y p e = " D i a g r a m D i s p l a y V i e w S t a t e I D i a g r a m T a g A d d i t i o n a l I n f o " / & g t ; & l t ; / a : K e y V a l u e O f D i a g r a m O b j e c t K e y a n y T y p e z b w N T n L X & g t ; & l t ; a : K e y V a l u e O f D i a g r a m O b j e c t K e y a n y T y p e z b w N T n L X & g t ; & l t ; a : K e y & g t ; & l t ; K e y & g t ; T a b l e s \ f a c t P e r f \ M e a s u r e s \ C o u n t   o f   C o u n t e r & l t ; / K e y & g t ; & l t ; / a : K e y & g t ; & l t ; a : V a l u e   i : t y p e = " D i a g r a m D i s p l a y N o d e V i e w S t a t e " & g t ; & l t ; H e i g h t & g t ; 1 5 0 & l t ; / H e i g h t & g t ; & l t ; I s E x p a n d e d & g t ; t r u e & l t ; / I s E x p a n d e d & g t ; & l t ; W i d t h & g t ; 2 0 0 & l t ; / W i d t h & g t ; & l t ; / a : V a l u e & g t ; & l t ; / a : K e y V a l u e O f D i a g r a m O b j e c t K e y a n y T y p e z b w N T n L X & g t ; & l t ; a : K e y V a l u e O f D i a g r a m O b j e c t K e y a n y T y p e z b w N T n L X & g t ; & l t ; a : K e y & g t ; & l t ; K e y & g t ; T a b l e s \ f a c t P e r f \ C o u n t   o f   C o u n t e r \ A d d i t i o n a l   I n f o \ I m p l i c i t   C a l c u l a t e d   F i e l d & l t ; / K e y & g t ; & l t ; / a : K e y & g t ; & l t ; a : V a l u e   i : t y p e = " D i a g r a m D i s p l a y V i e w S t a t e I D i a g r a m T a g A d d i t i o n a l I n f o " / & g t ; & l t ; / a : K e y V a l u e O f D i a g r a m O b j e c t K e y a n y T y p e z b w N T n L X & g t ; & l t ; a : K e y V a l u e O f D i a g r a m O b j e c t K e y a n y T y p e z b w N T n L X & g t ; & l t ; a : K e y & g t ; & l t ; K e y & g t ; T a b l e s \ f a c t P e r f \ M e a s u r e s \ M a x 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 C o u n t e r V a l u e \ A d d i t i o n a l   I n f o \ I m p l i c i t   C a l c u l a t e d   F i e l d & l t ; / K e y & g t ; & l t ; / a : K e y & g t ; & l t ; a : V a l u e   i : t y p e = " D i a g r a m D i s p l a y V i e w S t a t e I D i a g r a m T a g A d d i t i o n a l I n f o " / & g t ; & l t ; / a : K e y V a l u e O f D i a g r a m O b j e c t K e y a n y T y p e z b w N T n L X & g t ; & l t ; a : K e y V a l u e O f D i a g r a m O b j e c t K e y a n y T y p e z b w N T n L X & g t ; & l t ; a : K e y & g t ; & l t ; K e y & g t ; T a b l e s \ f a c t P e r f \ M e a s u r e s \ A v e r a g e 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 C o u n t e r V a l u e \ A d d i t i o n a l   I n f o \ I m p l i c i t   C a l c u l a t e d   F i e l d & l t ; / K e y & g t ; & l t ; / a : K e y & g t ; & l t ; a : V a l u e   i : t y p e = " D i a g r a m D i s p l a y V i e w S t a t e I D i a g r a m T a g A d d i t i o n a l I n f o " / & g t ; & l t ; / a : K e y V a l u e O f D i a g r a m O b j e c t K e y a n y T y p e z b w N T n L X & g t ; & l t ; a : K e y V a l u e O f D i a g r a m O b j e c t K e y a n y T y p e z b w N T n L X & g t ; & l t ; a : K e y & g t ; & l t ; K e y & g t ; T a b l e s \ f a c t P e r f \ M e a s u r e s \ S u m 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 C o u n t e r V a l u e A d j u s t e d \ A d d i t i o n a l   I n f o \ I m p l i c i t   C a l c u l a t e d   F i e l d & l t ; / K e y & g t ; & l t ; / a : K e y & g t ; & l t ; a : V a l u e   i : t y p e = " D i a g r a m D i s p l a y V i e w S t a t e I D i a g r a m T a g A d d i t i o n a l I n f o " / & g t ; & l t ; / a : K e y V a l u e O f D i a g r a m O b j e c t K e y a n y T y p e z b w N T n L X & g t ; & l t ; a : K e y V a l u e O f D i a g r a m O b j e c t K e y a n y T y p e z b w N T n L X & g t ; & l t ; a : K e y & g t ; & l t ; K e y & g t ; T a b l e s \ f a c t P e r f \ M e a s u r e s \ A v e r a g e 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 C o u n t e r V a l u e A d j u s t e d \ A d d i t i o n a l   I n f o \ I m p l i c i t   C a l c u l a t e d   F i e l d & l t ; / K e y & g t ; & l t ; / a : K e y & g t ; & l t ; a : V a l u e   i : t y p e = " D i a g r a m D i s p l a y V i e w S t a t e I D i a g r a m T a g A d d i t i o n a l I n f o " / & g t ; & l t ; / a : K e y V a l u e O f D i a g r a m O b j e c t K e y a n y T y p e z b w N T n L X & g t ; & l t ; a : K e y V a l u e O f D i a g r a m O b j e c t K e y a n y T y p e z b w N T n L X & g t ; & l t ; a : K e y & g t ; & l t ; K e y & g t ; T a b l e s \ f a c t P e r f \ M e a s u r e s \ M a x 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 C o u n t e r V a l u e A d j u s t e d \ A d d i t i o n a l   I n f o \ I m p l i c i t   C a l c u l a t e d   F i e l d & l t ; / K e y & g t ; & l t ; / a : K e y & g t ; & l t ; a : V a l u e   i : t y p e = " D i a g r a m D i s p l a y V i e w S t a t e I D i a g r a m T a g A d d i t i o n a l I n f o " / & g t ; & l t ; / a : K e y V a l u e O f D i a g r a m O b j e c t K e y a n y T y p e z b w N T n L X & g t ; & l t ; a : K e y V a l u e O f D i a g r a m O b j e c t K e y a n y T y p e z b w N T n L X & g t ; & l t ; a : K e y & g t ; & l t ; K e y & g t ; T a b l e s \ f a c t P e r f \ M e a s u r e s \ M i n 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i n   o f   C o u n t e r V a l u e A d j u s t e d \ A d d i t i o n a l   I n f o \ I m p l i c i t   C a l c u l a t e d   F i e l d & l t ; / K e y & g t ; & l t ; / a : K e y & g t ; & l t ; a : V a l u e   i : t y p e = " D i a g r a m D i s p l a y V i e w S t a t e I D i a g r a m T a g A d d i t i o n a l I n f o " / & g t ; & l t ; / a : K e y V a l u e O f D i a g r a m O b j e c t K e y a n y T y p e z b w N T n L X & g t ; & l t ; a : K e y V a l u e O f D i a g r a m O b j e c t K e y a n y T y p e z b w N T n L X & g t ; & l t ; a : K e y & g t ; & l t ; K e y & g t ; R e l a t i o n s h i p s \ & a m p ; l t ; T a b l e s \ f a c t P e r f \ C o l u m n s \ G u i d & a m p ; g t ; - & a m p ; l t ; T a b l e s \ T e s t C a s e s \ C o l u m n s \ G U I D & a m p ; g t ; & l t ; / K e y & g t ; & l t ; / a : K e y & g t ; & l t ; a : V a l u e   i : t y p e = " D i a g r a m D i s p l a y L i n k V i e w S t a t e " & g t ; & l t ; A u t o m a t i o n P r o p e r t y H e l p e r T e x t & g t ; E n d   p o i n t   1 :   ( 3 4 1 , 0 9 6 1 8 9 , 3 0 3 ) .   E n d   p o i n t   2 :   ( 2 0 8 , 5 0 6 )   & l t ; / A u t o m a t i o n P r o p e r t y H e l p e r T e x t & g t ; & l t ; L a y e d O u t & g t ; t r u e & l t ; / L a y e d O u t & g t ; & l t ; P o i n t s   x m l n s : b = " h t t p : / / s c h e m a s . d a t a c o n t r a c t . o r g / 2 0 0 4 / 0 7 / S y s t e m . W i n d o w s " & g t ; & l t ; b : P o i n t & g t ; & l t ; b : _ x & g t ; 3 4 1 . 0 9 6 1 8 9 & l t ; / b : _ x & g t ; & l t ; b : _ y & g t ; 3 0 3 & l t ; / b : _ y & g t ; & l t ; / b : P o i n t & g t ; & l t ; b : P o i n t & g t ; & l t ; b : _ x & g t ; 3 4 1 . 0 9 6 1 8 9 & l t ; / b : _ x & g t ; & l t ; b : _ y & g t ; 5 0 4 & l t ; / b : _ y & g t ; & l t ; / b : P o i n t & g t ; & l t ; b : P o i n t & g t ; & l t ; b : _ x & g t ; 3 3 9 . 0 9 6 1 8 9 & l t ; / b : _ x & g t ; & l t ; b : _ y & g t ; 5 0 6 & l t ; / b : _ y & g t ; & l t ; / b : P o i n t & g t ; & l t ; b : P o i n t & g t ; & l t ; b : _ x & g t ; 2 0 7 . 9 9 9 9 9 9 9 9 9 9 9 9 9 1 & l t ; / b : _ x & g t ; & l t ; b : _ y & g t ; 5 0 6 & l t ; / b : _ y & g t ; & l t ; / b : P o i n t & g t ; & l t ; / P o i n t s & g t ; & l t ; / a : V a l u e & g t ; & l t ; / a : K e y V a l u e O f D i a g r a m O b j e c t K e y a n y T y p e z b w N T n L X & g t ; & l t ; a : K e y V a l u e O f D i a g r a m O b j e c t K e y a n y T y p e z b w N T n L X & g t ; & l t ; a : K e y & g t ; & l t ; K e y & g t ; R e l a t i o n s h i p s \ & a m p ; l t ; T a b l e s \ f a c t P e r f \ C o l u m n s \ G u i d & a m p ; g t ; - & a m p ; l t ; T a b l e s \ T e s t C a s e s \ C o l u m n s \ G U I D & a m p ; g t ; \ F K & l t ; / K e y & g t ; & l t ; / a : K e y & g t ; & l t ; a : V a l u e   i : t y p e = " D i a g r a m D i s p l a y L i n k E n d p o i n t V i e w S t a t e " & g t ; & l t ; L o c a t i o n   x m l n s : b = " h t t p : / / s c h e m a s . d a t a c o n t r a c t . o r g / 2 0 0 4 / 0 7 / S y s t e m . W i n d o w s " & g t ; & l t ; b : _ x & g t ; 3 4 1 . 0 9 6 1 8 9 & l t ; / b : _ x & g t ; & l t ; b : _ y & g t ; 2 9 5 & l t ; / b : _ y & g t ; & l t ; / L o c a t i o n & g t ; & l t ; S h a p e R o t a t e A n g l e & g t ; 9 0 & l t ; / S h a p e R o t a t e A n g l e & g t ; & l t ; / a : V a l u e & g t ; & l t ; / a : K e y V a l u e O f D i a g r a m O b j e c t K e y a n y T y p e z b w N T n L X & g t ; & l t ; a : K e y V a l u e O f D i a g r a m O b j e c t K e y a n y T y p e z b w N T n L X & g t ; & l t ; a : K e y & g t ; & l t ; K e y & g t ; R e l a t i o n s h i p s \ & a m p ; l t ; T a b l e s \ f a c t P e r f \ C o l u m n s \ G u i d & a m p ; g t ; - & a m p ; l t ; T a b l e s \ T e s t C a s e s \ C o l u m n s \ G U I D & a m p ; g t ; \ P K & l t ; / K e y & g t ; & l t ; / a : K e y & g t ; & l t ; a : V a l u e   i : t y p e = " D i a g r a m D i s p l a y L i n k E n d p o i n t V i e w S t a t e " & g t ; & l t ; L o c a t i o n   x m l n s : b = " h t t p : / / s c h e m a s . d a t a c o n t r a c t . o r g / 2 0 0 4 / 0 7 / S y s t e m . W i n d o w s " & g t ; & l t ; b : _ x & g t ; 1 9 9 . 9 9 9 9 9 9 9 9 9 9 9 9 9 1 & l t ; / b : _ x & g t ; & l t ; b : _ y & g t ; 5 0 6 & l t ; / b : _ y & g t ; & l t ; / L o c a t i o n & g t ; & l t ; S h a p e R o t a t e A n g l e & g t ; 3 6 0 & l t ; / S h a p e R o t a t e A n g l e & g t ; & l t ; / a : V a l u e & g t ; & l t ; / a : K e y V a l u e O f D i a g r a m O b j e c t K e y a n y T y p e z b w N T n L X & g t ; & l t ; a : K e y V a l u e O f D i a g r a m O b j e c t K e y a n y T y p e z b w N T n L X & g t ; & l t ; a : K e y & g t ; & l t ; K e y & g t ; R e l a t i o n s h i p s \ & a m p ; l t ; T a b l e s \ f a c t P e r f \ C o l u m n s \ M a c h i n e N a m e & a m p ; g t ; - & a m p ; l t ; T a b l e s \ M a c h i n e G r o u p M a p p i n g \ C o l u m n s \ M a c h i n e N a m e & a m p ; g t ; & l t ; / K e y & g t ; & l t ; / a : K e y & g t ; & l t ; a : V a l u e   i : t y p e = " D i a g r a m D i s p l a y L i n k V i e w S t a t e " & g t ; & l t ; A u t o m a t i o n P r o p e r t y H e l p e r T e x t & g t ; E n d   p o i n t   1 :   ( 3 5 3 , 0 9 6 1 8 9 , 3 0 3 ) .   E n d   p o i n t   2 :   ( 4 6 3 , 0 9 6 1 8 9 4 3 2 3 3 4 , 5 5 6 , 5 )   & l t ; / A u t o m a t i o n P r o p e r t y H e l p e r T e x t & g t ; & l t ; L a y e d O u t & g t ; t r u e & l t ; / L a y e d O u t & g t ; & l t ; P o i n t s   x m l n s : b = " h t t p : / / s c h e m a s . d a t a c o n t r a c t . o r g / 2 0 0 4 / 0 7 / S y s t e m . W i n d o w s " & g t ; & l t ; b : P o i n t & g t ; & l t ; b : _ x & g t ; 3 5 3 . 0 9 6 1 8 9 & l t ; / b : _ x & g t ; & l t ; b : _ y & g t ; 3 0 3 & l t ; / b : _ y & g t ; & l t ; / b : P o i n t & g t ; & l t ; b : P o i n t & g t ; & l t ; b : _ x & g t ; 3 5 3 . 0 9 6 1 8 9 & l t ; / b : _ x & g t ; & l t ; b : _ y & g t ; 5 5 4 . 5 & l t ; / b : _ y & g t ; & l t ; / b : P o i n t & g t ; & l t ; b : P o i n t & g t ; & l t ; b : _ x & g t ; 3 5 5 . 0 9 6 1 8 9 & l t ; / b : _ x & g t ; & l t ; b : _ y & g t ; 5 5 6 . 5 & l t ; / b : _ y & g t ; & l t ; / b : P o i n t & g t ; & l t ; b : P o i n t & g t ; & l t ; b : _ x & g t ; 4 6 3 . 0 9 6 1 8 9 4 3 2 3 3 4 1 4 & l t ; / b : _ x & g t ; & l t ; b : _ y & g t ; 5 5 6 . 5 & l t ; / b : _ y & g t ; & l t ; / b : P o i n t & g t ; & l t ; / P o i n t s & g t ; & l t ; / a : V a l u e & g t ; & l t ; / a : K e y V a l u e O f D i a g r a m O b j e c t K e y a n y T y p e z b w N T n L X & g t ; & l t ; a : K e y V a l u e O f D i a g r a m O b j e c t K e y a n y T y p e z b w N T n L X & g t ; & l t ; a : K e y & g t ; & l t ; K e y & g t ; R e l a t i o n s h i p s \ & a m p ; l t ; T a b l e s \ f a c t P e r f \ C o l u m n s \ M a c h i n e N a m e & a m p ; g t ; - & a m p ; l t ; T a b l e s \ M a c h i n e G r o u p M a p p i n g \ C o l u m n s \ M a c h i n e N a m e & a m p ; g t ; \ F K & l t ; / K e y & g t ; & l t ; / a : K e y & g t ; & l t ; a : V a l u e   i : t y p e = " D i a g r a m D i s p l a y L i n k E n d p o i n t V i e w S t a t e " & g t ; & l t ; L o c a t i o n   x m l n s : b = " h t t p : / / s c h e m a s . d a t a c o n t r a c t . o r g / 2 0 0 4 / 0 7 / S y s t e m . W i n d o w s " & g t ; & l t ; b : _ x & g t ; 3 5 3 . 0 9 6 1 8 9 & l t ; / b : _ x & g t ; & l t ; b : _ y & g t ; 2 9 5 & l t ; / b : _ y & g t ; & l t ; / L o c a t i o n & g t ; & l t ; S h a p e R o t a t e A n g l e & g t ; 9 0 & l t ; / S h a p e R o t a t e A n g l e & g t ; & l t ; / a : V a l u e & g t ; & l t ; / a : K e y V a l u e O f D i a g r a m O b j e c t K e y a n y T y p e z b w N T n L X & g t ; & l t ; a : K e y V a l u e O f D i a g r a m O b j e c t K e y a n y T y p e z b w N T n L X & g t ; & l t ; a : K e y & g t ; & l t ; K e y & g t ; R e l a t i o n s h i p s \ & a m p ; l t ; T a b l e s \ f a c t P e r f \ C o l u m n s \ M a c h i n e N a m e & a m p ; g t ; - & a m p ; l t ; T a b l e s \ M a c h i n e G r o u p M a p p i n g \ C o l u m n s \ M a c h i n e N a m e & a m p ; g t ; \ P K & l t ; / K e y & g t ; & l t ; / a : K e y & g t ; & l t ; a : V a l u e   i : t y p e = " D i a g r a m D i s p l a y L i n k E n d p o i n t V i e w S t a t e " & g t ; & l t ; L o c a t i o n   x m l n s : b = " h t t p : / / s c h e m a s . d a t a c o n t r a c t . o r g / 2 0 0 4 / 0 7 / S y s t e m . W i n d o w s " & g t ; & l t ; b : _ x & g t ; 4 7 1 . 0 9 6 1 8 9 4 3 2 3 3 4 1 4 & l t ; / b : _ x & g t ; & l t ; b : _ y & g t ; 5 5 6 . 5 & l t ; / b : _ y & g t ; & l t ; / L o c a t i o n & g t ; & l t ; S h a p e R o t a t e A n g l e & g t ; 1 8 0 & l t ; / S h a p e R o t a t e A n g l e & g t ; & l t ; / a : V a l u e & g t ; & l t ; / a : K e y V a l u e O f D i a g r a m O b j e c t K e y a n y T y p e z b w N T n L X & g t ; & l t ; a : K e y V a l u e O f D i a g r a m O b j e c t K e y a n y T y p e z b w N T n L X & g t ; & l t ; a : K e y & g t ; & l t ; K e y & g t ; R e l a t i o n s h i p s \ & a m p ; l t ; T a b l e s \ f a c t P e r f \ C o l u m n s \ T h r e s h o l d K e y & a m p ; g t ; - & a m p ; l t ; T a b l e s \ T h r e s h o l d s \ C o l u m n s \ T h r e s h o l d K e y & a m p ; g t ; & l t ; / K e y & g t ; & l t ; / a : K e y & g t ; & l t ; a : V a l u e   i : t y p e = " D i a g r a m D i s p l a y L i n k V i e w S t a t e " & g t ; & l t ; A u t o m a t i o n P r o p e r t y H e l p e r T e x t & g t ; E n d   p o i n t   1 :   ( 3 6 5 , 0 9 6 1 8 9 , 3 0 3 ) .   E n d   p o i n t   2 :   ( 7 0 3 , 0 9 6 1 8 9 4 3 2 3 3 4 , 3 1 5 , 7 5 )   & l t ; / A u t o m a t i o n P r o p e r t y H e l p e r T e x t & g t ; & l t ; I s F o c u s e d & g t ; t r u e & l t ; / I s F o c u s e d & g t ; & l t ; L a y e d O u t & g t ; t r u e & l t ; / L a y e d O u t & g t ; & l t ; P o i n t s   x m l n s : b = " h t t p : / / s c h e m a s . d a t a c o n t r a c t . o r g / 2 0 0 4 / 0 7 / S y s t e m . W i n d o w s " & g t ; & l t ; b : P o i n t & g t ; & l t ; b : _ x & g t ; 3 6 5 . 0 9 6 1 8 9 & l t ; / b : _ x & g t ; & l t ; b : _ y & g t ; 3 0 3 & l t ; / b : _ y & g t ; & l t ; / b : P o i n t & g t ; & l t ; b : P o i n t & g t ; & l t ; b : _ x & g t ; 3 6 5 . 0 9 6 1 8 9 & l t ; / b : _ x & g t ; & l t ; b : _ y & g t ; 3 1 3 . 7 5 & l t ; / b : _ y & g t ; & l t ; / b : P o i n t & g t ; & l t ; b : P o i n t & g t ; & l t ; b : _ x & g t ; 3 6 7 . 0 9 6 1 8 9 & l t ; / b : _ x & g t ; & l t ; b : _ y & g t ; 3 1 5 . 7 5 & l t ; / b : _ y & g t ; & l t ; / b : P o i n t & g t ; & l t ; b : P o i n t & g t ; & l t ; b : _ x & g t ; 7 0 3 . 0 9 6 1 8 9 4 3 2 3 3 4 2 & l t ; / b : _ x & g t ; & l t ; b : _ y & g t ; 3 1 5 . 7 5 & l t ; / b : _ y & g t ; & l t ; / b : P o i n t & g t ; & l t ; / P o i n t s & g t ; & l t ; / a : V a l u e & g t ; & l t ; / a : K e y V a l u e O f D i a g r a m O b j e c t K e y a n y T y p e z b w N T n L X & g t ; & l t ; a : K e y V a l u e O f D i a g r a m O b j e c t K e y a n y T y p e z b w N T n L X & g t ; & l t ; a : K e y & g t ; & l t ; K e y & g t ; R e l a t i o n s h i p s \ & a m p ; l t ; T a b l e s \ f a c t P e r f \ C o l u m n s \ T h r e s h o l d K e y & a m p ; g t ; - & a m p ; l t ; T a b l e s \ T h r e s h o l d s \ C o l u m n s \ T h r e s h o l d K e y & a m p ; g t ; \ F K & l t ; / K e y & g t ; & l t ; / a : K e y & g t ; & l t ; a : V a l u e   i : t y p e = " D i a g r a m D i s p l a y L i n k E n d p o i n t V i e w S t a t e " & g t ; & l t ; L o c a t i o n   x m l n s : b = " h t t p : / / s c h e m a s . d a t a c o n t r a c t . o r g / 2 0 0 4 / 0 7 / S y s t e m . W i n d o w s " & g t ; & l t ; b : _ x & g t ; 3 6 5 . 0 9 6 1 8 9 & l t ; / b : _ x & g t ; & l t ; b : _ y & g t ; 2 9 5 & l t ; / b : _ y & g t ; & l t ; / L o c a t i o n & g t ; & l t ; S h a p e R o t a t e A n g l e & g t ; 9 0 & l t ; / S h a p e R o t a t e A n g l e & g t ; & l t ; / a : V a l u e & g t ; & l t ; / a : K e y V a l u e O f D i a g r a m O b j e c t K e y a n y T y p e z b w N T n L X & g t ; & l t ; a : K e y V a l u e O f D i a g r a m O b j e c t K e y a n y T y p e z b w N T n L X & g t ; & l t ; a : K e y & g t ; & l t ; K e y & g t ; R e l a t i o n s h i p s \ & a m p ; l t ; T a b l e s \ f a c t P e r f \ C o l u m n s \ T h r e s h o l d K e y & a m p ; g t ; - & a m p ; l t ; T a b l e s \ T h r e s h o l d s \ C o l u m n s \ T h r e s h o l d K e y & a m p ; g t ; \ P K & l t ; / K e y & g t ; & l t ; / a : K e y & g t ; & l t ; a : V a l u e   i : t y p e = " D i a g r a m D i s p l a y L i n k E n d p o i n t V i e w S t a t e " & g t ; & l t ; L o c a t i o n   x m l n s : b = " h t t p : / / s c h e m a s . d a t a c o n t r a c t . o r g / 2 0 0 4 / 0 7 / S y s t e m . W i n d o w s " & g t ; & l t ; b : _ x & g t ; 7 1 1 . 0 9 6 1 8 9 4 3 2 3 3 4 0 9 & l t ; / b : _ x & g t ; & l t ; b : _ y & g t ; 3 1 5 . 7 5 & l t ; / b : _ y & g t ; & l t ; / L o c a t i o n & g t ; & l t ; S h a p e R o t a t e A n g l e & g t ; 1 8 0 & l t ; / S h a p e R o t a t e A n g l e & g t ; & l t ; / a : V a l u e & g t ; & l t ; / a : K e y V a l u e O f D i a g r a m O b j e c t K e y a n y T y p e z b w N T n L X & g t ; & l t ; / V i e w S t a t e s & g t ; & l t ; / D i a g r a m M a n a g e r . S e r i a l i z a b l e D i a g r a m & g t ; & l t ; D i a g r a m M a n a g e r . S e r i a l i z a b l e D i a g r a m & g t ; & l t ; A d a p t e r   i : t y p e = " M e a s u r e D i a g r a m S a n d b o x A d a p t e r " & g t ; & l t ; T a b l e N a m e & g t ; f a c t P e r f & 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 i : t y p e = " S a n d b o x E d i t o r M e a s u r e G r i d K e y " & g t ; & l t ; T a b l e N a m e & g t ; f a c t P e r f & l t ; / T a b l e N a m e & g t ; & l t ; / K e y & g t ; & l t ; M a i n t a i n e r 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 C o u n t e r V a l u e & l t ; / K e y & g t ; & l t ; / D i a g r a m O b j e c t K e y & g t ; & l t ; D i a g r a m O b j e c t K e y & g t ; & l t ; K e y & g t ; M e a s u r e s \ S u m   o f   C o u n t e r V a l u e \ T a g I n f o \ F o r m u l a & l t ; / K e y & g t ; & l t ; / D i a g r a m O b j e c t K e y & g t ; & l t ; D i a g r a m O b j e c t K e y & g t ; & l t ; K e y & g t ; M e a s u r e s \ S u m   o f   C o u n t e r V a l u e \ T a g I n f o \ V a l u e & l t ; / K e y & g t ; & l t ; / D i a g r a m O b j e c t K e y & g t ; & l t ; D i a g r a m O b j e c t K e y & g t ; & l t ; K e y & g t ; M e a s u r e s \ C o u n t   o f   C o u n t e r & l t ; / K e y & g t ; & l t ; / D i a g r a m O b j e c t K e y & g t ; & l t ; D i a g r a m O b j e c t K e y & g t ; & l t ; K e y & g t ; M e a s u r e s \ C o u n t   o f   C o u n t e r \ T a g I n f o \ F o r m u l a & l t ; / K e y & g t ; & l t ; / D i a g r a m O b j e c t K e y & g t ; & l t ; D i a g r a m O b j e c t K e y & g t ; & l t ; K e y & g t ; M e a s u r e s \ C o u n t   o f   C o u n t e r \ T a g I n f o \ V a l u e & l t ; / K e y & g t ; & l t ; / D i a g r a m O b j e c t K e y & g t ; & l t ; D i a g r a m O b j e c t K e y & g t ; & l t ; K e y & g t ; M e a s u r e s \ M a x   o f   C o u n t e r V a l u e & l t ; / K e y & g t ; & l t ; / D i a g r a m O b j e c t K e y & g t ; & l t ; D i a g r a m O b j e c t K e y & g t ; & l t ; K e y & g t ; M e a s u r e s \ M a x   o f   C o u n t e r V a l u e \ T a g I n f o \ F o r m u l a & l t ; / K e y & g t ; & l t ; / D i a g r a m O b j e c t K e y & g t ; & l t ; D i a g r a m O b j e c t K e y & g t ; & l t ; K e y & g t ; M e a s u r e s \ M a x   o f   C o u n t e r V a l u e \ T a g I n f o \ V a l u e & l t ; / K e y & g t ; & l t ; / D i a g r a m O b j e c t K e y & g t ; & l t ; D i a g r a m O b j e c t K e y & g t ; & l t ; K e y & g t ; M e a s u r e s \ A v e r a g e   o f   C o u n t e r V a l u e & l t ; / K e y & g t ; & l t ; / D i a g r a m O b j e c t K e y & g t ; & l t ; D i a g r a m O b j e c t K e y & g t ; & l t ; K e y & g t ; M e a s u r e s \ A v e r a g e   o f   C o u n t e r V a l u e \ T a g I n f o \ F o r m u l a & l t ; / K e y & g t ; & l t ; / D i a g r a m O b j e c t K e y & g t ; & l t ; D i a g r a m O b j e c t K e y & g t ; & l t ; K e y & g t ; M e a s u r e s \ A v e r a g e   o f   C o u n t e r V a l u e \ T a g I n f o \ V a l u e & l t ; / K e y & g t ; & l t ; / D i a g r a m O b j e c t K e y & g t ; & l t ; D i a g r a m O b j e c t K e y & g t ; & l t ; K e y & g t ; M e a s u r e s \ S u m   o f   C o u n t e r V a l u e A d j u s t e d & l t ; / K e y & g t ; & l t ; / D i a g r a m O b j e c t K e y & g t ; & l t ; D i a g r a m O b j e c t K e y & g t ; & l t ; K e y & g t ; M e a s u r e s \ S u m   o f   C o u n t e r V a l u e A d j u s t e d \ T a g I n f o \ F o r m u l a & l t ; / K e y & g t ; & l t ; / D i a g r a m O b j e c t K e y & g t ; & l t ; D i a g r a m O b j e c t K e y & g t ; & l t ; K e y & g t ; M e a s u r e s \ S u m   o f   C o u n t e r V a l u e A d j u s t e d \ T a g I n f o \ V a l u e & l t ; / K e y & g t ; & l t ; / D i a g r a m O b j e c t K e y & g t ; & l t ; D i a g r a m O b j e c t K e y & g t ; & l t ; K e y & g t ; M e a s u r e s \ A v e r a g e   o f   C o u n t e r V a l u e A d j u s t e d & l t ; / K e y & g t ; & l t ; / D i a g r a m O b j e c t K e y & g t ; & l t ; D i a g r a m O b j e c t K e y & g t ; & l t ; K e y & g t ; M e a s u r e s \ A v e r a g e   o f   C o u n t e r V a l u e A d j u s t e d \ T a g I n f o \ F o r m u l a & l t ; / K e y & g t ; & l t ; / D i a g r a m O b j e c t K e y & g t ; & l t ; D i a g r a m O b j e c t K e y & g t ; & l t ; K e y & g t ; M e a s u r e s \ A v e r a g e   o f   C o u n t e r V a l u e A d j u s t e d \ T a g I n f o \ V a l u e & l t ; / K e y & g t ; & l t ; / D i a g r a m O b j e c t K e y & g t ; & l t ; D i a g r a m O b j e c t K e y & g t ; & l t ; K e y & g t ; M e a s u r e s \ M a x   o f   C o u n t e r V a l u e A d j u s t e d & l t ; / K e y & g t ; & l t ; / D i a g r a m O b j e c t K e y & g t ; & l t ; D i a g r a m O b j e c t K e y & g t ; & l t ; K e y & g t ; M e a s u r e s \ M a x   o f   C o u n t e r V a l u e A d j u s t e d \ T a g I n f o \ F o r m u l a & l t ; / K e y & g t ; & l t ; / D i a g r a m O b j e c t K e y & g t ; & l t ; D i a g r a m O b j e c t K e y & g t ; & l t ; K e y & g t ; M e a s u r e s \ M a x   o f   C o u n t e r V a l u e A d j u s t e d \ T a g I n f o \ V a l u e & l t ; / K e y & g t ; & l t ; / D i a g r a m O b j e c t K e y & g t ; & l t ; D i a g r a m O b j e c t K e y & g t ; & l t ; K e y & g t ; M e a s u r e s \ M i n   o f   C o u n t e r V a l u e A d j u s t e d & l t ; / K e y & g t ; & l t ; / D i a g r a m O b j e c t K e y & g t ; & l t ; D i a g r a m O b j e c t K e y & g t ; & l t ; K e y & g t ; M e a s u r e s \ M i n   o f   C o u n t e r V a l u e A d j u s t e d \ T a g I n f o \ F o r m u l a & l t ; / K e y & g t ; & l t ; / D i a g r a m O b j e c t K e y & g t ; & l t ; D i a g r a m O b j e c t K e y & g t ; & l t ; K e y & g t ; M e a s u r e s \ M i n   o f   C o u n t e r V a l u e A d j u s t e d \ T a g I n f o \ V a l u e & l t ; / K e y & g t ; & l t ; / D i a g r a m O b j e c t K e y & g t ; & l t ; D i a g r a m O b j e c t K e y & g t ; & l t ; K e y & g t ; C o l u m n s \ M a c h i n e N a m e & l t ; / K e y & g t ; & l t ; / D i a g r a m O b j e c t K e y & g t ; & l t ; D i a g r a m O b j e c t K e y & g t ; & l t ; K e y & g t ; C o l u m n s \ C o u n t e r & l t ; / K e y & g t ; & l t ; / D i a g r a m O b j e c t K e y & g t ; & l t ; D i a g r a m O b j e c t K e y & g t ; & l t ; K e y & g t ; C o l u m n s \ C o u n t e r V a l u e & l t ; / K e y & g t ; & l t ; / D i a g r a m O b j e c t K e y & g t ; & l t ; D i a g r a m O b j e c t K e y & g t ; & l t ; K e y & g t ; C o l u m n s \ D i s p l a y S t r i n g & l t ; / K e y & g t ; & l t ; / D i a g r a m O b j e c t K e y & g t ; & l t ; D i a g r a m O b j e c t K e y & g t ; & l t ; K e y & g t ; C o l u m n s \ G u i d & l t ; / K e y & g t ; & l t ; / D i a g r a m O b j e c t K e y & g t ; & l t ; D i a g r a m O b j e c t K e y & g t ; & l t ; K e y & g t ; C o l u m n s \ D u r a t i o n & l t ; / K e y & g t ; & l t ; / D i a g r a m O b j e c t K e y & g t ; & l t ; D i a g r a m O b j e c t K e y & g t ; & l t ; K e y & g t ; C o l u m n s \ L o g S t a r t t i m e & l t ; / K e y & g t ; & l t ; / D i a g r a m O b j e c t K e y & g t ; & l t ; D i a g r a m O b j e c t K e y & g t ; & l t ; K e y & g t ; C o l u m n s \ C o u n t e r D a t e T i m e & l t ; / K e y & g t ; & l t ; / D i a g r a m O b j e c t K e y & g t ; & l t ; D i a g r a m O b j e c t K e y & g t ; & l t ; K e y & g t ; C o l u m n s \ C o u n t e r V a l u e A d j u s t e d & l t ; / K e y & g t ; & l t ; / D i a g r a m O b j e c t K e y & g t ; & l t ; D i a g r a m O b j e c t K e y & g t ; & l t ; K e y & g t ; C o l u m n s \ T h r e s h o l d K e y & l t ; / K e y & g t ; & l t ; / D i a g r a m O b j e c t K e y & g t ; & l t ; D i a g r a m O b j e c t K e y & g t ; & l t ; K e y & g t ; C o l u m n s \ T h r e s h o l d & l t ; / K e y & g t ; & l t ; / D i a g r a m O b j e c t K e y & g t ; & l t ; D i a g r a m O b j e c t K e y & g t ; & l t ; K e y & g t ; L i n k s \ & a m p ; l t ; C o l u m n s \ S u m   o f   C o u n t e r V a l u e & a m p ; g t ; - & a m p ; l t ; M e a s u r e s \ C o u n t e r V a l u e & a m p ; g t ; & l t ; / K e y & g t ; & l t ; / D i a g r a m O b j e c t K e y & g t ; & l t ; D i a g r a m O b j e c t K e y & g t ; & l t ; K e y & g t ; L i n k s \ & a m p ; l t ; C o l u m n s \ S u m   o f   C o u n t e r V a l u e & a m p ; g t ; - & a m p ; l t ; M e a s u r e s \ C o u n t e r V a l u e & a m p ; g t ; \ C O L U M N & l t ; / K e y & g t ; & l t ; / D i a g r a m O b j e c t K e y & g t ; & l t ; D i a g r a m O b j e c t K e y & g t ; & l t ; K e y & g t ; L i n k s \ & a m p ; l t ; C o l u m n s \ S u m   o f   C o u n t e r V a l u e & a m p ; g t ; - & a m p ; l t ; M e a s u r e s \ C o u n t e r V a l u e & a m p ; g t ; \ M E A S U R E & l t ; / K e y & g t ; & l t ; / D i a g r a m O b j e c t K e y & g t ; & l t ; D i a g r a m O b j e c t K e y & g t ; & l t ; K e y & g t ; L i n k s \ & a m p ; l t ; C o l u m n s \ C o u n t   o f   C o u n t e r & a m p ; g t ; - & a m p ; l t ; M e a s u r e s \ C o u n t e r & a m p ; g t ; & l t ; / K e y & g t ; & l t ; / D i a g r a m O b j e c t K e y & g t ; & l t ; D i a g r a m O b j e c t K e y & g t ; & l t ; K e y & g t ; L i n k s \ & a m p ; l t ; C o l u m n s \ C o u n t   o f   C o u n t e r & a m p ; g t ; - & a m p ; l t ; M e a s u r e s \ C o u n t e r & a m p ; g t ; \ C O L U M N & l t ; / K e y & g t ; & l t ; / D i a g r a m O b j e c t K e y & g t ; & l t ; D i a g r a m O b j e c t K e y & g t ; & l t ; K e y & g t ; L i n k s \ & a m p ; l t ; C o l u m n s \ C o u n t   o f   C o u n t e r & a m p ; g t ; - & a m p ; l t ; M e a s u r e s \ C o u n t e r & a m p ; g t ; \ M E A S U R E & l t ; / K e y & g t ; & l t ; / D i a g r a m O b j e c t K e y & g t ; & l t ; D i a g r a m O b j e c t K e y & g t ; & l t ; K e y & g t ; L i n k s \ & a m p ; l t ; C o l u m n s \ M a x   o f   C o u n t e r V a l u e & a m p ; g t ; - & a m p ; l t ; M e a s u r e s \ C o u n t e r V a l u e & a m p ; g t ; & l t ; / K e y & g t ; & l t ; / D i a g r a m O b j e c t K e y & g t ; & l t ; D i a g r a m O b j e c t K e y & g t ; & l t ; K e y & g t ; L i n k s \ & a m p ; l t ; C o l u m n s \ M a x   o f   C o u n t e r V a l u e & a m p ; g t ; - & a m p ; l t ; M e a s u r e s \ C o u n t e r V a l u e & a m p ; g t ; \ C O L U M N & l t ; / K e y & g t ; & l t ; / D i a g r a m O b j e c t K e y & g t ; & l t ; D i a g r a m O b j e c t K e y & g t ; & l t ; K e y & g t ; L i n k s \ & a m p ; l t ; C o l u m n s \ M a x   o f   C o u n t e r V a l u e & a m p ; g t ; - & a m p ; l t ; M e a s u r e s \ C o u n t e r V a l u e & a m p ; g t ; \ M E A S U R E & l t ; / K e y & g t ; & l t ; / D i a g r a m O b j e c t K e y & g t ; & l t ; D i a g r a m O b j e c t K e y & g t ; & l t ; K e y & g t ; L i n k s \ & a m p ; l t ; C o l u m n s \ A v e r a g e   o f   C o u n t e r V a l u e & a m p ; g t ; - & a m p ; l t ; M e a s u r e s \ C o u n t e r V a l u e & a m p ; g t ; & l t ; / K e y & g t ; & l t ; / D i a g r a m O b j e c t K e y & g t ; & l t ; D i a g r a m O b j e c t K e y & g t ; & l t ; K e y & g t ; L i n k s \ & a m p ; l t ; C o l u m n s \ A v e r a g e   o f   C o u n t e r V a l u e & a m p ; g t ; - & a m p ; l t ; M e a s u r e s \ C o u n t e r V a l u e & a m p ; g t ; \ C O L U M N & l t ; / K e y & g t ; & l t ; / D i a g r a m O b j e c t K e y & g t ; & l t ; D i a g r a m O b j e c t K e y & g t ; & l t ; K e y & g t ; L i n k s \ & a m p ; l t ; C o l u m n s \ A v e r a g e   o f   C o u n t e r V a l u e & a m p ; g t ; - & a m p ; l t ; M e a s u r e s \ C o u n t e r V a l u e & a m p ; g t ; \ M E A S U R E & l t ; / K e y & g t ; & l t ; / D i a g r a m O b j e c t K e y & g t ; & l t ; D i a g r a m O b j e c t K e y & g t ; & l t ; K e y & g t ; L i n k s \ & a m p ; l t ; C o l u m n s \ S u m   o f   C o u n t e r V a l u e A d j u s t e d & a m p ; g t ; - & a m p ; l t ; M e a s u r e s \ C o u n t e r V a l u e A d j u s t e d & a m p ; g t ; & l t ; / K e y & g t ; & l t ; / D i a g r a m O b j e c t K e y & g t ; & l t ; D i a g r a m O b j e c t K e y & g t ; & l t ; K e y & g t ; L i n k s \ & a m p ; l t ; C o l u m n s \ S u m   o f   C o u n t e r V a l u e A d j u s t e d & a m p ; g t ; - & a m p ; l t ; M e a s u r e s \ C o u n t e r V a l u e A d j u s t e d & a m p ; g t ; \ C O L U M N & l t ; / K e y & g t ; & l t ; / D i a g r a m O b j e c t K e y & g t ; & l t ; D i a g r a m O b j e c t K e y & g t ; & l t ; K e y & g t ; L i n k s \ & a m p ; l t ; C o l u m n s \ S u m   o f   C o u n t e r V a l u e A d j u s t e d & a m p ; g t ; - & a m p ; l t ; M e a s u r e s \ C o u n t e r V a l u e A d j u s t e d & a m p ; g t ; \ M E A S U R E & l t ; / K e y & g t ; & l t ; / D i a g r a m O b j e c t K e y & g t ; & l t ; D i a g r a m O b j e c t K e y & g t ; & l t ; K e y & g t ; L i n k s \ & a m p ; l t ; C o l u m n s \ A v e r a g e   o f   C o u n t e r V a l u e A d j u s t e d & a m p ; g t ; - & a m p ; l t ; M e a s u r e s \ C o u n t e r V a l u e A d j u s t e d & a m p ; g t ; & l t ; / K e y & g t ; & l t ; / D i a g r a m O b j e c t K e y & g t ; & l t ; D i a g r a m O b j e c t K e y & g t ; & l t ; K e y & g t ; L i n k s \ & a m p ; l t ; C o l u m n s \ A v e r a g e   o f   C o u n t e r V a l u e A d j u s t e d & a m p ; g t ; - & a m p ; l t ; M e a s u r e s \ C o u n t e r V a l u e A d j u s t e d & a m p ; g t ; \ C O L U M N & l t ; / K e y & g t ; & l t ; / D i a g r a m O b j e c t K e y & g t ; & l t ; D i a g r a m O b j e c t K e y & g t ; & l t ; K e y & g t ; L i n k s \ & a m p ; l t ; C o l u m n s \ A v e r a g e   o f   C o u n t e r V a l u e A d j u s t e d & a m p ; g t ; - & a m p ; l t ; M e a s u r e s \ C o u n t e r V a l u e A d j u s t e d & a m p ; g t ; \ M E A S U R E & l t ; / K e y & g t ; & l t ; / D i a g r a m O b j e c t K e y & g t ; & l t ; D i a g r a m O b j e c t K e y & g t ; & l t ; K e y & g t ; L i n k s \ & a m p ; l t ; C o l u m n s \ M a x   o f   C o u n t e r V a l u e A d j u s t e d & a m p ; g t ; - & a m p ; l t ; M e a s u r e s \ C o u n t e r V a l u e A d j u s t e d & a m p ; g t ; & l t ; / K e y & g t ; & l t ; / D i a g r a m O b j e c t K e y & g t ; & l t ; D i a g r a m O b j e c t K e y & g t ; & l t ; K e y & g t ; L i n k s \ & a m p ; l t ; C o l u m n s \ M a x   o f   C o u n t e r V a l u e A d j u s t e d & a m p ; g t ; - & a m p ; l t ; M e a s u r e s \ C o u n t e r V a l u e A d j u s t e d & a m p ; g t ; \ C O L U M N & l t ; / K e y & g t ; & l t ; / D i a g r a m O b j e c t K e y & g t ; & l t ; D i a g r a m O b j e c t K e y & g t ; & l t ; K e y & g t ; L i n k s \ & a m p ; l t ; C o l u m n s \ M a x   o f   C o u n t e r V a l u e A d j u s t e d & a m p ; g t ; - & a m p ; l t ; M e a s u r e s \ C o u n t e r V a l u e A d j u s t e d & a m p ; g t ; \ M E A S U R E & l t ; / K e y & g t ; & l t ; / D i a g r a m O b j e c t K e y & g t ; & l t ; D i a g r a m O b j e c t K e y & g t ; & l t ; K e y & g t ; L i n k s \ & a m p ; l t ; C o l u m n s \ M i n   o f   C o u n t e r V a l u e A d j u s t e d & a m p ; g t ; - & a m p ; l t ; M e a s u r e s \ C o u n t e r V a l u e A d j u s t e d & a m p ; g t ; & l t ; / K e y & g t ; & l t ; / D i a g r a m O b j e c t K e y & g t ; & l t ; D i a g r a m O b j e c t K e y & g t ; & l t ; K e y & g t ; L i n k s \ & a m p ; l t ; C o l u m n s \ M i n   o f   C o u n t e r V a l u e A d j u s t e d & a m p ; g t ; - & a m p ; l t ; M e a s u r e s \ C o u n t e r V a l u e A d j u s t e d & a m p ; g t ; \ C O L U M N & l t ; / K e y & g t ; & l t ; / D i a g r a m O b j e c t K e y & g t ; & l t ; D i a g r a m O b j e c t K e y & g t ; & l t ; K e y & g t ; L i n k s \ & a m p ; l t ; C o l u m n s \ M i n   o f   C o u n t e r V a l u e A d j u s t e d & a m p ; g t ; - & a m p ; l t ; M e a s u r e s \ C o u n t e r V a l u e A d j u s t 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S u m   o f   C o u n t e r V a l u e \ T a g I n f o \ F o r m u l a & l t ; / K e y & g t ; & l t ; / a : K e y & g t ; & l t ; a : V a l u e   i : t y p e = " M e a s u r e G r i d V i e w S t a t e I D i a g r a m T a g A d d i t i o n a l I n f o " / & g t ; & l t ; / a : K e y V a l u e O f D i a g r a m O b j e c t K e y a n y T y p e z b w N T n L X & g t ; & l t ; a : K e y V a l u e O f D i a g r a m O b j e c t K e y a n y T y p e z b w N T n L X & g t ; & l t ; a : K e y & g t ; & l t ; K e y & g t ; M e a s u r e s \ S u m   o f   C o u n t e r V a l u e \ T a g I n f o \ V a l u e & l t ; / K e y & g t ; & l t ; / a : K e y & g t ; & l t ; a : V a l u e   i : t y p e = " M e a s u r e G r i d V i e w S t a t e I D i a g r a m T a g A d d i t i o n a l I n f o " / & g t ; & l t ; / a : K e y V a l u e O f D i a g r a m O b j e c t K e y a n y T y p e z b w N T n L X & g t ; & l t ; a : K e y V a l u e O f D i a g r a m O b j e c t K e y a n y T y p e z b w N T n L X & g t ; & l t ; a : K e y & g t ; & l t ; K e y & g t ; M e a s u r e s \ C o u n t   o f   C o u n t e r & l t ; / K e y & g t ; & l t ; / a : K e y & g t ; & l t ; a : V a l u e   i : t y p e = " M e a s u r e G r i d N o d e V i e w S t a t e " & g t ; & l t ; C o l u m n & g t ; 1 & l t ; / C o l u m n & g t ; & l t ; L a y e d O u t & g t ; t r u e & l t ; / L a y e d O u t & g t ; & l t ; W a s U I I n v i s i b l e & g t ; t r u e & l t ; / W a s U I I n v i s i b l e & g t ; & l t ; / a : V a l u e & g t ; & l t ; / a : K e y V a l u e O f D i a g r a m O b j e c t K e y a n y T y p e z b w N T n L X & g t ; & l t ; a : K e y V a l u e O f D i a g r a m O b j e c t K e y a n y T y p e z b w N T n L X & g t ; & l t ; a : K e y & g t ; & l t ; K e y & g t ; M e a s u r e s \ C o u n t   o f   C o u n t e r \ T a g I n f o \ F o r m u l a & l t ; / K e y & g t ; & l t ; / a : K e y & g t ; & l t ; a : V a l u e   i : t y p e = " M e a s u r e G r i d V i e w S t a t e I D i a g r a m T a g A d d i t i o n a l I n f o " / & g t ; & l t ; / a : K e y V a l u e O f D i a g r a m O b j e c t K e y a n y T y p e z b w N T n L X & g t ; & l t ; a : K e y V a l u e O f D i a g r a m O b j e c t K e y a n y T y p e z b w N T n L X & g t ; & l t ; a : K e y & g t ; & l t ; K e y & g t ; M e a s u r e s \ C o u n t   o f   C o u n t e r \ T a g I n f o \ V a l u e & l t ; / K e y & g t ; & l t ; / a : K e y & g t ; & l t ; a : V a l u e   i : t y p e = " M e a s u r e G r i d V i e w S t a t e I D i a g r a m T a g A d d i t i o n a l I n f o " / & g t ; & l t ; / a : K e y V a l u e O f D i a g r a m O b j e c t K e y a n y T y p e z b w N T n L X & g t ; & l t ; a : K e y V a l u e O f D i a g r a m O b j e c t K e y a n y T y p e z b w N T n L X & g t ; & l t ; a : K e y & g t ; & l t ; K e y & g t ; M e a s u r e s \ M a x 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M a x   o f   C o u n t e r V a l u e \ T a g I n f o \ F o r m u l a & l t ; / K e y & g t ; & l t ; / a : K e y & g t ; & l t ; a : V a l u e   i : t y p e = " M e a s u r e G r i d V i e w S t a t e I D i a g r a m T a g A d d i t i o n a l I n f o " / & g t ; & l t ; / a : K e y V a l u e O f D i a g r a m O b j e c t K e y a n y T y p e z b w N T n L X & g t ; & l t ; a : K e y V a l u e O f D i a g r a m O b j e c t K e y a n y T y p e z b w N T n L X & g t ; & l t ; a : K e y & g t ; & l t ; K e y & g t ; M e a s u r e s \ M a x   o f   C o u n t e r V a l u e \ T a g I n f o \ V a l u e & l t ; / K e y & g t ; & l t ; / a : K e y & g t ; & l t ; a : V a l u e   i : t y p e = " M e a s u r e G r i d V i e w S t a t e I D i a g r a m T a g A d d i t i o n a l I n f o " / & g t ; & l t ; / a : K e y V a l u e O f D i a g r a m O b j e c t K e y a n y T y p e z b w N T n L X & g t ; & l t ; a : K e y V a l u e O f D i a g r a m O b j e c t K e y a n y T y p e z b w N T n L X & g t ; & l t ; a : K e y & g t ; & l t ; K e y & g t ; M e a s u r e s \ A v e r a g e 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A v e r a g e   o f   C o u n t e r V a l u e \ T a g I n f o \ F o r m u l a & l t ; / K e y & g t ; & l t ; / a : K e y & g t ; & l t ; a : V a l u e   i : t y p e = " M e a s u r e G r i d V i e w S t a t e I D i a g r a m T a g A d d i t i o n a l I n f o " / & g t ; & l t ; / a : K e y V a l u e O f D i a g r a m O b j e c t K e y a n y T y p e z b w N T n L X & g t ; & l t ; a : K e y V a l u e O f D i a g r a m O b j e c t K e y a n y T y p e z b w N T n L X & g t ; & l t ; a : K e y & g t ; & l t ; K e y & g t ; M e a s u r e s \ A v e r a g e   o f   C o u n t e r V a l u e \ T a g I n f o \ V a l u e & l t ; / K e y & g t ; & l t ; / a : K e y & g t ; & l t ; a : V a l u e   i : t y p e = " M e a s u r e G r i d V i e w S t a t e I D i a g r a m T a g A d d i t i o n a l I n f o " / & g t ; & l t ; / a : K e y V a l u e O f D i a g r a m O b j e c t K e y a n y T y p e z b w N T n L X & g t ; & l t ; a : K e y V a l u e O f D i a g r a m O b j e c t K e y a n y T y p e z b w N T n L X & g t ; & l t ; a : K e y & g t ; & l t ; K e y & g t ; M e a s u r e s \ S u m 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S u m   o f   C o u n t e r V a l u e A d j u s t e d \ T a g I n f o \ F o r m u l a & l t ; / K e y & g t ; & l t ; / a : K e y & g t ; & l t ; a : V a l u e   i : t y p e = " M e a s u r e G r i d V i e w S t a t e I D i a g r a m T a g A d d i t i o n a l I n f o " / & g t ; & l t ; / a : K e y V a l u e O f D i a g r a m O b j e c t K e y a n y T y p e z b w N T n L X & g t ; & l t ; a : K e y V a l u e O f D i a g r a m O b j e c t K e y a n y T y p e z b w N T n L X & g t ; & l t ; a : K e y & g t ; & l t ; K e y & g t ; M e a s u r e s \ S u m   o f   C o u n t e r V a l u e A d j u s t e d \ T a g I n f o \ V a l u e & l t ; / K e y & g t ; & l t ; / a : K e y & g t ; & l t ; a : V a l u e   i : t y p e = " M e a s u r e G r i d V i e w S t a t e I D i a g r a m T a g A d d i t i o n a l I n f o " / & g t ; & l t ; / a : K e y V a l u e O f D i a g r a m O b j e c t K e y a n y T y p e z b w N T n L X & g t ; & l t ; a : K e y V a l u e O f D i a g r a m O b j e c t K e y a n y T y p e z b w N T n L X & g t ; & l t ; a : K e y & g t ; & l t ; K e y & g t ; M e a s u r e s \ A v e r a g e 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 C o u n t e r V a l u e A d j u s t e d \ T a g I n f o \ F o r m u l a & l t ; / K e y & g t ; & l t ; / a : K e y & g t ; & l t ; a : V a l u e   i : t y p e = " M e a s u r e G r i d V i e w S t a t e I D i a g r a m T a g A d d i t i o n a l I n f o " / & g t ; & l t ; / a : K e y V a l u e O f D i a g r a m O b j e c t K e y a n y T y p e z b w N T n L X & g t ; & l t ; a : K e y V a l u e O f D i a g r a m O b j e c t K e y a n y T y p e z b w N T n L X & g t ; & l t ; a : K e y & g t ; & l t ; K e y & g t ; M e a s u r e s \ A v e r a g e   o f   C o u n t e r V a l u e A d j u s t e d \ T a g I n f o \ V a l u e & l t ; / K e y & g t ; & l t ; / a : K e y & g t ; & l t ; a : V a l u e   i : t y p e = " M e a s u r e G r i d V i e w S t a t e I D i a g r a m T a g A d d i t i o n a l I n f o " / & g t ; & l t ; / a : K e y V a l u e O f D i a g r a m O b j e c t K e y a n y T y p e z b w N T n L X & g t ; & l t ; a : K e y V a l u e O f D i a g r a m O b j e c t K e y a n y T y p e z b w N T n L X & g t ; & l t ; a : K e y & g t ; & l t ; K e y & g t ; M e a s u r e s \ M a x 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a x   o f   C o u n t e r V a l u e A d j u s t e d \ T a g I n f o \ F o r m u l a & l t ; / K e y & g t ; & l t ; / a : K e y & g t ; & l t ; a : V a l u e   i : t y p e = " M e a s u r e G r i d V i e w S t a t e I D i a g r a m T a g A d d i t i o n a l I n f o " / & g t ; & l t ; / a : K e y V a l u e O f D i a g r a m O b j e c t K e y a n y T y p e z b w N T n L X & g t ; & l t ; a : K e y V a l u e O f D i a g r a m O b j e c t K e y a n y T y p e z b w N T n L X & g t ; & l t ; a : K e y & g t ; & l t ; K e y & g t ; M e a s u r e s \ M a x   o f   C o u n t e r V a l u e A d j u s t e d \ T a g I n f o \ V a l u e & l t ; / K e y & g t ; & l t ; / a : K e y & g t ; & l t ; a : V a l u e   i : t y p e = " M e a s u r e G r i d V i e w S t a t e I D i a g r a m T a g A d d i t i o n a l I n f o " / & g t ; & l t ; / a : K e y V a l u e O f D i a g r a m O b j e c t K e y a n y T y p e z b w N T n L X & g t ; & l t ; a : K e y V a l u e O f D i a g r a m O b j e c t K e y a n y T y p e z b w N T n L X & g t ; & l t ; a : K e y & g t ; & l t ; K e y & g t ; M e a s u r e s \ M i n 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i n   o f   C o u n t e r V a l u e A d j u s t e d \ T a g I n f o \ F o r m u l a & l t ; / K e y & g t ; & l t ; / a : K e y & g t ; & l t ; a : V a l u e   i : t y p e = " M e a s u r e G r i d V i e w S t a t e I D i a g r a m T a g A d d i t i o n a l I n f o " / & g t ; & l t ; / a : K e y V a l u e O f D i a g r a m O b j e c t K e y a n y T y p e z b w N T n L X & g t ; & l t ; a : K e y V a l u e O f D i a g r a m O b j e c t K e y a n y T y p e z b w N T n L X & g t ; & l t ; a : K e y & g t ; & l t ; K e y & g t ; M e a s u r e s \ M i n   o f   C o u n t e r V a l u e A d j u s t e d \ T a g I n f o \ V a l u e & l t ; / K e y & g t ; & l t ; / a : K e y & g t ; & l t ; a : V a l u e   i : t y p e = " M e a s u r e G r i d V i e w S t a t e I D i a g r a m T a g A d d i t i o n a l I n f o " / & g t ; & l t ; / a : K e y V a l u e O f D i a g r a m O b j e c t K e y a n y T y p e z b w N T n L X & g t ; & l t ; a : K e y V a l u e O f D i a g r a m O b j e c t K e y a n y T y p e z b w N T n L X & g t ; & l t ; a : K e y & g t ; & l t ; K e y & g t ; C o l u m n s \ M a c h i n e N a m e & l t ; / K e y & g t ; & l t ; / a : K e y & g t ; & l t ; a : V a l u e   i : t y p e = " M e a s u r e G r i d N o d e V i e w S t a t e " & g t ; & l t ; L a y e d O u t & g t ; t r u e & l t ; / L a y e d O u t & g t ; & l t ; / a : V a l u e & g t ; & l t ; / a : K e y V a l u e O f D i a g r a m O b j e c t K e y a n y T y p e z b w N T n L X & g t ; & l t ; a : K e y V a l u e O f D i a g r a m O b j e c t K e y a n y T y p e z b w N T n L X & g t ; & l t ; a : K e y & g t ; & l t ; K e y & g t ; C o l u m n s \ C o u n t e r & l t ; / K e y & g t ; & l t ; / a : K e y & g t ; & l t ; a : V a l u e   i : t y p e = " M e a s u r e G r i d N o d e V i e w S t a t e " & g t ; & l t ; C o l u m n & g t ; 1 & l t ; / C o l u m n & g t ; & l t ; L a y e d O u t & g t ; t r u e & l t ; / L a y e d O u t & g t ; & l t ; / a : V a l u e & g t ; & l t ; / a : K e y V a l u e O f D i a g r a m O b j e c t K e y a n y T y p e z b w N T n L X & g t ; & l t ; a : K e y V a l u e O f D i a g r a m O b j e c t K e y a n y T y p e z b w N T n L X & g t ; & l t ; a : K e y & g t ; & l t ; K e y & g t ; C o l u m n s \ C o u n t e r V a l u e & l t ; / K e y & g t ; & l t ; / a : K e y & g t ; & l t ; a : V a l u e   i : t y p e = " M e a s u r e G r i d N o d e V i e w S t a t e " & g t ; & l t ; C o l u m n & g t ; 2 & l t ; / C o l u m n & g t ; & l t ; L a y e d O u t & g t ; t r u e & l t ; / L a y e d O u t & g t ; & l t ; / a : V a l u e & g t ; & l t ; / a : K e y V a l u e O f D i a g r a m O b j e c t K e y a n y T y p e z b w N T n L X & g t ; & l t ; a : K e y V a l u e O f D i a g r a m O b j e c t K e y a n y T y p e z b w N T n L X & g t ; & l t ; a : K e y & g t ; & l t ; K e y & g t ; C o l u m n s \ D i s p l a y S t r i n g & l t ; / K e y & g t ; & l t ; / a : K e y & g t ; & l t ; a : V a l u e   i : t y p e = " M e a s u r e G r i d N o d e V i e w S t a t e " & g t ; & l t ; C o l u m n & g t ; 3 & l t ; / C o l u m n & g t ; & l t ; L a y e d O u t & g t ; t r u e & l t ; / L a y e d O u t & g t ; & l t ; / a : V a l u e & g t ; & l t ; / a : K e y V a l u e O f D i a g r a m O b j e c t K e y a n y T y p e z b w N T n L X & g t ; & l t ; a : K e y V a l u e O f D i a g r a m O b j e c t K e y a n y T y p e z b w N T n L X & g t ; & l t ; a : K e y & g t ; & l t ; K e y & g t ; C o l u m n s \ G u i d & l t ; / K e y & g t ; & l t ; / a : K e y & g t ; & l t ; a : V a l u e   i : t y p e = " M e a s u r e G r i d N o d e V i e w S t a t e " & g t ; & l t ; C o l u m n & g t ; 4 & l t ; / C o l u m n & g t ; & l t ; L a y e d O u t & g t ; t r u e & l t ; / L a y e d O u t & g t ; & l t ; / a : V a l u e & g t ; & l t ; / a : K e y V a l u e O f D i a g r a m O b j e c t K e y a n y T y p e z b w N T n L X & g t ; & l t ; a : K e y V a l u e O f D i a g r a m O b j e c t K e y a n y T y p e z b w N T n L X & g t ; & l t ; a : K e y & g t ; & l t ; K e y & g t ; C o l u m n s \ D u r a t i o n & l t ; / K e y & g t ; & l t ; / a : K e y & g t ; & l t ; a : V a l u e   i : t y p e = " M e a s u r e G r i d N o d e V i e w S t a t e " & g t ; & l t ; C o l u m n & g t ; 5 & l t ; / C o l u m n & g t ; & l t ; L a y e d O u t & g t ; t r u e & l t ; / L a y e d O u t & g t ; & l t ; / a : V a l u e & g t ; & l t ; / a : K e y V a l u e O f D i a g r a m O b j e c t K e y a n y T y p e z b w N T n L X & g t ; & l t ; a : K e y V a l u e O f D i a g r a m O b j e c t K e y a n y T y p e z b w N T n L X & g t ; & l t ; a : K e y & g t ; & l t ; K e y & g t ; C o l u m n s \ L o g S t a r t t i m e & l t ; / K e y & g t ; & l t ; / a : K e y & g t ; & l t ; a : V a l u e   i : t y p e = " M e a s u r e G r i d N o d e V i e w S t a t e " & g t ; & l t ; C o l u m n & g t ; 6 & l t ; / C o l u m n & g t ; & l t ; L a y e d O u t & g t ; t r u e & l t ; / L a y e d O u t & g t ; & l t ; / a : V a l u e & g t ; & l t ; / a : K e y V a l u e O f D i a g r a m O b j e c t K e y a n y T y p e z b w N T n L X & g t ; & l t ; a : K e y V a l u e O f D i a g r a m O b j e c t K e y a n y T y p e z b w N T n L X & g t ; & l t ; a : K e y & g t ; & l t ; K e y & g t ; C o l u m n s \ C o u n t e r D a t e T i m e & l t ; / K e y & g t ; & l t ; / a : K e y & g t ; & l t ; a : V a l u e   i : t y p e = " M e a s u r e G r i d N o d e V i e w S t a t e " & g t ; & l t ; C o l u m n & g t ; 7 & l t ; / C o l u m n & g t ; & l t ; L a y e d O u t & g t ; t r u e & l t ; / L a y e d O u t & g t ; & l t ; / a : V a l u e & g t ; & l t ; / a : K e y V a l u e O f D i a g r a m O b j e c t K e y a n y T y p e z b w N T n L X & g t ; & l t ; a : K e y V a l u e O f D i a g r a m O b j e c t K e y a n y T y p e z b w N T n L X & g t ; & l t ; a : K e y & g t ; & l t ; K e y & g t ; C o l u m n s \ C o u n t e r V a l u e A d j u s t e d & l t ; / K e y & g t ; & l t ; / a : K e y & g t ; & l t ; a : V a l u e   i : t y p e = " M e a s u r e G r i d N o d e V i e w S t a t e " & g t ; & l t ; C o l u m n & g t ; 8 & l t ; / C o l u m n & g t ; & l t ; L a y e d O u t & g t ; t r u e & l t ; / L a y e d O u t & g t ; & l t ; / a : V a l u e & g t ; & l t ; / a : K e y V a l u e O f D i a g r a m O b j e c t K e y a n y T y p e z b w N T n L X & g t ; & l t ; a : K e y V a l u e O f D i a g r a m O b j e c t K e y a n y T y p e z b w N T n L X & g t ; & l t ; a : K e y & g t ; & l t ; K e y & g t ; C o l u m n s \ T h r e s h o l d K e y & l t ; / K e y & g t ; & l t ; / a : K e y & g t ; & l t ; a : V a l u e   i : t y p e = " M e a s u r e G r i d N o d e V i e w S t a t e " & g t ; & l t ; C o l u m n & g t ; 9 & l t ; / C o l u m n & g t ; & l t ; L a y e d O u t & g t ; t r u e & l t ; / L a y e d O u t & g t ; & l t ; / a : V a l u e & g t ; & l t ; / a : K e y V a l u e O f D i a g r a m O b j e c t K e y a n y T y p e z b w N T n L X & g t ; & l t ; a : K e y V a l u e O f D i a g r a m O b j e c t K e y a n y T y p e z b w N T n L X & g t ; & l t ; a : K e y & g t ; & l t ; K e y & g t ; C o l u m n s \ T h r e s h o l d & l t ; / K e y & g t ; & l t ; / a : K e y & g t ; & l t ; a : V a l u e   i : t y p e = " M e a s u r e G r i d N o d e V i e w S t a t e " & g t ; & l t ; C o l u m n & g t ; 1 0 & l t ; / C o l u m n & g t ; & l t ; L a y e d O u t & g t ; t r u e & l t ; / L a y e d O u t & g t ; & l t ; / a : V a l u e & g t ; & l t ; / a : K e y V a l u e O f D i a g r a m O b j e c t K e y a n y T y p e z b w N T n L X & g t ; & l t ; a : K e y V a l u e O f D i a g r a m O b j e c t K e y a n y T y p e z b w N T n L X & g t ; & l t ; a : K e y & g t ; & l t ; K e y & g t ; L i n k s \ & a m p ; l t ; C o l u m n s \ S u m   o f   C o u n t e r V a l u e & a m p ; g t ; - & a m p ; l t ; M e a s u r e s \ C o u n t e r V a l u e & a m p ; g t ; & l t ; / K e y & g t ; & l t ; / a : K e y & g t ; & l t ; a : V a l u e   i : t y p e = " M e a s u r e G r i d V i e w S t a t e I D i a g r a m L i n k " / & g t ; & l t ; / a : K e y V a l u e O f D i a g r a m O b j e c t K e y a n y T y p e z b w N T n L X & g t ; & l t ; a : K e y V a l u e O f D i a g r a m O b j e c t K e y a n y T y p e z b w N T n L X & g t ; & l t ; a : K e y & g t ; & l t ; K e y & g t ; L i n k s \ & a m p ; l t ; C o l u m n s \ S u m   o f   C o u n t e r V a l u e & a m p ; g t ; - & a m p ; l t ; M e a s u r e s \ C o u n t e r V a l u e & a m p ; g t ; \ C O L U M N & l t ; / K e y & g t ; & l t ; / a : K e y & g t ; & l t ; a : V a l u e   i : t y p e = " M e a s u r e G r i d V i e w S t a t e I D i a g r a m L i n k E n d p o i n t " / & g t ; & l t ; / a : K e y V a l u e O f D i a g r a m O b j e c t K e y a n y T y p e z b w N T n L X & g t ; & l t ; a : K e y V a l u e O f D i a g r a m O b j e c t K e y a n y T y p e z b w N T n L X & g t ; & l t ; a : K e y & g t ; & l t ; K e y & g t ; L i n k s \ & a m p ; l t ; C o l u m n s \ S u m   o f   C o u n t e r V a l u e & a m p ; g t ; - & a m p ; l t ; M e a s u r e s \ C o u n t e r V a l u e & a m p ; g t ; \ M E A S U R E & l t ; / K e y & g t ; & l t ; / a : K e y & g t ; & l t ; a : V a l u e   i : t y p e = " M e a s u r e G r i d V i e w S t a t e I D i a g r a m L i n k E n d p o i n t " / & g t ; & l t ; / a : K e y V a l u e O f D i a g r a m O b j e c t K e y a n y T y p e z b w N T n L X & g t ; & l t ; a : K e y V a l u e O f D i a g r a m O b j e c t K e y a n y T y p e z b w N T n L X & g t ; & l t ; a : K e y & g t ; & l t ; K e y & g t ; L i n k s \ & a m p ; l t ; C o l u m n s \ C o u n t   o f   C o u n t e r & a m p ; g t ; - & a m p ; l t ; M e a s u r e s \ C o u n t e r & a m p ; g t ; & l t ; / K e y & g t ; & l t ; / a : K e y & g t ; & l t ; a : V a l u e   i : t y p e = " M e a s u r e G r i d V i e w S t a t e I D i a g r a m L i n k " / & g t ; & l t ; / a : K e y V a l u e O f D i a g r a m O b j e c t K e y a n y T y p e z b w N T n L X & g t ; & l t ; a : K e y V a l u e O f D i a g r a m O b j e c t K e y a n y T y p e z b w N T n L X & g t ; & l t ; a : K e y & g t ; & l t ; K e y & g t ; L i n k s \ & a m p ; l t ; C o l u m n s \ C o u n t   o f   C o u n t e r & a m p ; g t ; - & a m p ; l t ; M e a s u r e s \ C o u n t e r & a m p ; g t ; \ C O L U M N & l t ; / K e y & g t ; & l t ; / a : K e y & g t ; & l t ; a : V a l u e   i : t y p e = " M e a s u r e G r i d V i e w S t a t e I D i a g r a m L i n k E n d p o i n t " / & g t ; & l t ; / a : K e y V a l u e O f D i a g r a m O b j e c t K e y a n y T y p e z b w N T n L X & g t ; & l t ; a : K e y V a l u e O f D i a g r a m O b j e c t K e y a n y T y p e z b w N T n L X & g t ; & l t ; a : K e y & g t ; & l t ; K e y & g t ; L i n k s \ & a m p ; l t ; C o l u m n s \ C o u n t   o f   C o u n t e r & a m p ; g t ; - & a m p ; l t ; M e a s u r e s \ C o u n t e r & a m p ; g t ; \ M E A S U R E & l t ; / K e y & g t ; & l t ; / a : K e y & g t ; & l t ; a : V a l u e   i : t y p e = " M e a s u r e G r i d V i e w S t a t e I D i a g r a m L i n k E n d p o i n t " / & g t ; & l t ; / a : K e y V a l u e O f D i a g r a m O b j e c t K e y a n y T y p e z b w N T n L X & g t ; & l t ; a : K e y V a l u e O f D i a g r a m O b j e c t K e y a n y T y p e z b w N T n L X & g t ; & l t ; a : K e y & g t ; & l t ; K e y & g t ; L i n k s \ & a m p ; l t ; C o l u m n s \ M a x   o f   C o u n t e r V a l u e & a m p ; g t ; - & a m p ; l t ; M e a s u r e s \ C o u n t e r V a l u e & a m p ; g t ; & l t ; / K e y & g t ; & l t ; / a : K e y & g t ; & l t ; a : V a l u e   i : t y p e = " M e a s u r e G r i d V i e w S t a t e I D i a g r a m L i n k " / & g t ; & l t ; / a : K e y V a l u e O f D i a g r a m O b j e c t K e y a n y T y p e z b w N T n L X & g t ; & l t ; a : K e y V a l u e O f D i a g r a m O b j e c t K e y a n y T y p e z b w N T n L X & g t ; & l t ; a : K e y & g t ; & l t ; K e y & g t ; L i n k s \ & a m p ; l t ; C o l u m n s \ M a x   o f   C o u n t e r V a l u e & a m p ; g t ; - & a m p ; l t ; M e a s u r e s \ C o u n t e r V a l u e & a m p ; g t ; \ C O L U M N & l t ; / K e y & g t ; & l t ; / a : K e y & g t ; & l t ; a : V a l u e   i : t y p e = " M e a s u r e G r i d V i e w S t a t e I D i a g r a m L i n k E n d p o i n t " / & g t ; & l t ; / a : K e y V a l u e O f D i a g r a m O b j e c t K e y a n y T y p e z b w N T n L X & g t ; & l t ; a : K e y V a l u e O f D i a g r a m O b j e c t K e y a n y T y p e z b w N T n L X & g t ; & l t ; a : K e y & g t ; & l t ; K e y & g t ; L i n k s \ & a m p ; l t ; C o l u m n s \ M a x   o f   C o u n t e r V a l u e & a m p ; g t ; - & a m p ; l t ; M e a s u r e s \ C o u n t e r V a l u e & a m p ; g t ; \ M E A S U R E & l t ; / K e y & g t ; & l t ; / a : K e y & g t ; & l t ; a : V a l u e   i : t y p e = " M e a s u r e G r i d V i e w S t a t e I D i a g r a m L i n k E n d p o i n t " / & g t ; & l t ; / a : K e y V a l u e O f D i a g r a m O b j e c t K e y a n y T y p e z b w N T n L X & g t ; & l t ; a : K e y V a l u e O f D i a g r a m O b j e c t K e y a n y T y p e z b w N T n L X & g t ; & l t ; a : K e y & g t ; & l t ; K e y & g t ; L i n k s \ & a m p ; l t ; C o l u m n s \ A v e r a g e   o f   C o u n t e r V a l u e & a m p ; g t ; - & a m p ; l t ; M e a s u r e s \ C o u n t e r V a l u e & a m p ; g t ; & l t ; / K e y & g t ; & l t ; / a : K e y & g t ; & l t ; a : V a l u e   i : t y p e = " M e a s u r e G r i d V i e w S t a t e I D i a g r a m L i n k " / & g t ; & l t ; / a : K e y V a l u e O f D i a g r a m O b j e c t K e y a n y T y p e z b w N T n L X & g t ; & l t ; a : K e y V a l u e O f D i a g r a m O b j e c t K e y a n y T y p e z b w N T n L X & g t ; & l t ; a : K e y & g t ; & l t ; K e y & g t ; L i n k s \ & a m p ; l t ; C o l u m n s \ A v e r a g e   o f   C o u n t e r V a l u e & a m p ; g t ; - & a m p ; l t ; M e a s u r e s \ C o u n t e r V a l u e & a m p ; g t ; \ C O L U M N & l t ; / K e y & g t ; & l t ; / a : K e y & g t ; & l t ; a : V a l u e   i : t y p e = " M e a s u r e G r i d V i e w S t a t e I D i a g r a m L i n k E n d p o i n t " / & g t ; & l t ; / a : K e y V a l u e O f D i a g r a m O b j e c t K e y a n y T y p e z b w N T n L X & g t ; & l t ; a : K e y V a l u e O f D i a g r a m O b j e c t K e y a n y T y p e z b w N T n L X & g t ; & l t ; a : K e y & g t ; & l t ; K e y & g t ; L i n k s \ & a m p ; l t ; C o l u m n s \ A v e r a g e   o f   C o u n t e r V a l u e & a m p ; g t ; - & a m p ; l t ; M e a s u r e s \ C o u n t e r V a l u e & a m p ; g t ; \ M E A S U R E & l t ; / K e y & g t ; & l t ; / a : K e y & g t ; & l t ; a : V a l u e   i : t y p e = " M e a s u r e G r i d V i e w S t a t e I D i a g r a m L i n k E n d p o i n t " / & g t ; & l t ; / a : K e y V a l u e O f D i a g r a m O b j e c t K e y a n y T y p e z b w N T n L X & g t ; & l t ; a : K e y V a l u e O f D i a g r a m O b j e c t K e y a n y T y p e z b w N T n L X & g t ; & l t ; a : K e y & g t ; & l t ; K e y & g t ; L i n k s \ & a m p ; l t ; C o l u m n s \ S u m   o f   C o u n t e r V a l u e A d j u s t e d & a m p ; g t ; - & a m p ; l t ; M e a s u r e s \ C o u n t e r V a l u e A d j u s t e d & a m p ; g t ; & l t ; / K e y & g t ; & l t ; / a : K e y & g t ; & l t ; a : V a l u e   i : t y p e = " M e a s u r e G r i d V i e w S t a t e I D i a g r a m L i n k " / & g t ; & l t ; / a : K e y V a l u e O f D i a g r a m O b j e c t K e y a n y T y p e z b w N T n L X & g t ; & l t ; a : K e y V a l u e O f D i a g r a m O b j e c t K e y a n y T y p e z b w N T n L X & g t ; & l t ; a : K e y & g t ; & l t ; K e y & g t ; L i n k s \ & a m p ; l t ; C o l u m n s \ S u m   o f   C o u n t e r V a l u e A d j u s t e d & a m p ; g t ; - & a m p ; l t ; M e a s u r e s \ C o u n t e r V a l u e A d j u s t e d & a m p ; g t ; \ C O L U M N & l t ; / K e y & g t ; & l t ; / a : K e y & g t ; & l t ; a : V a l u e   i : t y p e = " M e a s u r e G r i d V i e w S t a t e I D i a g r a m L i n k E n d p o i n t " / & g t ; & l t ; / a : K e y V a l u e O f D i a g r a m O b j e c t K e y a n y T y p e z b w N T n L X & g t ; & l t ; a : K e y V a l u e O f D i a g r a m O b j e c t K e y a n y T y p e z b w N T n L X & g t ; & l t ; a : K e y & g t ; & l t ; K e y & g t ; L i n k s \ & a m p ; l t ; C o l u m n s \ S u m   o f   C o u n t e r V a l u e A d j u s t e d & a m p ; g t ; - & a m p ; l t ; M e a s u r e s \ C o u n t e r V a l u e A d j u s t e d & a m p ; g t ; \ M E A S U R E & l t ; / K e y & g t ; & l t ; / a : K e y & g t ; & l t ; a : V a l u e   i : t y p e = " M e a s u r e G r i d V i e w S t a t e I D i a g r a m L i n k E n d p o i n t " / & g t ; & l t ; / a : K e y V a l u e O f D i a g r a m O b j e c t K e y a n y T y p e z b w N T n L X & g t ; & l t ; a : K e y V a l u e O f D i a g r a m O b j e c t K e y a n y T y p e z b w N T n L X & g t ; & l t ; a : K e y & g t ; & l t ; K e y & g t ; L i n k s \ & a m p ; l t ; C o l u m n s \ A v e r a g e   o f   C o u n t e r V a l u e A d j u s t e d & a m p ; g t ; - & a m p ; l t ; M e a s u r e s \ C o u n t e r V a l u e A d j u s t e d & a m p ; g t ; & l t ; / K e y & g t ; & l t ; / a : K e y & g t ; & l t ; a : V a l u e   i : t y p e = " M e a s u r e G r i d V i e w S t a t e I D i a g r a m L i n k " / & g t ; & l t ; / a : K e y V a l u e O f D i a g r a m O b j e c t K e y a n y T y p e z b w N T n L X & g t ; & l t ; a : K e y V a l u e O f D i a g r a m O b j e c t K e y a n y T y p e z b w N T n L X & g t ; & l t ; a : K e y & g t ; & l t ; K e y & g t ; L i n k s \ & a m p ; l t ; C o l u m n s \ A v e r a g e   o f   C o u n t e r V a l u e A d j u s t e d & a m p ; g t ; - & a m p ; l t ; M e a s u r e s \ C o u n t e r V a l u e A d j u s t e d & a m p ; g t ; \ C O L U M N & l t ; / K e y & g t ; & l t ; / a : K e y & g t ; & l t ; a : V a l u e   i : t y p e = " M e a s u r e G r i d V i e w S t a t e I D i a g r a m L i n k E n d p o i n t " / & g t ; & l t ; / a : K e y V a l u e O f D i a g r a m O b j e c t K e y a n y T y p e z b w N T n L X & g t ; & l t ; a : K e y V a l u e O f D i a g r a m O b j e c t K e y a n y T y p e z b w N T n L X & g t ; & l t ; a : K e y & g t ; & l t ; K e y & g t ; L i n k s \ & a m p ; l t ; C o l u m n s \ A v e r a g e   o f   C o u n t e r V a l u e A d j u s t e d & a m p ; g t ; - & a m p ; l t ; M e a s u r e s \ C o u n t e r V a l u e A d j u s t e d & a m p ; g t ; \ M E A S U R E & l t ; / K e y & g t ; & l t ; / a : K e y & g t ; & l t ; a : V a l u e   i : t y p e = " M e a s u r e G r i d V i e w S t a t e I D i a g r a m L i n k E n d p o i n t " / & g t ; & l t ; / a : K e y V a l u e O f D i a g r a m O b j e c t K e y a n y T y p e z b w N T n L X & g t ; & l t ; a : K e y V a l u e O f D i a g r a m O b j e c t K e y a n y T y p e z b w N T n L X & g t ; & l t ; a : K e y & g t ; & l t ; K e y & g t ; L i n k s \ & a m p ; l t ; C o l u m n s \ M a x   o f   C o u n t e r V a l u e A d j u s t e d & a m p ; g t ; - & a m p ; l t ; M e a s u r e s \ C o u n t e r V a l u e A d j u s t e d & a m p ; g t ; & l t ; / K e y & g t ; & l t ; / a : K e y & g t ; & l t ; a : V a l u e   i : t y p e = " M e a s u r e G r i d V i e w S t a t e I D i a g r a m L i n k " / & g t ; & l t ; / a : K e y V a l u e O f D i a g r a m O b j e c t K e y a n y T y p e z b w N T n L X & g t ; & l t ; a : K e y V a l u e O f D i a g r a m O b j e c t K e y a n y T y p e z b w N T n L X & g t ; & l t ; a : K e y & g t ; & l t ; K e y & g t ; L i n k s \ & a m p ; l t ; C o l u m n s \ M a x   o f   C o u n t e r V a l u e A d j u s t e d & a m p ; g t ; - & a m p ; l t ; M e a s u r e s \ C o u n t e r V a l u e A d j u s t e d & a m p ; g t ; \ C O L U M N & l t ; / K e y & g t ; & l t ; / a : K e y & g t ; & l t ; a : V a l u e   i : t y p e = " M e a s u r e G r i d V i e w S t a t e I D i a g r a m L i n k E n d p o i n t " / & g t ; & l t ; / a : K e y V a l u e O f D i a g r a m O b j e c t K e y a n y T y p e z b w N T n L X & g t ; & l t ; a : K e y V a l u e O f D i a g r a m O b j e c t K e y a n y T y p e z b w N T n L X & g t ; & l t ; a : K e y & g t ; & l t ; K e y & g t ; L i n k s \ & a m p ; l t ; C o l u m n s \ M a x   o f   C o u n t e r V a l u e A d j u s t e d & a m p ; g t ; - & a m p ; l t ; M e a s u r e s \ C o u n t e r V a l u e A d j u s t e d & a m p ; g t ; \ M E A S U R E & l t ; / K e y & g t ; & l t ; / a : K e y & g t ; & l t ; a : V a l u e   i : t y p e = " M e a s u r e G r i d V i e w S t a t e I D i a g r a m L i n k E n d p o i n t " / & g t ; & l t ; / a : K e y V a l u e O f D i a g r a m O b j e c t K e y a n y T y p e z b w N T n L X & g t ; & l t ; a : K e y V a l u e O f D i a g r a m O b j e c t K e y a n y T y p e z b w N T n L X & g t ; & l t ; a : K e y & g t ; & l t ; K e y & g t ; L i n k s \ & a m p ; l t ; C o l u m n s \ M i n   o f   C o u n t e r V a l u e A d j u s t e d & a m p ; g t ; - & a m p ; l t ; M e a s u r e s \ C o u n t e r V a l u e A d j u s t e d & a m p ; g t ; & l t ; / K e y & g t ; & l t ; / a : K e y & g t ; & l t ; a : V a l u e   i : t y p e = " M e a s u r e G r i d V i e w S t a t e I D i a g r a m L i n k " / & g t ; & l t ; / a : K e y V a l u e O f D i a g r a m O b j e c t K e y a n y T y p e z b w N T n L X & g t ; & l t ; a : K e y V a l u e O f D i a g r a m O b j e c t K e y a n y T y p e z b w N T n L X & g t ; & l t ; a : K e y & g t ; & l t ; K e y & g t ; L i n k s \ & a m p ; l t ; C o l u m n s \ M i n   o f   C o u n t e r V a l u e A d j u s t e d & a m p ; g t ; - & a m p ; l t ; M e a s u r e s \ C o u n t e r V a l u e A d j u s t e d & a m p ; g t ; \ C O L U M N & l t ; / K e y & g t ; & l t ; / a : K e y & g t ; & l t ; a : V a l u e   i : t y p e = " M e a s u r e G r i d V i e w S t a t e I D i a g r a m L i n k E n d p o i n t " / & g t ; & l t ; / a : K e y V a l u e O f D i a g r a m O b j e c t K e y a n y T y p e z b w N T n L X & g t ; & l t ; a : K e y V a l u e O f D i a g r a m O b j e c t K e y a n y T y p e z b w N T n L X & g t ; & l t ; a : K e y & g t ; & l t ; K e y & g t ; L i n k s \ & a m p ; l t ; C o l u m n s \ M i n   o f   C o u n t e r V a l u e A d j u s t e d & a m p ; g t ; - & a m p ; l t ; M e a s u r e s \ C o u n t e r V a l u e A d j u s t e d & a m p ; g t ; \ M E A S U R E & l t ; / K e y & g t ; & l t ; / a : K e y & g t ; & l t ; a : V a l u e 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d i m R u n I D _ a 4 d 4 6 d 7 b - 4 f c e - 4 9 b d - a 2 c f - 5 3 f 3 c 5 6 c 6 7 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2 5 7 & l t ; / i n t & g t ; & l t ; / v a l u e & g t ; & l t ; / i t e m & g t ; & l t ; i t e m & g t ; & l t ; k e y & g t ; & l t ; s t r i n g & g t ; R u n I D & l t ; / s t r i n g & g t ; & l t ; / k e y & g t ; & l t ; v a l u e & g t ; & l t ; i n t & g t ; 7 3 & l t ; / i n t & g t ; & l t ; / v a l u e & g t ; & l t ; / i t e m & g t ; & l t ; i t e m & g t ; & l t ; k e y & g t ; & l t ; s t r i n g & g t ; D i s p l a y S t r i n g & l t ; / s t r i n g & g t ; & l t ; / k e y & g t ; & l t ; v a l u e & g t ; & l t ; i n t & g t ; 1 1 7 & l t ; / i n t & g t ; & l t ; / v a l u e & g t ; & l t ; / i t e m & g t ; & l t ; i t e m & g t ; & l t ; k e y & g t ; & l t ; s t r i n g & g t ; L o g S t a r t T i m e & l t ; / s t r i n g & g t ; & l t ; / k e y & g t ; & l t ; v a l u e & g t ; & l t ; i n t & g t ; 1 1 7 & l t ; / i n t & g t ; & l t ; / v a l u e & g t ; & l t ; / i t e m & g t ; & l t ; i t e m & g t ; & l t ; k e y & g t ; & l t ; s t r i n g & g t ; L o g S t o p T i m e & l t ; / s t r i n g & g t ; & l t ; / k e y & g t ; & l t ; v a l u e & g t ; & l t ; i n t & g t ; 1 1 6 & l t ; / i n t & g t ; & l t ; / v a l u e & g t ; & l t ; / i t e m & g t ; & l t ; i t e m & g t ; & l t ; k e y & g t ; & l t ; s t r i n g & g t ; N u m b e r O f R e c o r d s & l t ; / s t r i n g & g t ; & l t ; / k e y & g t ; & l t ; v a l u e & g t ; & l t ; i n t & g t ; 1 5 1 & l t ; / i n t & g t ; & l t ; / v a l u e & g t ; & l t ; / i t e m & g t ; & l t ; i t e m & g t ; & l t ; k e y & g t ; & l t ; s t r i n g & g t ; M i n u t e s T o U T C & l t ; / s t r i n g & g t ; & l t ; / k e y & g t ; & l t ; v a l u e & g t ; & l t ; i n t & g t ; 1 2 5 & l t ; / i n t & g t ; & l t ; / v a l u e & g t ; & l t ; / i t e m & g t ; & l t ; i t e m & g t ; & l t ; k e y & g t ; & l t ; s t r i n g & g t ; T i m e Z o n e N a m e & l t ; / s t r i n g & g t ; & l t ; / k e y & g t ; & l t ; v a l u e & g t ; & l t ; i n t & g t ; 1 3 5 & l t ; / i n t & g t ; & l t ; / v a l u e & g t ; & l t ; / i t e m & g t ; & l t ; / C o l u m n W i d t h s & g t ; & l t ; C o l u m n D i s p l a y I n d e x & g t ; & l t ; i t e m & g t ; & l t ; k e y & g t ; & l t ; s t r i n g & g t ; G U I D & l t ; / s t r i n g & g t ; & l t ; / k e y & g t ; & l t ; v a l u e & g t ; & l t ; i n t & g t ; 0 & l t ; / i n t & g t ; & l t ; / v a l u e & g t ; & l t ; / i t e m & g t ; & l t ; i t e m & g t ; & l t ; k e y & g t ; & l t ; s t r i n g & g t ; R u n I D & l t ; / s t r i n g & g t ; & l t ; / k e y & g t ; & l t ; v a l u e & g t ; & l t ; i n t & g t ; 1 & l t ; / i n t & g t ; & l t ; / v a l u e & g t ; & l t ; / i t e m & g t ; & l t ; i t e m & g t ; & l t ; k e y & g t ; & l t ; s t r i n g & g t ; D i s p l a y S t r i n g & l t ; / s t r i n g & g t ; & l t ; / k e y & g t ; & l t ; v a l u e & g t ; & l t ; i n t & g t ; 2 & l t ; / i n t & g t ; & l t ; / v a l u e & g t ; & l t ; / i t e m & g t ; & l t ; i t e m & g t ; & l t ; k e y & g t ; & l t ; s t r i n g & g t ; L o g S t a r t T i m e & l t ; / s t r i n g & g t ; & l t ; / k e y & g t ; & l t ; v a l u e & g t ; & l t ; i n t & g t ; 3 & l t ; / i n t & g t ; & l t ; / v a l u e & g t ; & l t ; / i t e m & g t ; & l t ; i t e m & g t ; & l t ; k e y & g t ; & l t ; s t r i n g & g t ; L o g S t o p T i m e & l t ; / s t r i n g & g t ; & l t ; / k e y & g t ; & l t ; v a l u e & g t ; & l t ; i n t & g t ; 4 & l t ; / i n t & g t ; & l t ; / v a l u e & g t ; & l t ; / i t e m & g t ; & l t ; i t e m & g t ; & l t ; k e y & g t ; & l t ; s t r i n g & g t ; N u m b e r O f R e c o r d s & l t ; / s t r i n g & g t ; & l t ; / k e y & g t ; & l t ; v a l u e & g t ; & l t ; i n t & g t ; 5 & l t ; / i n t & g t ; & l t ; / v a l u e & g t ; & l t ; / i t e m & g t ; & l t ; i t e m & g t ; & l t ; k e y & g t ; & l t ; s t r i n g & g t ; M i n u t e s T o U T C & l t ; / s t r i n g & g t ; & l t ; / k e y & g t ; & l t ; v a l u e & g t ; & l t ; i n t & g t ; 6 & l t ; / i n t & g t ; & l t ; / v a l u e & g t ; & l t ; / i t e m & g t ; & l t ; i t e m & g t ; & l t ; k e y & g t ; & l t ; s t r i n g & g t ; T i m e Z o n e N a m 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T e s t C a s e s _ d c c e 1 2 1 4 - f 7 1 2 - 4 9 a 5 - b 8 f 4 - 6 a c 2 f 0 6 2 2 e 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6 7 & l t ; / i n t & g t ; & l t ; / v a l u e & g t ; & l t ; / i t e m & g t ; & l t ; i t e m & g t ; & l t ; k e y & g t ; & l t ; s t r i n g & g t ; N a m e & l t ; / s t r i n g & g t ; & l t ; / k e y & g t ; & l t ; v a l u e & g t ; & l t ; i n t & g t ; 7 3 & l t ; / i n t & g t ; & l t ; / v a l u e & g t ; & l t ; / i t e m & g t ; & l t ; i t e m & g t ; & l t ; k e y & g t ; & l t ; s t r i n g & g t ; D a y & l t ; / s t r i n g & g t ; & l t ; / k e y & g t ; & l t ; v a l u e & g t ; & l t ; i n t & g t ; 5 9 & l t ; / i n t & g t ; & l t ; / v a l u e & g t ; & l t ; / i t e m & g t ; & l t ; i t e m & g t ; & l t ; k e y & g t ; & l t ; s t r i n g & g t ; T i m e & l t ; / s t r i n g & g t ; & l t ; / k e y & g t ; & l t ; v a l u e & g t ; & l t ; i n t & g t ; 6 7 & l t ; / i n t & g t ; & l t ; / v a l u e & g t ; & l t ; / i t e m & g t ; & l t ; i t e m & g t ; & l t ; k e y & g t ; & l t ; s t r i n g & g t ; E x e c u t i o n T i m e & l t ; / s t r i n g & g t ; & l t ; / k e y & g t ; & l t ; v a l u e & g t ; & l t ; i n t & g t ; 1 2 7 & l t ; / i n t & g t ; & l t ; / v a l u e & g t ; & l t ; / i t e m & g t ; & l t ; / C o l u m n W i d t h s & g t ; & l t ; C o l u m n D i s p l a y I n d e x & g t ; & l t ; i t e m & g t ; & l t ; k e y & g t ; & l t ; s t r i n g & g t ; G U I D & l t ; / s t r i n g & g t ; & l t ; / k e y & g t ; & l t ; v a l u e & g t ; & l t ; i n t & g t ; 0 & l t ; / i n t & g t ; & l t ; / v a l u e & g t ; & l t ; / i t e m & g t ; & l t ; i t e m & g t ; & l t ; k e y & g t ; & l t ; s t r i n g & g t ; N a m e & l t ; / s t r i n g & g t ; & l t ; / k e y & g t ; & l t ; v a l u e & g t ; & l t ; i n t & g t ; 1 & l t ; / i n t & g t ; & l t ; / v a l u e & g t ; & l t ; / i t e m & g t ; & l t ; i t e m & g t ; & l t ; k e y & g t ; & l t ; s t r i n g & g t ; D a y & l t ; / s t r i n g & g t ; & l t ; / k e y & g t ; & l t ; v a l u e & g t ; & l t ; i n t & g t ; 2 & l t ; / i n t & g t ; & l t ; / v a l u e & g t ; & l t ; / i t e m & g t ; & l t ; i t e m & g t ; & l t ; k e y & g t ; & l t ; s t r i n g & g t ; T i m e & l t ; / s t r i n g & g t ; & l t ; / k e y & g t ; & l t ; v a l u e & g t ; & l t ; i n t & g t ; 3 & l t ; / i n t & g t ; & l t ; / v a l u e & g t ; & l t ; / i t e m & g t ; & l t ; i t e m & g t ; & l t ; k e y & g t ; & l t ; s t r i n g & g t ; E x e c u t i o n T i 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A0917F7D-D410-4E93-A1B1-D69F041BECD1}">
  <ds:schemaRefs/>
</ds:datastoreItem>
</file>

<file path=customXml/itemProps10.xml><?xml version="1.0" encoding="utf-8"?>
<ds:datastoreItem xmlns:ds="http://schemas.openxmlformats.org/officeDocument/2006/customXml" ds:itemID="{0101D729-9C37-4107-B229-F56B88EE34FD}">
  <ds:schemaRefs/>
</ds:datastoreItem>
</file>

<file path=customXml/itemProps11.xml><?xml version="1.0" encoding="utf-8"?>
<ds:datastoreItem xmlns:ds="http://schemas.openxmlformats.org/officeDocument/2006/customXml" ds:itemID="{0C2B21CC-A437-4087-A4A0-9D9E14F6EE5A}">
  <ds:schemaRefs/>
</ds:datastoreItem>
</file>

<file path=customXml/itemProps12.xml><?xml version="1.0" encoding="utf-8"?>
<ds:datastoreItem xmlns:ds="http://schemas.openxmlformats.org/officeDocument/2006/customXml" ds:itemID="{40AE2547-AF49-4ECF-A692-395DF2644192}">
  <ds:schemaRefs/>
</ds:datastoreItem>
</file>

<file path=customXml/itemProps13.xml><?xml version="1.0" encoding="utf-8"?>
<ds:datastoreItem xmlns:ds="http://schemas.openxmlformats.org/officeDocument/2006/customXml" ds:itemID="{F2E16188-6780-4EEF-8C14-C29552394E80}">
  <ds:schemaRefs/>
</ds:datastoreItem>
</file>

<file path=customXml/itemProps14.xml><?xml version="1.0" encoding="utf-8"?>
<ds:datastoreItem xmlns:ds="http://schemas.openxmlformats.org/officeDocument/2006/customXml" ds:itemID="{C6DD722B-DA8A-4CCE-BD0F-9619F2D3B889}">
  <ds:schemaRefs/>
</ds:datastoreItem>
</file>

<file path=customXml/itemProps15.xml><?xml version="1.0" encoding="utf-8"?>
<ds:datastoreItem xmlns:ds="http://schemas.openxmlformats.org/officeDocument/2006/customXml" ds:itemID="{E2F43789-86AD-4DD4-A7FD-9086C4E5E97E}">
  <ds:schemaRefs/>
</ds:datastoreItem>
</file>

<file path=customXml/itemProps16.xml><?xml version="1.0" encoding="utf-8"?>
<ds:datastoreItem xmlns:ds="http://schemas.openxmlformats.org/officeDocument/2006/customXml" ds:itemID="{3B9AC80F-532E-48A2-9988-DBC6D4EB2515}">
  <ds:schemaRefs/>
</ds:datastoreItem>
</file>

<file path=customXml/itemProps17.xml><?xml version="1.0" encoding="utf-8"?>
<ds:datastoreItem xmlns:ds="http://schemas.openxmlformats.org/officeDocument/2006/customXml" ds:itemID="{CF7B794C-9D30-4172-A328-2DAAF10380D2}">
  <ds:schemaRefs/>
</ds:datastoreItem>
</file>

<file path=customXml/itemProps18.xml><?xml version="1.0" encoding="utf-8"?>
<ds:datastoreItem xmlns:ds="http://schemas.openxmlformats.org/officeDocument/2006/customXml" ds:itemID="{3BF9A52D-3CF4-4DAD-AA6D-F34B47D00D99}">
  <ds:schemaRefs/>
</ds:datastoreItem>
</file>

<file path=customXml/itemProps19.xml><?xml version="1.0" encoding="utf-8"?>
<ds:datastoreItem xmlns:ds="http://schemas.openxmlformats.org/officeDocument/2006/customXml" ds:itemID="{1F9FD347-B37B-4732-9354-D4AE7B835841}">
  <ds:schemaRefs/>
</ds:datastoreItem>
</file>

<file path=customXml/itemProps2.xml><?xml version="1.0" encoding="utf-8"?>
<ds:datastoreItem xmlns:ds="http://schemas.openxmlformats.org/officeDocument/2006/customXml" ds:itemID="{0BA32D0F-B4D8-422F-B828-766A62F1F83B}">
  <ds:schemaRefs/>
</ds:datastoreItem>
</file>

<file path=customXml/itemProps20.xml><?xml version="1.0" encoding="utf-8"?>
<ds:datastoreItem xmlns:ds="http://schemas.openxmlformats.org/officeDocument/2006/customXml" ds:itemID="{A7FFA197-60CB-4B33-AA7F-082324C29E54}">
  <ds:schemaRefs/>
</ds:datastoreItem>
</file>

<file path=customXml/itemProps21.xml><?xml version="1.0" encoding="utf-8"?>
<ds:datastoreItem xmlns:ds="http://schemas.openxmlformats.org/officeDocument/2006/customXml" ds:itemID="{D5544F11-3C0F-4631-BE80-F2E40C35AE64}">
  <ds:schemaRefs/>
</ds:datastoreItem>
</file>

<file path=customXml/itemProps22.xml><?xml version="1.0" encoding="utf-8"?>
<ds:datastoreItem xmlns:ds="http://schemas.openxmlformats.org/officeDocument/2006/customXml" ds:itemID="{8DD5E012-E62B-493E-B827-A348AF75B6D7}">
  <ds:schemaRefs>
    <ds:schemaRef ds:uri="http://schemas.microsoft.com/DataMashup"/>
  </ds:schemaRefs>
</ds:datastoreItem>
</file>

<file path=customXml/itemProps23.xml><?xml version="1.0" encoding="utf-8"?>
<ds:datastoreItem xmlns:ds="http://schemas.openxmlformats.org/officeDocument/2006/customXml" ds:itemID="{6AB9CB81-C9D9-4733-A032-5D01DF317E26}">
  <ds:schemaRefs/>
</ds:datastoreItem>
</file>

<file path=customXml/itemProps24.xml><?xml version="1.0" encoding="utf-8"?>
<ds:datastoreItem xmlns:ds="http://schemas.openxmlformats.org/officeDocument/2006/customXml" ds:itemID="{66C5E9DA-893F-42DB-BFEA-0226A9052054}">
  <ds:schemaRefs/>
</ds:datastoreItem>
</file>

<file path=customXml/itemProps25.xml><?xml version="1.0" encoding="utf-8"?>
<ds:datastoreItem xmlns:ds="http://schemas.openxmlformats.org/officeDocument/2006/customXml" ds:itemID="{2772D071-CD34-43A0-8161-2E03B463AE24}">
  <ds:schemaRefs/>
</ds:datastoreItem>
</file>

<file path=customXml/itemProps26.xml><?xml version="1.0" encoding="utf-8"?>
<ds:datastoreItem xmlns:ds="http://schemas.openxmlformats.org/officeDocument/2006/customXml" ds:itemID="{DA02C596-E296-4FDA-B0D8-4A2DE80AD2FE}">
  <ds:schemaRefs/>
</ds:datastoreItem>
</file>

<file path=customXml/itemProps27.xml><?xml version="1.0" encoding="utf-8"?>
<ds:datastoreItem xmlns:ds="http://schemas.openxmlformats.org/officeDocument/2006/customXml" ds:itemID="{E3665B38-A149-4F69-966D-41FC5FD25318}">
  <ds:schemaRefs/>
</ds:datastoreItem>
</file>

<file path=customXml/itemProps28.xml><?xml version="1.0" encoding="utf-8"?>
<ds:datastoreItem xmlns:ds="http://schemas.openxmlformats.org/officeDocument/2006/customXml" ds:itemID="{BAC610BB-727E-4903-B958-3CB884E05CA0}">
  <ds:schemaRefs/>
</ds:datastoreItem>
</file>

<file path=customXml/itemProps29.xml><?xml version="1.0" encoding="utf-8"?>
<ds:datastoreItem xmlns:ds="http://schemas.openxmlformats.org/officeDocument/2006/customXml" ds:itemID="{7923EB3C-460B-4F67-A527-3049BF3B762E}">
  <ds:schemaRefs/>
</ds:datastoreItem>
</file>

<file path=customXml/itemProps3.xml><?xml version="1.0" encoding="utf-8"?>
<ds:datastoreItem xmlns:ds="http://schemas.openxmlformats.org/officeDocument/2006/customXml" ds:itemID="{62D7D1F2-33D6-4BFD-92C3-3C4962D477F9}">
  <ds:schemaRefs/>
</ds:datastoreItem>
</file>

<file path=customXml/itemProps30.xml><?xml version="1.0" encoding="utf-8"?>
<ds:datastoreItem xmlns:ds="http://schemas.openxmlformats.org/officeDocument/2006/customXml" ds:itemID="{E94296DF-E173-4897-835C-D026A86869F0}">
  <ds:schemaRefs/>
</ds:datastoreItem>
</file>

<file path=customXml/itemProps31.xml><?xml version="1.0" encoding="utf-8"?>
<ds:datastoreItem xmlns:ds="http://schemas.openxmlformats.org/officeDocument/2006/customXml" ds:itemID="{51A54DB5-8FC3-418E-A007-80772AC9F916}">
  <ds:schemaRefs/>
</ds:datastoreItem>
</file>

<file path=customXml/itemProps32.xml><?xml version="1.0" encoding="utf-8"?>
<ds:datastoreItem xmlns:ds="http://schemas.openxmlformats.org/officeDocument/2006/customXml" ds:itemID="{0EFC0779-B13D-46A6-AC6E-93703EF40FA8}">
  <ds:schemaRefs/>
</ds:datastoreItem>
</file>

<file path=customXml/itemProps33.xml><?xml version="1.0" encoding="utf-8"?>
<ds:datastoreItem xmlns:ds="http://schemas.openxmlformats.org/officeDocument/2006/customXml" ds:itemID="{BF2930FC-332B-488B-9B18-B19F6515ADD0}">
  <ds:schemaRefs/>
</ds:datastoreItem>
</file>

<file path=customXml/itemProps34.xml><?xml version="1.0" encoding="utf-8"?>
<ds:datastoreItem xmlns:ds="http://schemas.openxmlformats.org/officeDocument/2006/customXml" ds:itemID="{3E14F1F2-0441-4866-B065-AC855BB7A3B7}">
  <ds:schemaRefs/>
</ds:datastoreItem>
</file>

<file path=customXml/itemProps4.xml><?xml version="1.0" encoding="utf-8"?>
<ds:datastoreItem xmlns:ds="http://schemas.openxmlformats.org/officeDocument/2006/customXml" ds:itemID="{B0651CDB-4D5E-4C2F-A4B8-EFB77ABE9E22}">
  <ds:schemaRefs/>
</ds:datastoreItem>
</file>

<file path=customXml/itemProps5.xml><?xml version="1.0" encoding="utf-8"?>
<ds:datastoreItem xmlns:ds="http://schemas.openxmlformats.org/officeDocument/2006/customXml" ds:itemID="{663E29BF-47D7-4D3B-B427-E94729935DCD}">
  <ds:schemaRefs/>
</ds:datastoreItem>
</file>

<file path=customXml/itemProps6.xml><?xml version="1.0" encoding="utf-8"?>
<ds:datastoreItem xmlns:ds="http://schemas.openxmlformats.org/officeDocument/2006/customXml" ds:itemID="{DD285780-5060-4255-9FFF-83FA09EA6318}">
  <ds:schemaRefs/>
</ds:datastoreItem>
</file>

<file path=customXml/itemProps7.xml><?xml version="1.0" encoding="utf-8"?>
<ds:datastoreItem xmlns:ds="http://schemas.openxmlformats.org/officeDocument/2006/customXml" ds:itemID="{13324A38-76B6-48AC-9DC8-FEEA723D3A41}">
  <ds:schemaRefs/>
</ds:datastoreItem>
</file>

<file path=customXml/itemProps8.xml><?xml version="1.0" encoding="utf-8"?>
<ds:datastoreItem xmlns:ds="http://schemas.openxmlformats.org/officeDocument/2006/customXml" ds:itemID="{4EDF5064-E7B5-4188-93BE-5BE4279B93FF}">
  <ds:schemaRefs/>
</ds:datastoreItem>
</file>

<file path=customXml/itemProps9.xml><?xml version="1.0" encoding="utf-8"?>
<ds:datastoreItem xmlns:ds="http://schemas.openxmlformats.org/officeDocument/2006/customXml" ds:itemID="{69A35122-ACC8-40BB-AAA8-5163459DFB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HDP Test Case Performance</vt:lpstr>
      <vt:lpstr>Pivot Tables</vt:lpstr>
      <vt:lpstr>CustomData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Pinto</dc:creator>
  <cp:lastModifiedBy>Ricardo Pinto</cp:lastModifiedBy>
  <cp:lastPrinted>2015-07-13T07:44:55Z</cp:lastPrinted>
  <dcterms:created xsi:type="dcterms:W3CDTF">2015-06-29T12:15:14Z</dcterms:created>
  <dcterms:modified xsi:type="dcterms:W3CDTF">2015-07-30T17:35:53Z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