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YT_Excel_The_Ultimate_Vlookup_Series\"/>
    </mc:Choice>
  </mc:AlternateContent>
  <xr:revisionPtr revIDLastSave="0" documentId="13_ncr:1_{6A59FC62-5713-4B74-8622-4C5BF3C702A8}" xr6:coauthVersionLast="45" xr6:coauthVersionMax="45" xr10:uidLastSave="{00000000-0000-0000-0000-000000000000}"/>
  <bookViews>
    <workbookView xWindow="28680" yWindow="-120" windowWidth="29040" windowHeight="15840" activeTab="9" xr2:uid="{00000000-000D-0000-FFFF-FFFF00000000}"/>
  </bookViews>
  <sheets>
    <sheet name="VLOOKUP1" sheetId="1" r:id="rId1"/>
    <sheet name="VLOOKUP2" sheetId="2" r:id="rId2"/>
    <sheet name="VLOOKUP3" sheetId="4" r:id="rId3"/>
    <sheet name="VLOOKUP4" sheetId="7" r:id="rId4"/>
    <sheet name="VLOOKUP5" sheetId="8" r:id="rId5"/>
    <sheet name="VLOOKUP6" sheetId="12" r:id="rId6"/>
    <sheet name="VLOOKUP7" sheetId="13" r:id="rId7"/>
    <sheet name="Explanation of 7" sheetId="14" r:id="rId8"/>
    <sheet name="VLOOKUP8" sheetId="16" r:id="rId9"/>
    <sheet name="VLOOKUP9" sheetId="17" r:id="rId10"/>
    <sheet name="VLOOKUP10" sheetId="18" r:id="rId11"/>
    <sheet name="VLOOKUP11" sheetId="19" r:id="rId12"/>
    <sheet name="VLOOKUP12" sheetId="20" r:id="rId13"/>
    <sheet name="VLOOKUP13" sheetId="21" r:id="rId14"/>
    <sheet name="Department" sheetId="23" r:id="rId15"/>
    <sheet name="OvertimeDetails" sheetId="25" r:id="rId16"/>
    <sheet name="VLOOKUP14" sheetId="26" r:id="rId17"/>
    <sheet name="Jan17Bonus" sheetId="27" r:id="rId18"/>
    <sheet name="Feb17Bonus" sheetId="28" r:id="rId19"/>
    <sheet name="Mar17Bonus" sheetId="29" r:id="rId20"/>
    <sheet name="VLOOKUP15" sheetId="31" r:id="rId21"/>
    <sheet name="VLOOKUP16" sheetId="32" r:id="rId22"/>
    <sheet name="VLOOKUP17" sheetId="33" r:id="rId23"/>
  </sheets>
  <definedNames>
    <definedName name="_xlnm._FilterDatabase" localSheetId="15" hidden="1">OvertimeDetails!$A$1:$B$63</definedName>
    <definedName name="_xlnm._FilterDatabase" localSheetId="20" hidden="1">VLOOKUP15!$G$5:$H$14</definedName>
    <definedName name="_xlnm._FilterDatabase" localSheetId="8" hidden="1">VLOOKUP8!$G$5:$H$14</definedName>
    <definedName name="_xlnm._FilterDatabase" localSheetId="9" hidden="1">VLOOKUP9!$G$5:$H$14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7" l="1"/>
  <c r="L9" i="17"/>
  <c r="K9" i="17"/>
  <c r="J9" i="17"/>
  <c r="I9" i="17"/>
  <c r="H9" i="17"/>
  <c r="M8" i="17"/>
  <c r="L8" i="17"/>
  <c r="K8" i="17"/>
  <c r="J8" i="17"/>
  <c r="I8" i="17"/>
  <c r="H8" i="17"/>
  <c r="M7" i="17"/>
  <c r="L7" i="17"/>
  <c r="K7" i="17"/>
  <c r="J7" i="17"/>
  <c r="I7" i="17"/>
  <c r="H7" i="17"/>
  <c r="E6" i="1"/>
  <c r="A19" i="33" l="1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F12" i="33" l="1"/>
  <c r="E8" i="1" l="1"/>
  <c r="C17" i="31" l="1"/>
  <c r="C16" i="31"/>
  <c r="C15" i="31"/>
  <c r="C14" i="31"/>
  <c r="C13" i="31"/>
  <c r="C12" i="31"/>
  <c r="C11" i="31"/>
  <c r="C10" i="31"/>
  <c r="C9" i="31"/>
  <c r="C8" i="31"/>
  <c r="C7" i="31"/>
  <c r="C6" i="31"/>
  <c r="C10" i="17" l="1"/>
  <c r="C11" i="17"/>
  <c r="C12" i="17"/>
  <c r="C13" i="17"/>
  <c r="C14" i="17"/>
  <c r="C15" i="17"/>
  <c r="C16" i="17"/>
  <c r="C17" i="17"/>
  <c r="C9" i="17"/>
  <c r="C7" i="17"/>
  <c r="C8" i="17"/>
  <c r="C6" i="17"/>
  <c r="G6" i="2" l="1"/>
  <c r="G7" i="2"/>
  <c r="G8" i="2"/>
</calcChain>
</file>

<file path=xl/sharedStrings.xml><?xml version="1.0" encoding="utf-8"?>
<sst xmlns="http://schemas.openxmlformats.org/spreadsheetml/2006/main" count="1183" uniqueCount="231">
  <si>
    <t>Employee Name</t>
  </si>
  <si>
    <t>Salary(INR)</t>
  </si>
  <si>
    <t xml:space="preserve">Name : </t>
  </si>
  <si>
    <t xml:space="preserve">Salary : </t>
  </si>
  <si>
    <t xml:space="preserve">Bonus : </t>
  </si>
  <si>
    <t xml:space="preserve">Total : </t>
  </si>
  <si>
    <t xml:space="preserve">Name </t>
  </si>
  <si>
    <t xml:space="preserve">Total </t>
  </si>
  <si>
    <t>Bonus(INR)</t>
  </si>
  <si>
    <t>Janet</t>
  </si>
  <si>
    <t>Hosea</t>
  </si>
  <si>
    <t>Janie</t>
  </si>
  <si>
    <t>Bob</t>
  </si>
  <si>
    <t>Cassandra</t>
  </si>
  <si>
    <t>VLOOKUP2 : How to use VLOOKUP - 2</t>
  </si>
  <si>
    <t>VLOOKUP1 : How to use VLOOKUP - 1</t>
  </si>
  <si>
    <t>Age</t>
  </si>
  <si>
    <t>Location</t>
  </si>
  <si>
    <t>New York</t>
  </si>
  <si>
    <t>Chicago</t>
  </si>
  <si>
    <t>New Jearsy</t>
  </si>
  <si>
    <t>Los Angeles</t>
  </si>
  <si>
    <t>VLOOKUP3 : How to use VLOOKUP for multiple columns (ordered)</t>
  </si>
  <si>
    <t>VLOOKUP4 : How to use VLOOKUP for multiple columns (unordered)</t>
  </si>
  <si>
    <t>Jack</t>
  </si>
  <si>
    <t>VLOOKUP5 : How to use VLOOKUP with Dynamic Table using Name Manager</t>
  </si>
  <si>
    <t>VLOOKUP6 : How to use VLOOKUP - range_lookup is True</t>
  </si>
  <si>
    <t>Student</t>
  </si>
  <si>
    <t>Score</t>
  </si>
  <si>
    <t>Amit</t>
  </si>
  <si>
    <t>Saiyad</t>
  </si>
  <si>
    <t>Akash</t>
  </si>
  <si>
    <t>Poonam</t>
  </si>
  <si>
    <t>Kumar</t>
  </si>
  <si>
    <t>Very Poor</t>
  </si>
  <si>
    <t>Poor</t>
  </si>
  <si>
    <t>Average</t>
  </si>
  <si>
    <t>Good</t>
  </si>
  <si>
    <t>Excellent</t>
  </si>
  <si>
    <t>Scale</t>
  </si>
  <si>
    <t>Grade</t>
  </si>
  <si>
    <t>VLOOKUP7 : Using VLOOKUP from a different workbook</t>
  </si>
  <si>
    <t>Team Names</t>
  </si>
  <si>
    <t>Alpha</t>
  </si>
  <si>
    <t>Beta</t>
  </si>
  <si>
    <t>Gamma</t>
  </si>
  <si>
    <t>Delta</t>
  </si>
  <si>
    <t>Theta</t>
  </si>
  <si>
    <t>Kappa</t>
  </si>
  <si>
    <t>Sigma</t>
  </si>
  <si>
    <t>Zeta</t>
  </si>
  <si>
    <t>Omega</t>
  </si>
  <si>
    <t>Iota</t>
  </si>
  <si>
    <t>Eta</t>
  </si>
  <si>
    <t>Tau</t>
  </si>
  <si>
    <t>Xi</t>
  </si>
  <si>
    <t>Pi</t>
  </si>
  <si>
    <t>Chi</t>
  </si>
  <si>
    <t>Phi</t>
  </si>
  <si>
    <t>VLOOKUP8 : Compare 2 lists using VLOOKUP</t>
  </si>
  <si>
    <t>Team Names 2</t>
  </si>
  <si>
    <t xml:space="preserve">Check </t>
  </si>
  <si>
    <t>Bravo</t>
  </si>
  <si>
    <t>Echo</t>
  </si>
  <si>
    <t>Lima</t>
  </si>
  <si>
    <t>VLOOKUP9 : Duplicate Vlookup</t>
  </si>
  <si>
    <t>Name</t>
  </si>
  <si>
    <t>Attribute</t>
  </si>
  <si>
    <t>Frank</t>
  </si>
  <si>
    <t>Kind</t>
  </si>
  <si>
    <t>Geoff</t>
  </si>
  <si>
    <t>Cute</t>
  </si>
  <si>
    <t>Cuthbert</t>
  </si>
  <si>
    <t>Friendly</t>
  </si>
  <si>
    <t>Rich</t>
  </si>
  <si>
    <t>Funny</t>
  </si>
  <si>
    <t>Good Dancer</t>
  </si>
  <si>
    <t>Kingly</t>
  </si>
  <si>
    <t>French</t>
  </si>
  <si>
    <t>Tall</t>
  </si>
  <si>
    <t>Small</t>
  </si>
  <si>
    <t>Weird</t>
  </si>
  <si>
    <t>Unique ID</t>
  </si>
  <si>
    <t>VLOOKUP10 : easily identifying column number while using VLOOKUP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</si>
  <si>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</si>
  <si>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</si>
  <si>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</si>
  <si>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</si>
  <si>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</si>
  <si>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</si>
  <si>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</si>
  <si>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</si>
  <si>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Aaditya</t>
  </si>
  <si>
    <t>Finance</t>
  </si>
  <si>
    <t>Avi</t>
  </si>
  <si>
    <t>Aarya</t>
  </si>
  <si>
    <t>Administration</t>
  </si>
  <si>
    <t>Balaraam</t>
  </si>
  <si>
    <t>Abhay</t>
  </si>
  <si>
    <t>Human Resources</t>
  </si>
  <si>
    <t>Bharat</t>
  </si>
  <si>
    <t>Abhinay</t>
  </si>
  <si>
    <t>Bhaskar</t>
  </si>
  <si>
    <t>Abhishek</t>
  </si>
  <si>
    <t>Marketing</t>
  </si>
  <si>
    <t>Bhaumik</t>
  </si>
  <si>
    <t>Abimanyu</t>
  </si>
  <si>
    <t>Bijoy</t>
  </si>
  <si>
    <t>Aditya</t>
  </si>
  <si>
    <t>R&amp;D</t>
  </si>
  <si>
    <t>Brijesh</t>
  </si>
  <si>
    <t>Akhil</t>
  </si>
  <si>
    <t>Dev</t>
  </si>
  <si>
    <t>Akshat</t>
  </si>
  <si>
    <t>Customer Support</t>
  </si>
  <si>
    <t>Divyanshu</t>
  </si>
  <si>
    <t xml:space="preserve">  -   </t>
  </si>
  <si>
    <t>Accounting</t>
  </si>
  <si>
    <t>Faraj</t>
  </si>
  <si>
    <t>Indivar</t>
  </si>
  <si>
    <t>Indraneel</t>
  </si>
  <si>
    <t>Ishaan</t>
  </si>
  <si>
    <t>Ishwar</t>
  </si>
  <si>
    <t>Jai</t>
  </si>
  <si>
    <t>IT</t>
  </si>
  <si>
    <t>Jaideep</t>
  </si>
  <si>
    <t>Chandan</t>
  </si>
  <si>
    <t>Jayant</t>
  </si>
  <si>
    <t>Chetan</t>
  </si>
  <si>
    <t>Kabir</t>
  </si>
  <si>
    <t>Chirag</t>
  </si>
  <si>
    <t>Sales</t>
  </si>
  <si>
    <t>Kamal</t>
  </si>
  <si>
    <t>Chiranjeeve</t>
  </si>
  <si>
    <t>Kanha</t>
  </si>
  <si>
    <t>Daksh</t>
  </si>
  <si>
    <t>Kartik</t>
  </si>
  <si>
    <t>Daman</t>
  </si>
  <si>
    <t>Kush</t>
  </si>
  <si>
    <t>Depen</t>
  </si>
  <si>
    <t>Lakhan</t>
  </si>
  <si>
    <t>Lakshya</t>
  </si>
  <si>
    <t>Dhruv</t>
  </si>
  <si>
    <t>Lingam</t>
  </si>
  <si>
    <t>Om</t>
  </si>
  <si>
    <t>Ekambar</t>
  </si>
  <si>
    <t>Saumil</t>
  </si>
  <si>
    <t>Ekansh</t>
  </si>
  <si>
    <t>Ekaraj</t>
  </si>
  <si>
    <t>Eklavya</t>
  </si>
  <si>
    <t>Elilarasan</t>
  </si>
  <si>
    <t>Falak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</si>
  <si>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</si>
  <si>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</si>
  <si>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</si>
  <si>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</si>
  <si>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</si>
  <si>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</si>
  <si>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</si>
  <si>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</si>
  <si>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</si>
  <si>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</si>
  <si>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</si>
  <si>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</si>
  <si>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</si>
  <si>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Indra</t>
  </si>
  <si>
    <t>Jatindra</t>
  </si>
  <si>
    <t>Lateef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</si>
  <si>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</si>
  <si>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</si>
  <si>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</si>
  <si>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</si>
  <si>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</si>
  <si>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</si>
  <si>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</si>
  <si>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</si>
  <si>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</si>
  <si>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</si>
  <si>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</si>
  <si>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</si>
  <si>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</si>
  <si>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</si>
  <si>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</si>
  <si>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</si>
  <si>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</si>
  <si>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</si>
  <si>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</si>
  <si>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</si>
  <si>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</si>
  <si>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</si>
  <si>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</si>
  <si>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</si>
  <si>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</si>
  <si>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</si>
  <si>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</si>
  <si>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</si>
  <si>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</si>
  <si>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</si>
  <si>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</si>
  <si>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</si>
  <si>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VLOOKUP11 : VLOOKUP on Two or More criteria by combining columns</t>
  </si>
  <si>
    <t>Product</t>
  </si>
  <si>
    <t>Product1</t>
  </si>
  <si>
    <t>Product2</t>
  </si>
  <si>
    <t>Product3</t>
  </si>
  <si>
    <t>Product Name</t>
  </si>
  <si>
    <t>Detafast Stain Remover</t>
  </si>
  <si>
    <t>Pure Soft Detergent</t>
  </si>
  <si>
    <t>Super Soft</t>
  </si>
  <si>
    <t>Super Soft Bulk</t>
  </si>
  <si>
    <t>Jan2011</t>
  </si>
  <si>
    <t>Feb2011</t>
  </si>
  <si>
    <t>Mar2011</t>
  </si>
  <si>
    <t>Apr2011</t>
  </si>
  <si>
    <t>May2011</t>
  </si>
  <si>
    <t>Jun2011</t>
  </si>
  <si>
    <t>Jul2011</t>
  </si>
  <si>
    <t/>
  </si>
  <si>
    <t>VLOOKUP12 : Create a Dynamic Chart  using VLOOKUP</t>
  </si>
  <si>
    <t>VLOOKUP13 : Use Vlookup function across multiple sheets</t>
  </si>
  <si>
    <t>Department ID</t>
  </si>
  <si>
    <t>Jan17Bonus</t>
  </si>
  <si>
    <t>Feb17Bonus</t>
  </si>
  <si>
    <t>Mar17Bonus</t>
  </si>
  <si>
    <t>VLOOKUP14 : Use Vlookup function across multiple sheets with same unique id</t>
  </si>
  <si>
    <t>Manager</t>
  </si>
  <si>
    <t>Reportee</t>
  </si>
  <si>
    <t>VLOOKUP15 : Duplicate Vlookup with a combo box</t>
  </si>
  <si>
    <t>VLOOKUP16 : Vlookup within Vlookup - Finding the Reportee</t>
  </si>
  <si>
    <t>VLOOKUP17 : Vlookup within Vlookup - Finding the hierarchy</t>
  </si>
  <si>
    <t>UManager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</si>
</sst>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₹&quot;\ #,##0"/>
    <numFmt numFmtId="166" formatCode="_ * #,##0_ ;_ * \-#,##0_ ;_ * &quot;-&quot;??_ ;_ @_ "/>
    <numFmt numFmtId="167" formatCode="_ [$Rs.-4009]\ * #,##0_ ;_ [$Rs.-4009]\ * \-#,##0_ ;_ [$Rs.-4009]\ * &quot;-&quot;??_ ;_ @_ "/>
    <numFmt numFmtId="168" formatCode="[$$-C0C]\ #,##0"/>
    <numFmt numFmtId="169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1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1" fillId="3" borderId="19" xfId="0" applyFont="1" applyFill="1" applyBorder="1"/>
    <xf numFmtId="166" fontId="0" fillId="0" borderId="10" xfId="1" applyNumberFormat="1" applyFont="1" applyBorder="1"/>
    <xf numFmtId="166" fontId="0" fillId="0" borderId="6" xfId="1" applyNumberFormat="1" applyFont="1" applyBorder="1"/>
    <xf numFmtId="166" fontId="0" fillId="0" borderId="8" xfId="1" applyNumberFormat="1" applyFont="1" applyBorder="1"/>
    <xf numFmtId="166" fontId="0" fillId="0" borderId="4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0" fillId="0" borderId="4" xfId="0" applyBorder="1"/>
    <xf numFmtId="0" fontId="0" fillId="0" borderId="0" xfId="0" applyFill="1" applyBorder="1"/>
    <xf numFmtId="2" fontId="0" fillId="0" borderId="10" xfId="0" applyNumberFormat="1" applyBorder="1"/>
    <xf numFmtId="2" fontId="0" fillId="0" borderId="4" xfId="0" applyNumberFormat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2" fontId="0" fillId="0" borderId="17" xfId="0" applyNumberFormat="1" applyBorder="1"/>
    <xf numFmtId="0" fontId="0" fillId="0" borderId="27" xfId="0" applyBorder="1"/>
    <xf numFmtId="165" fontId="0" fillId="4" borderId="36" xfId="0" applyNumberFormat="1" applyFill="1" applyBorder="1"/>
    <xf numFmtId="165" fontId="0" fillId="4" borderId="18" xfId="0" applyNumberFormat="1" applyFill="1" applyBorder="1"/>
    <xf numFmtId="166" fontId="0" fillId="4" borderId="18" xfId="1" applyNumberFormat="1" applyFont="1" applyFill="1" applyBorder="1"/>
    <xf numFmtId="165" fontId="0" fillId="4" borderId="10" xfId="0" applyNumberFormat="1" applyFill="1" applyBorder="1"/>
    <xf numFmtId="166" fontId="0" fillId="4" borderId="20" xfId="1" applyNumberFormat="1" applyFont="1" applyFill="1" applyBorder="1"/>
    <xf numFmtId="165" fontId="0" fillId="4" borderId="2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36" xfId="0" applyFont="1" applyFill="1" applyBorder="1" applyAlignment="1">
      <alignment horizontal="center" vertical="center"/>
    </xf>
    <xf numFmtId="0" fontId="0" fillId="0" borderId="18" xfId="0" applyBorder="1"/>
    <xf numFmtId="165" fontId="0" fillId="4" borderId="4" xfId="0" applyNumberFormat="1" applyFill="1" applyBorder="1"/>
    <xf numFmtId="166" fontId="0" fillId="4" borderId="4" xfId="1" applyNumberFormat="1" applyFont="1" applyFill="1" applyBorder="1"/>
    <xf numFmtId="165" fontId="0" fillId="4" borderId="17" xfId="0" applyNumberFormat="1" applyFill="1" applyBorder="1"/>
    <xf numFmtId="166" fontId="0" fillId="4" borderId="17" xfId="1" applyNumberFormat="1" applyFont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4" xfId="0" applyFill="1" applyBorder="1"/>
    <xf numFmtId="0" fontId="8" fillId="5" borderId="38" xfId="0" applyFont="1" applyFill="1" applyBorder="1"/>
    <xf numFmtId="0" fontId="8" fillId="5" borderId="39" xfId="0" applyFont="1" applyFill="1" applyBorder="1"/>
    <xf numFmtId="0" fontId="8" fillId="5" borderId="40" xfId="0" applyFont="1" applyFill="1" applyBorder="1"/>
    <xf numFmtId="0" fontId="0" fillId="0" borderId="38" xfId="0" applyFont="1" applyBorder="1"/>
    <xf numFmtId="15" fontId="0" fillId="0" borderId="39" xfId="0" applyNumberFormat="1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15" fontId="0" fillId="0" borderId="42" xfId="0" applyNumberFormat="1" applyFont="1" applyBorder="1"/>
    <xf numFmtId="0" fontId="0" fillId="0" borderId="42" xfId="0" applyFont="1" applyBorder="1"/>
    <xf numFmtId="0" fontId="0" fillId="0" borderId="43" xfId="0" applyFont="1" applyBorder="1"/>
    <xf numFmtId="167" fontId="0" fillId="0" borderId="37" xfId="2" applyNumberFormat="1" applyFont="1" applyBorder="1"/>
    <xf numFmtId="167" fontId="0" fillId="0" borderId="13" xfId="2" applyNumberFormat="1" applyFont="1" applyBorder="1"/>
    <xf numFmtId="167" fontId="0" fillId="0" borderId="18" xfId="0" applyNumberFormat="1" applyBorder="1"/>
    <xf numFmtId="167" fontId="0" fillId="0" borderId="1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7" fontId="0" fillId="0" borderId="39" xfId="0" applyNumberFormat="1" applyFont="1" applyBorder="1"/>
    <xf numFmtId="167" fontId="0" fillId="0" borderId="42" xfId="0" applyNumberFormat="1" applyFont="1" applyBorder="1"/>
    <xf numFmtId="16" fontId="0" fillId="0" borderId="38" xfId="0" applyNumberFormat="1" applyFont="1" applyBorder="1"/>
    <xf numFmtId="0" fontId="8" fillId="5" borderId="0" xfId="0" applyFont="1" applyFill="1" applyBorder="1"/>
    <xf numFmtId="168" fontId="0" fillId="0" borderId="38" xfId="0" applyNumberFormat="1" applyFont="1" applyBorder="1"/>
    <xf numFmtId="168" fontId="0" fillId="0" borderId="39" xfId="0" applyNumberFormat="1" applyFont="1" applyBorder="1"/>
    <xf numFmtId="0" fontId="0" fillId="4" borderId="0" xfId="0" applyFill="1"/>
    <xf numFmtId="0" fontId="0" fillId="4" borderId="38" xfId="0" applyFont="1" applyFill="1" applyBorder="1"/>
    <xf numFmtId="167" fontId="0" fillId="4" borderId="39" xfId="0" applyNumberFormat="1" applyFont="1" applyFill="1" applyBorder="1"/>
    <xf numFmtId="169" fontId="0" fillId="0" borderId="39" xfId="2" applyNumberFormat="1" applyFont="1" applyBorder="1"/>
    <xf numFmtId="169" fontId="0" fillId="0" borderId="42" xfId="2" applyNumberFormat="1" applyFont="1" applyBorder="1"/>
    <xf numFmtId="0" fontId="0" fillId="4" borderId="39" xfId="0" applyFont="1" applyFill="1" applyBorder="1"/>
    <xf numFmtId="169" fontId="0" fillId="4" borderId="40" xfId="2" applyNumberFormat="1" applyFont="1" applyFill="1" applyBorder="1"/>
    <xf numFmtId="169" fontId="0" fillId="4" borderId="39" xfId="2" applyNumberFormat="1" applyFont="1" applyFill="1" applyBorder="1"/>
    <xf numFmtId="0" fontId="0" fillId="6" borderId="0" xfId="0" applyFill="1"/>
    <xf numFmtId="0" fontId="0" fillId="6" borderId="38" xfId="0" applyFont="1" applyFill="1" applyBorder="1"/>
    <xf numFmtId="0" fontId="0" fillId="6" borderId="39" xfId="0" applyFont="1" applyFill="1" applyBorder="1"/>
    <xf numFmtId="0" fontId="0" fillId="6" borderId="4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114300</xdr:rowOff>
    </xdr:from>
    <xdr:to>
      <xdr:col>7</xdr:col>
      <xdr:colOff>200025</xdr:colOff>
      <xdr:row>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95374" y="114300"/>
          <a:ext cx="3371851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1</xdr:col>
      <xdr:colOff>590550</xdr:colOff>
      <xdr:row>7</xdr:row>
      <xdr:rowOff>21770</xdr:rowOff>
    </xdr:from>
    <xdr:to>
      <xdr:col>4</xdr:col>
      <xdr:colOff>406854</xdr:colOff>
      <xdr:row>10</xdr:row>
      <xdr:rowOff>136071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02871" y="1355270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3</xdr:col>
      <xdr:colOff>192542</xdr:colOff>
      <xdr:row>5</xdr:row>
      <xdr:rowOff>76201</xdr:rowOff>
    </xdr:from>
    <xdr:to>
      <xdr:col>4</xdr:col>
      <xdr:colOff>342899</xdr:colOff>
      <xdr:row>7</xdr:row>
      <xdr:rowOff>21771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" idx="4"/>
          <a:endCxn id="3" idx="0"/>
        </xdr:cNvCxnSpPr>
      </xdr:nvCxnSpPr>
      <xdr:spPr>
        <a:xfrm rot="5400000">
          <a:off x="2247561" y="810646"/>
          <a:ext cx="326570" cy="76267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551320</xdr:colOff>
      <xdr:row>3</xdr:row>
      <xdr:rowOff>40773</xdr:rowOff>
    </xdr:from>
    <xdr:ext cx="53565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51320" y="6122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</a:t>
          </a:r>
        </a:p>
      </xdr:txBody>
    </xdr:sp>
    <xdr:clientData/>
  </xdr:oneCellAnchor>
  <xdr:twoCellAnchor>
    <xdr:from>
      <xdr:col>7</xdr:col>
      <xdr:colOff>191861</xdr:colOff>
      <xdr:row>6</xdr:row>
      <xdr:rowOff>50346</xdr:rowOff>
    </xdr:from>
    <xdr:to>
      <xdr:col>8</xdr:col>
      <xdr:colOff>496662</xdr:colOff>
      <xdr:row>11</xdr:row>
      <xdr:rowOff>12246</xdr:rowOff>
    </xdr:to>
    <xdr:sp macro="" textlink="">
      <xdr:nvSpPr>
        <xdr:cNvPr id="15" name="Multiply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4478111" y="1193346"/>
          <a:ext cx="917122" cy="914400"/>
        </a:xfrm>
        <a:prstGeom prst="mathMultiply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244930</xdr:colOff>
      <xdr:row>11</xdr:row>
      <xdr:rowOff>1</xdr:rowOff>
    </xdr:from>
    <xdr:to>
      <xdr:col>13</xdr:col>
      <xdr:colOff>61234</xdr:colOff>
      <xdr:row>14</xdr:row>
      <xdr:rowOff>114302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6368144" y="2095501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9</xdr:col>
      <xdr:colOff>453118</xdr:colOff>
      <xdr:row>2</xdr:row>
      <xdr:rowOff>68036</xdr:rowOff>
    </xdr:from>
    <xdr:to>
      <xdr:col>15</xdr:col>
      <xdr:colOff>167370</xdr:colOff>
      <xdr:row>7</xdr:row>
      <xdr:rowOff>29936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5964011" y="449036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11</xdr:col>
      <xdr:colOff>459244</xdr:colOff>
      <xdr:row>7</xdr:row>
      <xdr:rowOff>29935</xdr:rowOff>
    </xdr:from>
    <xdr:to>
      <xdr:col>12</xdr:col>
      <xdr:colOff>310245</xdr:colOff>
      <xdr:row>11</xdr:row>
      <xdr:rowOff>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8" idx="4"/>
          <a:endCxn id="19" idx="0"/>
        </xdr:cNvCxnSpPr>
      </xdr:nvCxnSpPr>
      <xdr:spPr>
        <a:xfrm rot="5400000">
          <a:off x="7060408" y="1497807"/>
          <a:ext cx="732065" cy="46332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103416</xdr:colOff>
      <xdr:row>24</xdr:row>
      <xdr:rowOff>62592</xdr:rowOff>
    </xdr:from>
    <xdr:to>
      <xdr:col>6</xdr:col>
      <xdr:colOff>532042</xdr:colOff>
      <xdr:row>27</xdr:row>
      <xdr:rowOff>176893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2552702" y="4634592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1</xdr:col>
      <xdr:colOff>72118</xdr:colOff>
      <xdr:row>15</xdr:row>
      <xdr:rowOff>108858</xdr:rowOff>
    </xdr:from>
    <xdr:to>
      <xdr:col>6</xdr:col>
      <xdr:colOff>398690</xdr:colOff>
      <xdr:row>20</xdr:row>
      <xdr:rowOff>70758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684439" y="2966358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0</xdr:col>
      <xdr:colOff>421821</xdr:colOff>
      <xdr:row>23</xdr:row>
      <xdr:rowOff>125185</xdr:rowOff>
    </xdr:from>
    <xdr:to>
      <xdr:col>3</xdr:col>
      <xdr:colOff>238126</xdr:colOff>
      <xdr:row>27</xdr:row>
      <xdr:rowOff>48986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421821" y="4506685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2</xdr:col>
      <xdr:colOff>23814</xdr:colOff>
      <xdr:row>20</xdr:row>
      <xdr:rowOff>70758</xdr:rowOff>
    </xdr:from>
    <xdr:to>
      <xdr:col>3</xdr:col>
      <xdr:colOff>541566</xdr:colOff>
      <xdr:row>23</xdr:row>
      <xdr:rowOff>125185</xdr:rowOff>
    </xdr:to>
    <xdr:cxnSp macro="">
      <xdr:nvCxnSpPr>
        <xdr:cNvPr id="56" name="Curved Connector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>
          <a:stCxn id="54" idx="4"/>
          <a:endCxn id="55" idx="0"/>
        </xdr:cNvCxnSpPr>
      </xdr:nvCxnSpPr>
      <xdr:spPr>
        <a:xfrm rot="5400000">
          <a:off x="1500530" y="3628685"/>
          <a:ext cx="625927" cy="113007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352426</xdr:colOff>
      <xdr:row>16</xdr:row>
      <xdr:rowOff>76200</xdr:rowOff>
    </xdr:from>
    <xdr:to>
      <xdr:col>15</xdr:col>
      <xdr:colOff>66678</xdr:colOff>
      <xdr:row>21</xdr:row>
      <xdr:rowOff>38100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5863319" y="3124200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3</xdr:col>
      <xdr:colOff>541565</xdr:colOff>
      <xdr:row>20</xdr:row>
      <xdr:rowOff>70758</xdr:rowOff>
    </xdr:from>
    <xdr:to>
      <xdr:col>5</xdr:col>
      <xdr:colOff>317730</xdr:colOff>
      <xdr:row>24</xdr:row>
      <xdr:rowOff>62592</xdr:rowOff>
    </xdr:to>
    <xdr:cxnSp macro="">
      <xdr:nvCxnSpPr>
        <xdr:cNvPr id="61" name="Curved Connector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>
          <a:stCxn id="54" idx="4"/>
          <a:endCxn id="32" idx="0"/>
        </xdr:cNvCxnSpPr>
      </xdr:nvCxnSpPr>
      <xdr:spPr>
        <a:xfrm rot="16200000" flipH="1">
          <a:off x="2502016" y="3757271"/>
          <a:ext cx="753834" cy="10008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201388</xdr:colOff>
      <xdr:row>24</xdr:row>
      <xdr:rowOff>119743</xdr:rowOff>
    </xdr:from>
    <xdr:to>
      <xdr:col>15</xdr:col>
      <xdr:colOff>17693</xdr:colOff>
      <xdr:row>28</xdr:row>
      <xdr:rowOff>43544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7549245" y="469174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Fourth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9</xdr:col>
      <xdr:colOff>2720</xdr:colOff>
      <xdr:row>23</xdr:row>
      <xdr:rowOff>100693</xdr:rowOff>
    </xdr:from>
    <xdr:to>
      <xdr:col>11</xdr:col>
      <xdr:colOff>431346</xdr:colOff>
      <xdr:row>27</xdr:row>
      <xdr:rowOff>24494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5513613" y="448219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Third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10</xdr:col>
      <xdr:colOff>217035</xdr:colOff>
      <xdr:row>21</xdr:row>
      <xdr:rowOff>38100</xdr:rowOff>
    </xdr:from>
    <xdr:to>
      <xdr:col>12</xdr:col>
      <xdr:colOff>209553</xdr:colOff>
      <xdr:row>23</xdr:row>
      <xdr:rowOff>100693</xdr:rowOff>
    </xdr:to>
    <xdr:cxnSp macro="">
      <xdr:nvCxnSpPr>
        <xdr:cNvPr id="64" name="Curved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>
          <a:stCxn id="58" idx="4"/>
          <a:endCxn id="63" idx="0"/>
        </xdr:cNvCxnSpPr>
      </xdr:nvCxnSpPr>
      <xdr:spPr>
        <a:xfrm rot="5400000">
          <a:off x="6727033" y="3651816"/>
          <a:ext cx="443593" cy="121716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209552</xdr:colOff>
      <xdr:row>21</xdr:row>
      <xdr:rowOff>38099</xdr:rowOff>
    </xdr:from>
    <xdr:to>
      <xdr:col>13</xdr:col>
      <xdr:colOff>415701</xdr:colOff>
      <xdr:row>24</xdr:row>
      <xdr:rowOff>119742</xdr:rowOff>
    </xdr:to>
    <xdr:cxnSp macro="">
      <xdr:nvCxnSpPr>
        <xdr:cNvPr id="65" name="Curved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58" idx="4"/>
          <a:endCxn id="62" idx="0"/>
        </xdr:cNvCxnSpPr>
      </xdr:nvCxnSpPr>
      <xdr:spPr>
        <a:xfrm rot="16200000" flipH="1">
          <a:off x="7640073" y="3955935"/>
          <a:ext cx="653143" cy="81847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231321</xdr:colOff>
      <xdr:row>19</xdr:row>
      <xdr:rowOff>81644</xdr:rowOff>
    </xdr:from>
    <xdr:to>
      <xdr:col>8</xdr:col>
      <xdr:colOff>387804</xdr:colOff>
      <xdr:row>23</xdr:row>
      <xdr:rowOff>108858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701144"/>
          <a:ext cx="1381125" cy="789214"/>
        </a:xfrm>
        <a:prstGeom prst="rect">
          <a:avLst/>
        </a:prstGeom>
      </xdr:spPr>
    </xdr:pic>
    <xdr:clientData/>
  </xdr:twoCellAnchor>
  <xdr:twoCellAnchor editAs="oneCell">
    <xdr:from>
      <xdr:col>15</xdr:col>
      <xdr:colOff>179615</xdr:colOff>
      <xdr:row>20</xdr:row>
      <xdr:rowOff>29937</xdr:rowOff>
    </xdr:from>
    <xdr:to>
      <xdr:col>17</xdr:col>
      <xdr:colOff>336097</xdr:colOff>
      <xdr:row>24</xdr:row>
      <xdr:rowOff>57151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436" y="3839937"/>
          <a:ext cx="1381125" cy="789214"/>
        </a:xfrm>
        <a:prstGeom prst="rect">
          <a:avLst/>
        </a:prstGeom>
      </xdr:spPr>
    </xdr:pic>
    <xdr:clientData/>
  </xdr:twoCellAnchor>
  <xdr:twoCellAnchor>
    <xdr:from>
      <xdr:col>4</xdr:col>
      <xdr:colOff>406854</xdr:colOff>
      <xdr:row>8</xdr:row>
      <xdr:rowOff>174171</xdr:rowOff>
    </xdr:from>
    <xdr:to>
      <xdr:col>10</xdr:col>
      <xdr:colOff>244930</xdr:colOff>
      <xdr:row>12</xdr:row>
      <xdr:rowOff>152402</xdr:rowOff>
    </xdr:to>
    <xdr:cxnSp macro="">
      <xdr:nvCxnSpPr>
        <xdr:cNvPr id="84" name="Curved Connector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CxnSpPr>
          <a:stCxn id="3" idx="3"/>
          <a:endCxn id="19" idx="1"/>
        </xdr:cNvCxnSpPr>
      </xdr:nvCxnSpPr>
      <xdr:spPr>
        <a:xfrm>
          <a:off x="2856140" y="1698171"/>
          <a:ext cx="3512004" cy="740231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254684</xdr:colOff>
      <xdr:row>18</xdr:row>
      <xdr:rowOff>125137</xdr:rowOff>
    </xdr:from>
    <xdr:ext cx="535659" cy="937629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254684" y="35541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</a:t>
          </a:r>
        </a:p>
      </xdr:txBody>
    </xdr:sp>
    <xdr:clientData/>
  </xdr:oneCellAnchor>
  <xdr:twoCellAnchor>
    <xdr:from>
      <xdr:col>3</xdr:col>
      <xdr:colOff>238126</xdr:colOff>
      <xdr:row>25</xdr:row>
      <xdr:rowOff>87086</xdr:rowOff>
    </xdr:from>
    <xdr:to>
      <xdr:col>4</xdr:col>
      <xdr:colOff>103416</xdr:colOff>
      <xdr:row>26</xdr:row>
      <xdr:rowOff>24493</xdr:rowOff>
    </xdr:to>
    <xdr:cxnSp macro="">
      <xdr:nvCxnSpPr>
        <xdr:cNvPr id="97" name="Curved Connector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>
          <a:stCxn id="55" idx="3"/>
          <a:endCxn id="32" idx="1"/>
        </xdr:cNvCxnSpPr>
      </xdr:nvCxnSpPr>
      <xdr:spPr>
        <a:xfrm>
          <a:off x="2075090" y="4849586"/>
          <a:ext cx="477612" cy="12790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431346</xdr:colOff>
      <xdr:row>25</xdr:row>
      <xdr:rowOff>62594</xdr:rowOff>
    </xdr:from>
    <xdr:to>
      <xdr:col>12</xdr:col>
      <xdr:colOff>201388</xdr:colOff>
      <xdr:row>26</xdr:row>
      <xdr:rowOff>81644</xdr:rowOff>
    </xdr:to>
    <xdr:cxnSp macro="">
      <xdr:nvCxnSpPr>
        <xdr:cNvPr id="99" name="Curved Connector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>
          <a:stCxn id="63" idx="3"/>
          <a:endCxn id="62" idx="1"/>
        </xdr:cNvCxnSpPr>
      </xdr:nvCxnSpPr>
      <xdr:spPr>
        <a:xfrm>
          <a:off x="7166882" y="4825094"/>
          <a:ext cx="382363" cy="2095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4:C9" totalsRowShown="0">
  <autoFilter ref="B4:C9" xr:uid="{00000000-0009-0000-0100-000001000000}"/>
  <sortState xmlns:xlrd2="http://schemas.microsoft.com/office/spreadsheetml/2017/richdata2" ref="B5:C9">
    <sortCondition ref="C5:C9"/>
  </sortState>
  <tableColumns count="2">
    <tableColumn id="1" xr3:uid="{00000000-0010-0000-0000-000001000000}" name="Manager"/>
    <tableColumn id="2" xr3:uid="{00000000-0010-0000-0000-000002000000}" name="Reporte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zoomScale="130" zoomScaleNormal="130" workbookViewId="0">
      <selection activeCell="E7" sqref="E7"/>
    </sheetView>
  </sheetViews>
  <sheetFormatPr defaultRowHeight="14.4" x14ac:dyDescent="0.3"/>
  <cols>
    <col min="1" max="1" width="17.33203125" bestFit="1" customWidth="1"/>
    <col min="2" max="2" width="11.33203125" bestFit="1" customWidth="1"/>
    <col min="3" max="3" width="4.5546875" customWidth="1"/>
    <col min="4" max="4" width="7.88671875" bestFit="1" customWidth="1"/>
    <col min="5" max="5" width="14.6640625" bestFit="1" customWidth="1"/>
    <col min="6" max="6" width="4.33203125" customWidth="1"/>
    <col min="7" max="7" width="7.88671875" bestFit="1" customWidth="1"/>
    <col min="8" max="8" width="14.6640625" bestFit="1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87" t="s">
        <v>15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4" spans="1:13" ht="15" thickBot="1" x14ac:dyDescent="0.35"/>
    <row r="5" spans="1:13" ht="15" thickBot="1" x14ac:dyDescent="0.35">
      <c r="A5" s="4" t="s">
        <v>0</v>
      </c>
      <c r="B5" s="5" t="s">
        <v>1</v>
      </c>
      <c r="D5" s="6" t="s">
        <v>2</v>
      </c>
      <c r="E5" s="30" t="s">
        <v>12</v>
      </c>
    </row>
    <row r="6" spans="1:13" ht="15" thickBot="1" x14ac:dyDescent="0.35">
      <c r="A6" s="3" t="s">
        <v>9</v>
      </c>
      <c r="B6" s="9">
        <v>4000000</v>
      </c>
      <c r="D6" s="7" t="s">
        <v>3</v>
      </c>
      <c r="E6" s="31">
        <f>VLOOKUP(E5,A6:B10,2,FALSE)</f>
        <v>3800000</v>
      </c>
    </row>
    <row r="7" spans="1:13" x14ac:dyDescent="0.3">
      <c r="A7" s="1" t="s">
        <v>10</v>
      </c>
      <c r="B7" s="10">
        <v>3500000</v>
      </c>
      <c r="D7" s="7" t="s">
        <v>4</v>
      </c>
      <c r="E7" s="61">
        <v>750000</v>
      </c>
    </row>
    <row r="8" spans="1:13" ht="15" thickBot="1" x14ac:dyDescent="0.35">
      <c r="A8" s="1" t="s">
        <v>11</v>
      </c>
      <c r="B8" s="10">
        <v>4500000</v>
      </c>
      <c r="D8" s="8" t="s">
        <v>5</v>
      </c>
      <c r="E8" s="62">
        <f>E6+E7</f>
        <v>4550000</v>
      </c>
    </row>
    <row r="9" spans="1:13" x14ac:dyDescent="0.3">
      <c r="A9" s="1" t="s">
        <v>12</v>
      </c>
      <c r="B9" s="10">
        <v>3800000</v>
      </c>
    </row>
    <row r="10" spans="1:13" ht="15" thickBot="1" x14ac:dyDescent="0.35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showGridLines="0" tabSelected="1" zoomScaleNormal="100" workbookViewId="0">
      <selection activeCell="H18" sqref="H18"/>
    </sheetView>
  </sheetViews>
  <sheetFormatPr defaultRowHeight="14.4" x14ac:dyDescent="0.3"/>
  <cols>
    <col min="1" max="1" width="17.33203125" bestFit="1" customWidth="1"/>
    <col min="2" max="2" width="2.33203125" customWidth="1"/>
    <col min="3" max="3" width="16.109375" customWidth="1"/>
    <col min="4" max="4" width="17.33203125" bestFit="1" customWidth="1"/>
    <col min="5" max="5" width="12.33203125" bestFit="1" customWidth="1"/>
    <col min="6" max="6" width="12.33203125" customWidth="1"/>
    <col min="7" max="7" width="12.88671875" customWidth="1"/>
    <col min="8" max="11" width="12.5546875" customWidth="1"/>
    <col min="12" max="13" width="9.109375" bestFit="1" customWidth="1"/>
    <col min="14" max="14" width="2.6640625" customWidth="1"/>
  </cols>
  <sheetData>
    <row r="1" spans="1:13" ht="15" thickBot="1" x14ac:dyDescent="0.35"/>
    <row r="2" spans="1:13" ht="34.200000000000003" thickBot="1" x14ac:dyDescent="0.35">
      <c r="A2" s="105" t="s">
        <v>65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4" spans="1:13" ht="15" thickBot="1" x14ac:dyDescent="0.35"/>
    <row r="5" spans="1:13" ht="15" thickBot="1" x14ac:dyDescent="0.35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  <c r="I5" s="40" t="s">
        <v>67</v>
      </c>
      <c r="J5" s="40" t="s">
        <v>67</v>
      </c>
      <c r="K5" s="40" t="s">
        <v>67</v>
      </c>
      <c r="L5" s="40" t="s">
        <v>67</v>
      </c>
      <c r="M5" s="40" t="s">
        <v>67</v>
      </c>
    </row>
    <row r="6" spans="1:13" x14ac:dyDescent="0.3">
      <c r="C6" t="str">
        <f>D6&amp;COUNTIF($D$6:D6,D6)</f>
        <v>Frank1</v>
      </c>
      <c r="D6" s="37" t="s">
        <v>68</v>
      </c>
      <c r="E6" s="37" t="s">
        <v>69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1:13" x14ac:dyDescent="0.3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 t="str">
        <f>IFERROR(VLOOKUP($G7&amp;H$6,$C$6:$E$17,3,FALSE),"")</f>
        <v>Kind</v>
      </c>
      <c r="I7" s="49" t="str">
        <f t="shared" ref="I7:M9" si="0">IFERROR(VLOOKUP($G7&amp;I$6,$C$6:$E$17,3,FALSE),"")</f>
        <v>Poor</v>
      </c>
      <c r="J7" s="49" t="str">
        <f t="shared" si="0"/>
        <v>Good Dancer</v>
      </c>
      <c r="K7" s="49" t="str">
        <f t="shared" si="0"/>
        <v>Tall</v>
      </c>
      <c r="L7" s="22" t="str">
        <f t="shared" si="0"/>
        <v/>
      </c>
      <c r="M7" s="22" t="str">
        <f t="shared" si="0"/>
        <v/>
      </c>
    </row>
    <row r="8" spans="1:13" x14ac:dyDescent="0.3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 t="str">
        <f t="shared" ref="H8:M9" si="1">IFERROR(VLOOKUP($G8&amp;H$6,$C$6:$E$17,3,FALSE),"")</f>
        <v>Cute</v>
      </c>
      <c r="I8" s="49" t="str">
        <f t="shared" si="0"/>
        <v>Rich</v>
      </c>
      <c r="J8" s="49" t="str">
        <f t="shared" si="0"/>
        <v>Kingly</v>
      </c>
      <c r="K8" s="49" t="str">
        <f t="shared" si="0"/>
        <v>Small</v>
      </c>
      <c r="L8" s="22" t="str">
        <f t="shared" si="0"/>
        <v/>
      </c>
      <c r="M8" s="22" t="str">
        <f t="shared" si="0"/>
        <v/>
      </c>
    </row>
    <row r="9" spans="1:13" x14ac:dyDescent="0.3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 t="str">
        <f t="shared" si="1"/>
        <v>Friendly</v>
      </c>
      <c r="I9" s="49" t="str">
        <f t="shared" si="0"/>
        <v>Funny</v>
      </c>
      <c r="J9" s="49" t="str">
        <f t="shared" si="0"/>
        <v>French</v>
      </c>
      <c r="K9" s="49" t="str">
        <f t="shared" si="0"/>
        <v>Weird</v>
      </c>
      <c r="L9" s="22" t="str">
        <f t="shared" si="0"/>
        <v/>
      </c>
      <c r="M9" s="22" t="str">
        <f t="shared" si="0"/>
        <v/>
      </c>
    </row>
    <row r="10" spans="1:13" x14ac:dyDescent="0.3">
      <c r="C10" t="str">
        <f>D10&amp;COUNTIF($D$6:D10,D10)</f>
        <v>Geoff2</v>
      </c>
      <c r="D10" s="38" t="s">
        <v>70</v>
      </c>
      <c r="E10" s="38" t="s">
        <v>74</v>
      </c>
      <c r="H10" s="22"/>
      <c r="I10" s="22"/>
      <c r="J10" s="22"/>
      <c r="K10" s="22"/>
      <c r="L10" s="22"/>
      <c r="M10" s="22"/>
    </row>
    <row r="11" spans="1:13" x14ac:dyDescent="0.3">
      <c r="C11" t="str">
        <f>D11&amp;COUNTIF($D$6:D11,D11)</f>
        <v>Cuthbert2</v>
      </c>
      <c r="D11" s="38" t="s">
        <v>72</v>
      </c>
      <c r="E11" s="38" t="s">
        <v>75</v>
      </c>
      <c r="H11" s="22"/>
      <c r="I11" s="22"/>
      <c r="J11" s="22"/>
      <c r="K11" s="22"/>
      <c r="L11" s="22"/>
      <c r="M11" s="22"/>
    </row>
    <row r="12" spans="1:13" x14ac:dyDescent="0.3">
      <c r="C12" t="str">
        <f>D12&amp;COUNTIF($D$6:D12,D12)</f>
        <v>Frank3</v>
      </c>
      <c r="D12" s="38" t="s">
        <v>68</v>
      </c>
      <c r="E12" s="38" t="s">
        <v>76</v>
      </c>
      <c r="H12" s="22"/>
      <c r="I12" s="22"/>
      <c r="J12" s="22"/>
      <c r="K12" s="22"/>
      <c r="L12" s="22"/>
      <c r="M12" s="22"/>
    </row>
    <row r="13" spans="1:13" x14ac:dyDescent="0.3">
      <c r="C13" t="str">
        <f>D13&amp;COUNTIF($D$6:D13,D13)</f>
        <v>Geoff3</v>
      </c>
      <c r="D13" s="38" t="s">
        <v>70</v>
      </c>
      <c r="E13" s="38" t="s">
        <v>77</v>
      </c>
      <c r="H13" s="22"/>
      <c r="I13" s="22"/>
      <c r="J13" s="22"/>
      <c r="K13" s="22"/>
      <c r="L13" s="22"/>
      <c r="M13" s="22"/>
    </row>
    <row r="14" spans="1:13" x14ac:dyDescent="0.3">
      <c r="C14" t="str">
        <f>D14&amp;COUNTIF($D$6:D14,D14)</f>
        <v>Cuthbert3</v>
      </c>
      <c r="D14" s="38" t="s">
        <v>72</v>
      </c>
      <c r="E14" s="38" t="s">
        <v>78</v>
      </c>
      <c r="H14" s="22"/>
      <c r="I14" s="22"/>
      <c r="J14" s="22"/>
      <c r="K14" s="22"/>
      <c r="L14" s="22"/>
      <c r="M14" s="22"/>
    </row>
    <row r="15" spans="1:13" x14ac:dyDescent="0.3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3">
      <c r="C16" t="str">
        <f>D16&amp;COUNTIF($D$6:D16,D16)</f>
        <v>Geoff4</v>
      </c>
      <c r="D16" s="38" t="s">
        <v>70</v>
      </c>
      <c r="E16" s="38" t="s">
        <v>80</v>
      </c>
    </row>
    <row r="17" spans="3:5" ht="15" thickBot="1" x14ac:dyDescent="0.35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2"/>
  <sheetViews>
    <sheetView showGridLines="0" zoomScaleNormal="100" workbookViewId="0">
      <selection activeCell="K5" sqref="K5:K31"/>
    </sheetView>
  </sheetViews>
  <sheetFormatPr defaultRowHeight="14.4" x14ac:dyDescent="0.3"/>
  <cols>
    <col min="1" max="1" width="17.33203125" customWidth="1"/>
    <col min="2" max="2" width="11.44140625" customWidth="1"/>
    <col min="3" max="3" width="16.109375" customWidth="1"/>
    <col min="4" max="4" width="17.33203125" customWidth="1"/>
    <col min="5" max="5" width="12.33203125" customWidth="1"/>
    <col min="6" max="6" width="13.88671875" customWidth="1"/>
    <col min="7" max="7" width="12.88671875" customWidth="1"/>
    <col min="8" max="8" width="19.88671875" customWidth="1"/>
    <col min="9" max="11" width="12.5546875" customWidth="1"/>
    <col min="14" max="14" width="2.6640625" customWidth="1"/>
  </cols>
  <sheetData>
    <row r="1" spans="1:13" ht="15" thickBot="1" x14ac:dyDescent="0.35"/>
    <row r="2" spans="1:13" ht="34.200000000000003" thickBot="1" x14ac:dyDescent="0.35">
      <c r="A2" s="105" t="s">
        <v>83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4" spans="1:13" x14ac:dyDescent="0.3">
      <c r="A4" s="50" t="s">
        <v>84</v>
      </c>
      <c r="B4" s="51" t="s">
        <v>85</v>
      </c>
      <c r="C4" s="51" t="s">
        <v>86</v>
      </c>
      <c r="D4" s="51" t="s">
        <v>87</v>
      </c>
      <c r="E4" s="51" t="s">
        <v>88</v>
      </c>
      <c r="F4" s="51" t="s">
        <v>89</v>
      </c>
      <c r="G4" s="51" t="s">
        <v>90</v>
      </c>
      <c r="H4" s="52" t="s">
        <v>91</v>
      </c>
      <c r="J4" s="50" t="s">
        <v>84</v>
      </c>
      <c r="K4" s="50" t="s">
        <v>89</v>
      </c>
    </row>
    <row r="5" spans="1:13" x14ac:dyDescent="0.3">
      <c r="A5" s="53" t="s">
        <v>92</v>
      </c>
      <c r="B5" s="54">
        <v>40103</v>
      </c>
      <c r="C5" s="69">
        <v>920233</v>
      </c>
      <c r="D5" s="69">
        <v>2279</v>
      </c>
      <c r="E5" s="69">
        <v>1474</v>
      </c>
      <c r="F5" s="55" t="s">
        <v>93</v>
      </c>
      <c r="G5" s="55">
        <v>3</v>
      </c>
      <c r="H5" s="56">
        <v>4</v>
      </c>
      <c r="J5" t="s">
        <v>94</v>
      </c>
      <c r="K5" s="75"/>
    </row>
    <row r="6" spans="1:13" x14ac:dyDescent="0.3">
      <c r="A6" s="53" t="s">
        <v>95</v>
      </c>
      <c r="B6" s="54">
        <v>39657</v>
      </c>
      <c r="C6" s="69">
        <v>843215</v>
      </c>
      <c r="D6" s="69">
        <v>3669</v>
      </c>
      <c r="E6" s="69">
        <v>1266</v>
      </c>
      <c r="F6" s="55" t="s">
        <v>96</v>
      </c>
      <c r="G6" s="55">
        <v>8</v>
      </c>
      <c r="H6" s="56">
        <v>1</v>
      </c>
      <c r="J6" t="s">
        <v>97</v>
      </c>
      <c r="K6" s="75"/>
    </row>
    <row r="7" spans="1:13" x14ac:dyDescent="0.3">
      <c r="A7" s="53" t="s">
        <v>98</v>
      </c>
      <c r="B7" s="54">
        <v>40743</v>
      </c>
      <c r="C7" s="69">
        <v>446041</v>
      </c>
      <c r="D7" s="69">
        <v>9000</v>
      </c>
      <c r="E7" s="69">
        <v>1462</v>
      </c>
      <c r="F7" s="55" t="s">
        <v>99</v>
      </c>
      <c r="G7" s="55">
        <v>6</v>
      </c>
      <c r="H7" s="56">
        <v>2</v>
      </c>
      <c r="J7" t="s">
        <v>100</v>
      </c>
      <c r="K7" s="75"/>
    </row>
    <row r="8" spans="1:13" x14ac:dyDescent="0.3">
      <c r="A8" s="53" t="s">
        <v>101</v>
      </c>
      <c r="B8" s="54">
        <v>40688</v>
      </c>
      <c r="C8" s="69">
        <v>472720</v>
      </c>
      <c r="D8" s="69">
        <v>2335</v>
      </c>
      <c r="E8" s="69">
        <v>1444</v>
      </c>
      <c r="F8" s="55" t="s">
        <v>93</v>
      </c>
      <c r="G8" s="55">
        <v>8</v>
      </c>
      <c r="H8" s="56">
        <v>4</v>
      </c>
      <c r="J8" t="s">
        <v>102</v>
      </c>
      <c r="K8" s="75"/>
    </row>
    <row r="9" spans="1:13" x14ac:dyDescent="0.3">
      <c r="A9" s="53" t="s">
        <v>103</v>
      </c>
      <c r="B9" s="54">
        <v>39754</v>
      </c>
      <c r="C9" s="69">
        <v>499258</v>
      </c>
      <c r="D9" s="69">
        <v>7443</v>
      </c>
      <c r="E9" s="69">
        <v>1532</v>
      </c>
      <c r="F9" s="55" t="s">
        <v>104</v>
      </c>
      <c r="G9" s="55">
        <v>9</v>
      </c>
      <c r="H9" s="56">
        <v>1</v>
      </c>
      <c r="J9" t="s">
        <v>105</v>
      </c>
      <c r="K9" s="75"/>
    </row>
    <row r="10" spans="1:13" x14ac:dyDescent="0.3">
      <c r="A10" s="53" t="s">
        <v>106</v>
      </c>
      <c r="B10" s="54">
        <v>39652</v>
      </c>
      <c r="C10" s="69">
        <v>880238</v>
      </c>
      <c r="D10" s="69">
        <v>2086</v>
      </c>
      <c r="E10" s="69">
        <v>1288</v>
      </c>
      <c r="F10" s="55" t="s">
        <v>104</v>
      </c>
      <c r="G10" s="55">
        <v>7</v>
      </c>
      <c r="H10" s="56">
        <v>5</v>
      </c>
      <c r="J10" t="s">
        <v>107</v>
      </c>
      <c r="K10" s="75"/>
    </row>
    <row r="11" spans="1:13" x14ac:dyDescent="0.3">
      <c r="A11" s="53" t="s">
        <v>108</v>
      </c>
      <c r="B11" s="54">
        <v>40234</v>
      </c>
      <c r="C11" s="69">
        <v>756630</v>
      </c>
      <c r="D11" s="69">
        <v>8038</v>
      </c>
      <c r="E11" s="69">
        <v>1581</v>
      </c>
      <c r="F11" s="55" t="s">
        <v>109</v>
      </c>
      <c r="G11" s="55">
        <v>6</v>
      </c>
      <c r="H11" s="56">
        <v>5</v>
      </c>
      <c r="J11" t="s">
        <v>110</v>
      </c>
      <c r="K11" s="75"/>
    </row>
    <row r="12" spans="1:13" x14ac:dyDescent="0.3">
      <c r="A12" s="53" t="s">
        <v>111</v>
      </c>
      <c r="B12" s="54">
        <v>40435</v>
      </c>
      <c r="C12" s="69">
        <v>615504</v>
      </c>
      <c r="D12" s="69">
        <v>4141</v>
      </c>
      <c r="E12" s="69">
        <v>1410</v>
      </c>
      <c r="F12" s="55" t="s">
        <v>96</v>
      </c>
      <c r="G12" s="55">
        <v>7</v>
      </c>
      <c r="H12" s="56">
        <v>4</v>
      </c>
      <c r="J12" t="s">
        <v>112</v>
      </c>
      <c r="K12" s="75"/>
    </row>
    <row r="13" spans="1:13" x14ac:dyDescent="0.3">
      <c r="A13" s="53" t="s">
        <v>113</v>
      </c>
      <c r="B13" s="54">
        <v>40060</v>
      </c>
      <c r="C13" s="69">
        <v>787199</v>
      </c>
      <c r="D13" s="69">
        <v>2786</v>
      </c>
      <c r="E13" s="69">
        <v>926</v>
      </c>
      <c r="F13" s="55" t="s">
        <v>114</v>
      </c>
      <c r="G13" s="55">
        <v>4</v>
      </c>
      <c r="H13" s="56">
        <v>4</v>
      </c>
      <c r="J13" t="s">
        <v>115</v>
      </c>
      <c r="K13" s="75"/>
    </row>
    <row r="14" spans="1:13" x14ac:dyDescent="0.3">
      <c r="A14" s="53" t="s">
        <v>94</v>
      </c>
      <c r="B14" s="54">
        <v>40184</v>
      </c>
      <c r="C14" s="69">
        <v>707077</v>
      </c>
      <c r="D14" s="69">
        <v>9649</v>
      </c>
      <c r="E14" s="69" t="s">
        <v>116</v>
      </c>
      <c r="F14" s="55" t="s">
        <v>117</v>
      </c>
      <c r="G14" s="55">
        <v>1</v>
      </c>
      <c r="H14" s="56">
        <v>2</v>
      </c>
      <c r="J14" t="s">
        <v>118</v>
      </c>
      <c r="K14" s="75"/>
    </row>
    <row r="15" spans="1:13" x14ac:dyDescent="0.3">
      <c r="A15" s="53" t="s">
        <v>97</v>
      </c>
      <c r="B15" s="54">
        <v>39656</v>
      </c>
      <c r="C15" s="69">
        <v>479913</v>
      </c>
      <c r="D15" s="69">
        <v>3492</v>
      </c>
      <c r="E15" s="69" t="s">
        <v>116</v>
      </c>
      <c r="F15" s="55" t="s">
        <v>96</v>
      </c>
      <c r="G15" s="55">
        <v>4</v>
      </c>
      <c r="H15" s="56">
        <v>3</v>
      </c>
      <c r="J15" t="s">
        <v>119</v>
      </c>
      <c r="K15" s="75"/>
    </row>
    <row r="16" spans="1:13" x14ac:dyDescent="0.3">
      <c r="A16" s="53" t="s">
        <v>100</v>
      </c>
      <c r="B16" s="54">
        <v>39475</v>
      </c>
      <c r="C16" s="69">
        <v>397678</v>
      </c>
      <c r="D16" s="69">
        <v>9342</v>
      </c>
      <c r="E16" s="69" t="s">
        <v>116</v>
      </c>
      <c r="F16" s="55" t="s">
        <v>99</v>
      </c>
      <c r="G16" s="55">
        <v>2</v>
      </c>
      <c r="H16" s="56">
        <v>1</v>
      </c>
      <c r="J16" t="s">
        <v>120</v>
      </c>
      <c r="K16" s="75"/>
    </row>
    <row r="17" spans="1:11" x14ac:dyDescent="0.3">
      <c r="A17" s="53" t="s">
        <v>102</v>
      </c>
      <c r="B17" s="54">
        <v>40600</v>
      </c>
      <c r="C17" s="69">
        <v>496758</v>
      </c>
      <c r="D17" s="69">
        <v>2014</v>
      </c>
      <c r="E17" s="69" t="s">
        <v>116</v>
      </c>
      <c r="F17" s="55" t="s">
        <v>109</v>
      </c>
      <c r="G17" s="55">
        <v>9</v>
      </c>
      <c r="H17" s="56">
        <v>2</v>
      </c>
      <c r="J17" t="s">
        <v>121</v>
      </c>
      <c r="K17" s="75"/>
    </row>
    <row r="18" spans="1:11" x14ac:dyDescent="0.3">
      <c r="A18" s="53" t="s">
        <v>105</v>
      </c>
      <c r="B18" s="54">
        <v>40393</v>
      </c>
      <c r="C18" s="69">
        <v>574160</v>
      </c>
      <c r="D18" s="69">
        <v>5378</v>
      </c>
      <c r="E18" s="69" t="s">
        <v>116</v>
      </c>
      <c r="F18" s="55" t="s">
        <v>109</v>
      </c>
      <c r="G18" s="55">
        <v>8</v>
      </c>
      <c r="H18" s="56">
        <v>4</v>
      </c>
      <c r="J18" t="s">
        <v>122</v>
      </c>
      <c r="K18" s="75"/>
    </row>
    <row r="19" spans="1:11" x14ac:dyDescent="0.3">
      <c r="A19" s="53" t="s">
        <v>107</v>
      </c>
      <c r="B19" s="54">
        <v>40337</v>
      </c>
      <c r="C19" s="69">
        <v>361554</v>
      </c>
      <c r="D19" s="69">
        <v>7583</v>
      </c>
      <c r="E19" s="69" t="s">
        <v>116</v>
      </c>
      <c r="F19" s="55" t="s">
        <v>96</v>
      </c>
      <c r="G19" s="55">
        <v>8</v>
      </c>
      <c r="H19" s="56">
        <v>4</v>
      </c>
      <c r="J19" t="s">
        <v>123</v>
      </c>
      <c r="K19" s="75"/>
    </row>
    <row r="20" spans="1:11" x14ac:dyDescent="0.3">
      <c r="A20" s="53" t="s">
        <v>110</v>
      </c>
      <c r="B20" s="54">
        <v>39971</v>
      </c>
      <c r="C20" s="69">
        <v>877527</v>
      </c>
      <c r="D20" s="69">
        <v>8158</v>
      </c>
      <c r="E20" s="69" t="s">
        <v>116</v>
      </c>
      <c r="F20" s="55" t="s">
        <v>124</v>
      </c>
      <c r="G20" s="55">
        <v>5</v>
      </c>
      <c r="H20" s="56">
        <v>4</v>
      </c>
      <c r="J20" t="s">
        <v>125</v>
      </c>
      <c r="K20" s="75"/>
    </row>
    <row r="21" spans="1:11" x14ac:dyDescent="0.3">
      <c r="A21" s="53" t="s">
        <v>126</v>
      </c>
      <c r="B21" s="54">
        <v>40712</v>
      </c>
      <c r="C21" s="69">
        <v>455616</v>
      </c>
      <c r="D21" s="69">
        <v>5673</v>
      </c>
      <c r="E21" s="69">
        <v>1038</v>
      </c>
      <c r="F21" s="55" t="s">
        <v>117</v>
      </c>
      <c r="G21" s="55">
        <v>7</v>
      </c>
      <c r="H21" s="56">
        <v>2</v>
      </c>
      <c r="J21" t="s">
        <v>127</v>
      </c>
      <c r="K21" s="75"/>
    </row>
    <row r="22" spans="1:11" x14ac:dyDescent="0.3">
      <c r="A22" s="53" t="s">
        <v>128</v>
      </c>
      <c r="B22" s="54">
        <v>40130</v>
      </c>
      <c r="C22" s="69">
        <v>687364</v>
      </c>
      <c r="D22" s="69">
        <v>4371</v>
      </c>
      <c r="E22" s="69">
        <v>1218</v>
      </c>
      <c r="F22" s="55" t="s">
        <v>109</v>
      </c>
      <c r="G22" s="55">
        <v>8</v>
      </c>
      <c r="H22" s="56">
        <v>3</v>
      </c>
      <c r="J22" t="s">
        <v>129</v>
      </c>
      <c r="K22" s="75"/>
    </row>
    <row r="23" spans="1:11" x14ac:dyDescent="0.3">
      <c r="A23" s="53" t="s">
        <v>130</v>
      </c>
      <c r="B23" s="54">
        <v>39745</v>
      </c>
      <c r="C23" s="69">
        <v>469412</v>
      </c>
      <c r="D23" s="69">
        <v>6590</v>
      </c>
      <c r="E23" s="69">
        <v>428</v>
      </c>
      <c r="F23" s="55" t="s">
        <v>131</v>
      </c>
      <c r="G23" s="55">
        <v>1</v>
      </c>
      <c r="H23" s="56">
        <v>3</v>
      </c>
      <c r="J23" t="s">
        <v>132</v>
      </c>
      <c r="K23" s="75"/>
    </row>
    <row r="24" spans="1:11" x14ac:dyDescent="0.3">
      <c r="A24" s="53" t="s">
        <v>133</v>
      </c>
      <c r="B24" s="54">
        <v>39977</v>
      </c>
      <c r="C24" s="69">
        <v>397342</v>
      </c>
      <c r="D24" s="69">
        <v>4975</v>
      </c>
      <c r="E24" s="69">
        <v>779</v>
      </c>
      <c r="F24" s="55" t="s">
        <v>104</v>
      </c>
      <c r="G24" s="55">
        <v>1</v>
      </c>
      <c r="H24" s="56">
        <v>2</v>
      </c>
      <c r="J24" t="s">
        <v>134</v>
      </c>
      <c r="K24" s="75"/>
    </row>
    <row r="25" spans="1:11" x14ac:dyDescent="0.3">
      <c r="A25" s="53" t="s">
        <v>135</v>
      </c>
      <c r="B25" s="54">
        <v>40304</v>
      </c>
      <c r="C25" s="69">
        <v>754921</v>
      </c>
      <c r="D25" s="69">
        <v>8399</v>
      </c>
      <c r="E25" s="69">
        <v>1645</v>
      </c>
      <c r="F25" s="55" t="s">
        <v>124</v>
      </c>
      <c r="G25" s="55">
        <v>4</v>
      </c>
      <c r="H25" s="56">
        <v>2</v>
      </c>
      <c r="J25" t="s">
        <v>136</v>
      </c>
      <c r="K25" s="75"/>
    </row>
    <row r="26" spans="1:11" x14ac:dyDescent="0.3">
      <c r="A26" s="53" t="s">
        <v>137</v>
      </c>
      <c r="B26" s="54">
        <v>40160</v>
      </c>
      <c r="C26" s="69">
        <v>467314</v>
      </c>
      <c r="D26" s="69">
        <v>9880</v>
      </c>
      <c r="E26" s="69">
        <v>779</v>
      </c>
      <c r="F26" s="55" t="s">
        <v>104</v>
      </c>
      <c r="G26" s="55">
        <v>9</v>
      </c>
      <c r="H26" s="56">
        <v>1</v>
      </c>
      <c r="J26" t="s">
        <v>138</v>
      </c>
      <c r="K26" s="75"/>
    </row>
    <row r="27" spans="1:11" x14ac:dyDescent="0.3">
      <c r="A27" s="53" t="s">
        <v>139</v>
      </c>
      <c r="B27" s="54">
        <v>39905</v>
      </c>
      <c r="C27" s="69">
        <v>581359</v>
      </c>
      <c r="D27" s="69">
        <v>5059</v>
      </c>
      <c r="E27" s="69">
        <v>690</v>
      </c>
      <c r="F27" s="55" t="s">
        <v>114</v>
      </c>
      <c r="G27" s="55">
        <v>7</v>
      </c>
      <c r="H27" s="56">
        <v>5</v>
      </c>
      <c r="J27" t="s">
        <v>140</v>
      </c>
      <c r="K27" s="75"/>
    </row>
    <row r="28" spans="1:11" x14ac:dyDescent="0.3">
      <c r="A28" s="53" t="s">
        <v>112</v>
      </c>
      <c r="B28" s="54">
        <v>40497</v>
      </c>
      <c r="C28" s="69">
        <v>878088</v>
      </c>
      <c r="D28" s="69">
        <v>4179</v>
      </c>
      <c r="E28" s="69">
        <v>173</v>
      </c>
      <c r="F28" s="55" t="s">
        <v>93</v>
      </c>
      <c r="G28" s="55">
        <v>6</v>
      </c>
      <c r="H28" s="56">
        <v>1</v>
      </c>
      <c r="J28" t="s">
        <v>141</v>
      </c>
      <c r="K28" s="75"/>
    </row>
    <row r="29" spans="1:11" x14ac:dyDescent="0.3">
      <c r="A29" s="53" t="s">
        <v>142</v>
      </c>
      <c r="B29" s="54">
        <v>40767</v>
      </c>
      <c r="C29" s="69">
        <v>945789</v>
      </c>
      <c r="D29" s="69">
        <v>9558</v>
      </c>
      <c r="E29" s="69">
        <v>1952</v>
      </c>
      <c r="F29" s="55" t="s">
        <v>99</v>
      </c>
      <c r="G29" s="55">
        <v>9</v>
      </c>
      <c r="H29" s="56">
        <v>2</v>
      </c>
      <c r="J29" t="s">
        <v>143</v>
      </c>
      <c r="K29" s="75"/>
    </row>
    <row r="30" spans="1:11" x14ac:dyDescent="0.3">
      <c r="A30" s="53" t="s">
        <v>115</v>
      </c>
      <c r="B30" s="54">
        <v>40486</v>
      </c>
      <c r="C30" s="69">
        <v>501177</v>
      </c>
      <c r="D30" s="69">
        <v>2865</v>
      </c>
      <c r="E30" s="69">
        <v>126</v>
      </c>
      <c r="F30" s="55" t="s">
        <v>117</v>
      </c>
      <c r="G30" s="55">
        <v>9</v>
      </c>
      <c r="H30" s="56">
        <v>2</v>
      </c>
      <c r="J30" t="s">
        <v>144</v>
      </c>
      <c r="K30" s="75"/>
    </row>
    <row r="31" spans="1:11" x14ac:dyDescent="0.3">
      <c r="A31" s="53" t="s">
        <v>145</v>
      </c>
      <c r="B31" s="54">
        <v>39557</v>
      </c>
      <c r="C31" s="69">
        <v>919783</v>
      </c>
      <c r="D31" s="69">
        <v>9682</v>
      </c>
      <c r="E31" s="69">
        <v>1861</v>
      </c>
      <c r="F31" s="55" t="s">
        <v>131</v>
      </c>
      <c r="G31" s="55">
        <v>7</v>
      </c>
      <c r="H31" s="56">
        <v>4</v>
      </c>
      <c r="J31" t="s">
        <v>146</v>
      </c>
      <c r="K31" s="75"/>
    </row>
    <row r="32" spans="1:11" x14ac:dyDescent="0.3">
      <c r="A32" s="53" t="s">
        <v>147</v>
      </c>
      <c r="B32" s="54">
        <v>40524</v>
      </c>
      <c r="C32" s="69">
        <v>311571</v>
      </c>
      <c r="D32" s="69">
        <v>8055</v>
      </c>
      <c r="E32" s="69">
        <v>1717</v>
      </c>
      <c r="F32" s="55" t="s">
        <v>131</v>
      </c>
      <c r="G32" s="55">
        <v>5</v>
      </c>
      <c r="H32" s="56">
        <v>5</v>
      </c>
    </row>
    <row r="33" spans="1:8" x14ac:dyDescent="0.3">
      <c r="A33" s="53" t="s">
        <v>148</v>
      </c>
      <c r="B33" s="54">
        <v>39949</v>
      </c>
      <c r="C33" s="69">
        <v>860562</v>
      </c>
      <c r="D33" s="69">
        <v>8236</v>
      </c>
      <c r="E33" s="69">
        <v>643</v>
      </c>
      <c r="F33" s="55" t="s">
        <v>93</v>
      </c>
      <c r="G33" s="55">
        <v>6</v>
      </c>
      <c r="H33" s="56">
        <v>1</v>
      </c>
    </row>
    <row r="34" spans="1:8" x14ac:dyDescent="0.3">
      <c r="A34" s="53" t="s">
        <v>149</v>
      </c>
      <c r="B34" s="54">
        <v>40546</v>
      </c>
      <c r="C34" s="69">
        <v>595760</v>
      </c>
      <c r="D34" s="69">
        <v>5514</v>
      </c>
      <c r="E34" s="69">
        <v>1889</v>
      </c>
      <c r="F34" s="55" t="s">
        <v>131</v>
      </c>
      <c r="G34" s="55">
        <v>9</v>
      </c>
      <c r="H34" s="56">
        <v>4</v>
      </c>
    </row>
    <row r="35" spans="1:8" x14ac:dyDescent="0.3">
      <c r="A35" s="53" t="s">
        <v>150</v>
      </c>
      <c r="B35" s="54">
        <v>40221</v>
      </c>
      <c r="C35" s="69">
        <v>504187</v>
      </c>
      <c r="D35" s="69">
        <v>3280</v>
      </c>
      <c r="E35" s="69">
        <v>1825</v>
      </c>
      <c r="F35" s="55" t="s">
        <v>96</v>
      </c>
      <c r="G35" s="55">
        <v>4</v>
      </c>
      <c r="H35" s="56">
        <v>4</v>
      </c>
    </row>
    <row r="36" spans="1:8" x14ac:dyDescent="0.3">
      <c r="A36" s="53" t="s">
        <v>151</v>
      </c>
      <c r="B36" s="54">
        <v>40474</v>
      </c>
      <c r="C36" s="69">
        <v>392351</v>
      </c>
      <c r="D36" s="69">
        <v>5252</v>
      </c>
      <c r="E36" s="69">
        <v>1004</v>
      </c>
      <c r="F36" s="55" t="s">
        <v>124</v>
      </c>
      <c r="G36" s="55">
        <v>7</v>
      </c>
      <c r="H36" s="56">
        <v>1</v>
      </c>
    </row>
    <row r="37" spans="1:8" x14ac:dyDescent="0.3">
      <c r="A37" s="53" t="s">
        <v>118</v>
      </c>
      <c r="B37" s="54">
        <v>39909</v>
      </c>
      <c r="C37" s="69">
        <v>633665</v>
      </c>
      <c r="D37" s="69">
        <v>8457</v>
      </c>
      <c r="E37" s="69">
        <v>56</v>
      </c>
      <c r="F37" s="55" t="s">
        <v>131</v>
      </c>
      <c r="G37" s="55">
        <v>3</v>
      </c>
      <c r="H37" s="56">
        <v>2</v>
      </c>
    </row>
    <row r="38" spans="1:8" x14ac:dyDescent="0.3">
      <c r="A38" s="53" t="s">
        <v>152</v>
      </c>
      <c r="B38" s="54">
        <v>40279</v>
      </c>
      <c r="C38" s="69">
        <v>750503</v>
      </c>
      <c r="D38" s="69">
        <v>9746</v>
      </c>
      <c r="E38" s="69">
        <v>768</v>
      </c>
      <c r="F38" s="55" t="s">
        <v>99</v>
      </c>
      <c r="G38" s="55">
        <v>7</v>
      </c>
      <c r="H38" s="56">
        <v>2</v>
      </c>
    </row>
    <row r="39" spans="1:8" x14ac:dyDescent="0.3">
      <c r="A39" s="53" t="s">
        <v>153</v>
      </c>
      <c r="B39" s="54">
        <v>40669</v>
      </c>
      <c r="C39" s="69">
        <v>750962</v>
      </c>
      <c r="D39" s="69">
        <v>3257</v>
      </c>
      <c r="E39" s="69">
        <v>1038</v>
      </c>
      <c r="F39" s="55" t="s">
        <v>117</v>
      </c>
      <c r="G39" s="55">
        <v>7</v>
      </c>
      <c r="H39" s="56">
        <v>4</v>
      </c>
    </row>
    <row r="40" spans="1:8" x14ac:dyDescent="0.3">
      <c r="A40" s="53" t="s">
        <v>154</v>
      </c>
      <c r="B40" s="54">
        <v>39892</v>
      </c>
      <c r="C40" s="69">
        <v>415123</v>
      </c>
      <c r="D40" s="69">
        <v>9967</v>
      </c>
      <c r="E40" s="69">
        <v>789</v>
      </c>
      <c r="F40" s="55" t="s">
        <v>93</v>
      </c>
      <c r="G40" s="55">
        <v>8</v>
      </c>
      <c r="H40" s="56">
        <v>3</v>
      </c>
    </row>
    <row r="41" spans="1:8" x14ac:dyDescent="0.3">
      <c r="A41" s="53" t="s">
        <v>155</v>
      </c>
      <c r="B41" s="54">
        <v>40546</v>
      </c>
      <c r="C41" s="69">
        <v>441203</v>
      </c>
      <c r="D41" s="69">
        <v>3278</v>
      </c>
      <c r="E41" s="69">
        <v>1912</v>
      </c>
      <c r="F41" s="55" t="s">
        <v>117</v>
      </c>
      <c r="G41" s="55">
        <v>4</v>
      </c>
      <c r="H41" s="56">
        <v>5</v>
      </c>
    </row>
    <row r="42" spans="1:8" x14ac:dyDescent="0.3">
      <c r="A42" s="53" t="s">
        <v>156</v>
      </c>
      <c r="B42" s="54">
        <v>40071</v>
      </c>
      <c r="C42" s="69">
        <v>386461</v>
      </c>
      <c r="D42" s="69">
        <v>9772</v>
      </c>
      <c r="E42" s="69">
        <v>1528</v>
      </c>
      <c r="F42" s="55" t="s">
        <v>104</v>
      </c>
      <c r="G42" s="55">
        <v>6</v>
      </c>
      <c r="H42" s="56">
        <v>4</v>
      </c>
    </row>
    <row r="43" spans="1:8" x14ac:dyDescent="0.3">
      <c r="A43" s="53" t="s">
        <v>157</v>
      </c>
      <c r="B43" s="54">
        <v>39552</v>
      </c>
      <c r="C43" s="69">
        <v>820705</v>
      </c>
      <c r="D43" s="69">
        <v>7828</v>
      </c>
      <c r="E43" s="69">
        <v>1190</v>
      </c>
      <c r="F43" s="55" t="s">
        <v>109</v>
      </c>
      <c r="G43" s="55">
        <v>7</v>
      </c>
      <c r="H43" s="56">
        <v>3</v>
      </c>
    </row>
    <row r="44" spans="1:8" x14ac:dyDescent="0.3">
      <c r="A44" s="53" t="s">
        <v>158</v>
      </c>
      <c r="B44" s="54">
        <v>39794</v>
      </c>
      <c r="C44" s="69">
        <v>444757</v>
      </c>
      <c r="D44" s="69">
        <v>7661</v>
      </c>
      <c r="E44" s="69">
        <v>375</v>
      </c>
      <c r="F44" s="55" t="s">
        <v>99</v>
      </c>
      <c r="G44" s="55">
        <v>9</v>
      </c>
      <c r="H44" s="56">
        <v>4</v>
      </c>
    </row>
    <row r="45" spans="1:8" x14ac:dyDescent="0.3">
      <c r="A45" s="53" t="s">
        <v>159</v>
      </c>
      <c r="B45" s="54">
        <v>39738</v>
      </c>
      <c r="C45" s="69">
        <v>497940</v>
      </c>
      <c r="D45" s="69">
        <v>3393</v>
      </c>
      <c r="E45" s="69">
        <v>1047</v>
      </c>
      <c r="F45" s="55" t="s">
        <v>109</v>
      </c>
      <c r="G45" s="55">
        <v>11</v>
      </c>
      <c r="H45" s="56">
        <v>1</v>
      </c>
    </row>
    <row r="46" spans="1:8" x14ac:dyDescent="0.3">
      <c r="A46" s="53" t="s">
        <v>160</v>
      </c>
      <c r="B46" s="54">
        <v>39520</v>
      </c>
      <c r="C46" s="69">
        <v>459745</v>
      </c>
      <c r="D46" s="69">
        <v>2571</v>
      </c>
      <c r="E46" s="69">
        <v>1816</v>
      </c>
      <c r="F46" s="55" t="s">
        <v>131</v>
      </c>
      <c r="G46" s="55">
        <v>3</v>
      </c>
      <c r="H46" s="56">
        <v>3</v>
      </c>
    </row>
    <row r="47" spans="1:8" x14ac:dyDescent="0.3">
      <c r="A47" s="53" t="s">
        <v>161</v>
      </c>
      <c r="B47" s="54">
        <v>39681</v>
      </c>
      <c r="C47" s="69">
        <v>318759</v>
      </c>
      <c r="D47" s="69">
        <v>4411</v>
      </c>
      <c r="E47" s="69">
        <v>855</v>
      </c>
      <c r="F47" s="55" t="s">
        <v>104</v>
      </c>
      <c r="G47" s="55">
        <v>3</v>
      </c>
      <c r="H47" s="56">
        <v>3</v>
      </c>
    </row>
    <row r="48" spans="1:8" x14ac:dyDescent="0.3">
      <c r="A48" s="53" t="s">
        <v>162</v>
      </c>
      <c r="B48" s="54">
        <v>39944</v>
      </c>
      <c r="C48" s="69">
        <v>364357</v>
      </c>
      <c r="D48" s="69">
        <v>2711</v>
      </c>
      <c r="E48" s="69">
        <v>1014</v>
      </c>
      <c r="F48" s="55" t="s">
        <v>96</v>
      </c>
      <c r="G48" s="55">
        <v>7</v>
      </c>
      <c r="H48" s="56">
        <v>3</v>
      </c>
    </row>
    <row r="49" spans="1:8" x14ac:dyDescent="0.3">
      <c r="A49" s="53" t="s">
        <v>163</v>
      </c>
      <c r="B49" s="54">
        <v>39604</v>
      </c>
      <c r="C49" s="69">
        <v>917924</v>
      </c>
      <c r="D49" s="69">
        <v>4074</v>
      </c>
      <c r="E49" s="69">
        <v>980</v>
      </c>
      <c r="F49" s="55" t="s">
        <v>96</v>
      </c>
      <c r="G49" s="55">
        <v>8</v>
      </c>
      <c r="H49" s="56">
        <v>1</v>
      </c>
    </row>
    <row r="50" spans="1:8" x14ac:dyDescent="0.3">
      <c r="A50" s="53" t="s">
        <v>164</v>
      </c>
      <c r="B50" s="54">
        <v>40002</v>
      </c>
      <c r="C50" s="69">
        <v>903270</v>
      </c>
      <c r="D50" s="69">
        <v>4290</v>
      </c>
      <c r="E50" s="69">
        <v>269</v>
      </c>
      <c r="F50" s="55" t="s">
        <v>117</v>
      </c>
      <c r="G50" s="55">
        <v>6</v>
      </c>
      <c r="H50" s="56">
        <v>3</v>
      </c>
    </row>
    <row r="51" spans="1:8" x14ac:dyDescent="0.3">
      <c r="A51" s="53" t="s">
        <v>119</v>
      </c>
      <c r="B51" s="54">
        <v>39830</v>
      </c>
      <c r="C51" s="69">
        <v>945922</v>
      </c>
      <c r="D51" s="69">
        <v>3264</v>
      </c>
      <c r="E51" s="69">
        <v>31</v>
      </c>
      <c r="F51" s="55" t="s">
        <v>109</v>
      </c>
      <c r="G51" s="55">
        <v>9</v>
      </c>
      <c r="H51" s="56">
        <v>5</v>
      </c>
    </row>
    <row r="52" spans="1:8" x14ac:dyDescent="0.3">
      <c r="A52" s="53" t="s">
        <v>165</v>
      </c>
      <c r="B52" s="54">
        <v>40180</v>
      </c>
      <c r="C52" s="69">
        <v>305850</v>
      </c>
      <c r="D52" s="69">
        <v>7084</v>
      </c>
      <c r="E52" s="69">
        <v>845</v>
      </c>
      <c r="F52" s="55" t="s">
        <v>124</v>
      </c>
      <c r="G52" s="55">
        <v>9</v>
      </c>
      <c r="H52" s="56">
        <v>1</v>
      </c>
    </row>
    <row r="53" spans="1:8" x14ac:dyDescent="0.3">
      <c r="A53" s="53" t="s">
        <v>120</v>
      </c>
      <c r="B53" s="54">
        <v>40372</v>
      </c>
      <c r="C53" s="69">
        <v>753799</v>
      </c>
      <c r="D53" s="69">
        <v>9821</v>
      </c>
      <c r="E53" s="69" t="s">
        <v>116</v>
      </c>
      <c r="F53" s="55" t="s">
        <v>93</v>
      </c>
      <c r="G53" s="55">
        <v>8</v>
      </c>
      <c r="H53" s="56">
        <v>2</v>
      </c>
    </row>
    <row r="54" spans="1:8" x14ac:dyDescent="0.3">
      <c r="A54" s="53" t="s">
        <v>121</v>
      </c>
      <c r="B54" s="54">
        <v>40427</v>
      </c>
      <c r="C54" s="69">
        <v>767558</v>
      </c>
      <c r="D54" s="69">
        <v>9446</v>
      </c>
      <c r="E54" s="69" t="s">
        <v>116</v>
      </c>
      <c r="F54" s="55" t="s">
        <v>104</v>
      </c>
      <c r="G54" s="55">
        <v>6</v>
      </c>
      <c r="H54" s="56">
        <v>3</v>
      </c>
    </row>
    <row r="55" spans="1:8" x14ac:dyDescent="0.3">
      <c r="A55" s="53" t="s">
        <v>122</v>
      </c>
      <c r="B55" s="54">
        <v>40418</v>
      </c>
      <c r="C55" s="69">
        <v>967166</v>
      </c>
      <c r="D55" s="69">
        <v>9425</v>
      </c>
      <c r="E55" s="69" t="s">
        <v>116</v>
      </c>
      <c r="F55" s="55" t="s">
        <v>93</v>
      </c>
      <c r="G55" s="55">
        <v>5</v>
      </c>
      <c r="H55" s="56">
        <v>3</v>
      </c>
    </row>
    <row r="56" spans="1:8" x14ac:dyDescent="0.3">
      <c r="A56" s="53" t="s">
        <v>123</v>
      </c>
      <c r="B56" s="54">
        <v>40463</v>
      </c>
      <c r="C56" s="69">
        <v>941780</v>
      </c>
      <c r="D56" s="69">
        <v>4156</v>
      </c>
      <c r="E56" s="69" t="s">
        <v>116</v>
      </c>
      <c r="F56" s="55" t="s">
        <v>99</v>
      </c>
      <c r="G56" s="55">
        <v>3</v>
      </c>
      <c r="H56" s="56">
        <v>5</v>
      </c>
    </row>
    <row r="57" spans="1:8" x14ac:dyDescent="0.3">
      <c r="A57" s="53" t="s">
        <v>125</v>
      </c>
      <c r="B57" s="54">
        <v>40774</v>
      </c>
      <c r="C57" s="69">
        <v>708563</v>
      </c>
      <c r="D57" s="69">
        <v>9840</v>
      </c>
      <c r="E57" s="69" t="s">
        <v>116</v>
      </c>
      <c r="F57" s="55" t="s">
        <v>124</v>
      </c>
      <c r="G57" s="55">
        <v>7</v>
      </c>
      <c r="H57" s="56">
        <v>3</v>
      </c>
    </row>
    <row r="58" spans="1:8" x14ac:dyDescent="0.3">
      <c r="A58" s="53" t="s">
        <v>166</v>
      </c>
      <c r="B58" s="54">
        <v>39894</v>
      </c>
      <c r="C58" s="69">
        <v>690500</v>
      </c>
      <c r="D58" s="69">
        <v>2791</v>
      </c>
      <c r="E58" s="69">
        <v>1163</v>
      </c>
      <c r="F58" s="55" t="s">
        <v>124</v>
      </c>
      <c r="G58" s="55">
        <v>7</v>
      </c>
      <c r="H58" s="56">
        <v>3</v>
      </c>
    </row>
    <row r="59" spans="1:8" x14ac:dyDescent="0.3">
      <c r="A59" s="53" t="s">
        <v>127</v>
      </c>
      <c r="B59" s="54">
        <v>40500</v>
      </c>
      <c r="C59" s="69">
        <v>342263</v>
      </c>
      <c r="D59" s="69">
        <v>3170</v>
      </c>
      <c r="E59" s="69" t="s">
        <v>116</v>
      </c>
      <c r="F59" s="55" t="s">
        <v>114</v>
      </c>
      <c r="G59" s="55">
        <v>5</v>
      </c>
      <c r="H59" s="56">
        <v>4</v>
      </c>
    </row>
    <row r="60" spans="1:8" x14ac:dyDescent="0.3">
      <c r="A60" s="53" t="s">
        <v>129</v>
      </c>
      <c r="B60" s="54">
        <v>39803</v>
      </c>
      <c r="C60" s="69">
        <v>874767</v>
      </c>
      <c r="D60" s="69">
        <v>8194</v>
      </c>
      <c r="E60" s="69" t="s">
        <v>116</v>
      </c>
      <c r="F60" s="55" t="s">
        <v>131</v>
      </c>
      <c r="G60" s="55">
        <v>8</v>
      </c>
      <c r="H60" s="56">
        <v>5</v>
      </c>
    </row>
    <row r="61" spans="1:8" x14ac:dyDescent="0.3">
      <c r="A61" s="53" t="s">
        <v>132</v>
      </c>
      <c r="B61" s="54">
        <v>40860</v>
      </c>
      <c r="C61" s="69">
        <v>513268</v>
      </c>
      <c r="D61" s="69">
        <v>3901</v>
      </c>
      <c r="E61" s="69" t="s">
        <v>116</v>
      </c>
      <c r="F61" s="55" t="s">
        <v>109</v>
      </c>
      <c r="G61" s="55">
        <v>9</v>
      </c>
      <c r="H61" s="56">
        <v>4</v>
      </c>
    </row>
    <row r="62" spans="1:8" x14ac:dyDescent="0.3">
      <c r="A62" s="53" t="s">
        <v>134</v>
      </c>
      <c r="B62" s="54">
        <v>40364</v>
      </c>
      <c r="C62" s="69">
        <v>510388</v>
      </c>
      <c r="D62" s="69">
        <v>9782</v>
      </c>
      <c r="E62" s="69" t="s">
        <v>116</v>
      </c>
      <c r="F62" s="55" t="s">
        <v>93</v>
      </c>
      <c r="G62" s="55">
        <v>6</v>
      </c>
      <c r="H62" s="56">
        <v>4</v>
      </c>
    </row>
    <row r="63" spans="1:8" x14ac:dyDescent="0.3">
      <c r="A63" s="53" t="s">
        <v>136</v>
      </c>
      <c r="B63" s="54">
        <v>39851</v>
      </c>
      <c r="C63" s="69">
        <v>339356</v>
      </c>
      <c r="D63" s="69">
        <v>9903</v>
      </c>
      <c r="E63" s="69" t="s">
        <v>116</v>
      </c>
      <c r="F63" s="55" t="s">
        <v>124</v>
      </c>
      <c r="G63" s="55">
        <v>9</v>
      </c>
      <c r="H63" s="56">
        <v>4</v>
      </c>
    </row>
    <row r="64" spans="1:8" x14ac:dyDescent="0.3">
      <c r="A64" s="53" t="s">
        <v>138</v>
      </c>
      <c r="B64" s="54">
        <v>40262</v>
      </c>
      <c r="C64" s="69">
        <v>356561</v>
      </c>
      <c r="D64" s="69">
        <v>8317</v>
      </c>
      <c r="E64" s="69" t="s">
        <v>116</v>
      </c>
      <c r="F64" s="55" t="s">
        <v>124</v>
      </c>
      <c r="G64" s="55">
        <v>4</v>
      </c>
      <c r="H64" s="56">
        <v>4</v>
      </c>
    </row>
    <row r="65" spans="1:8" x14ac:dyDescent="0.3">
      <c r="A65" s="53" t="s">
        <v>140</v>
      </c>
      <c r="B65" s="54">
        <v>40637</v>
      </c>
      <c r="C65" s="69">
        <v>955352</v>
      </c>
      <c r="D65" s="69">
        <v>2867</v>
      </c>
      <c r="E65" s="69" t="s">
        <v>116</v>
      </c>
      <c r="F65" s="55" t="s">
        <v>117</v>
      </c>
      <c r="G65" s="55">
        <v>3</v>
      </c>
      <c r="H65" s="56">
        <v>2</v>
      </c>
    </row>
    <row r="66" spans="1:8" x14ac:dyDescent="0.3">
      <c r="A66" s="53" t="s">
        <v>141</v>
      </c>
      <c r="B66" s="54">
        <v>39672</v>
      </c>
      <c r="C66" s="69">
        <v>853477</v>
      </c>
      <c r="D66" s="69">
        <v>2323</v>
      </c>
      <c r="E66" s="69" t="s">
        <v>116</v>
      </c>
      <c r="F66" s="55" t="s">
        <v>96</v>
      </c>
      <c r="G66" s="55">
        <v>3</v>
      </c>
      <c r="H66" s="56">
        <v>1</v>
      </c>
    </row>
    <row r="67" spans="1:8" x14ac:dyDescent="0.3">
      <c r="A67" s="53" t="s">
        <v>167</v>
      </c>
      <c r="B67" s="54">
        <v>40464</v>
      </c>
      <c r="C67" s="69">
        <v>686839</v>
      </c>
      <c r="D67" s="69">
        <v>9295</v>
      </c>
      <c r="E67" s="69">
        <v>376</v>
      </c>
      <c r="F67" s="55" t="s">
        <v>96</v>
      </c>
      <c r="G67" s="55">
        <v>6</v>
      </c>
      <c r="H67" s="56">
        <v>4</v>
      </c>
    </row>
    <row r="68" spans="1:8" x14ac:dyDescent="0.3">
      <c r="A68" s="53" t="s">
        <v>143</v>
      </c>
      <c r="B68" s="54">
        <v>40423</v>
      </c>
      <c r="C68" s="69">
        <v>414077</v>
      </c>
      <c r="D68" s="69">
        <v>9457</v>
      </c>
      <c r="E68" s="69" t="s">
        <v>116</v>
      </c>
      <c r="F68" s="55" t="s">
        <v>124</v>
      </c>
      <c r="G68" s="55">
        <v>4</v>
      </c>
      <c r="H68" s="56">
        <v>3</v>
      </c>
    </row>
    <row r="69" spans="1:8" x14ac:dyDescent="0.3">
      <c r="A69" s="53" t="s">
        <v>168</v>
      </c>
      <c r="B69" s="54">
        <v>40630</v>
      </c>
      <c r="C69" s="69">
        <v>682114</v>
      </c>
      <c r="D69" s="69">
        <v>7183</v>
      </c>
      <c r="E69" s="69">
        <v>1402</v>
      </c>
      <c r="F69" s="55" t="s">
        <v>104</v>
      </c>
      <c r="G69" s="55">
        <v>4</v>
      </c>
      <c r="H69" s="56">
        <v>2</v>
      </c>
    </row>
    <row r="70" spans="1:8" x14ac:dyDescent="0.3">
      <c r="A70" s="53" t="s">
        <v>169</v>
      </c>
      <c r="B70" s="54">
        <v>40205</v>
      </c>
      <c r="C70" s="69">
        <v>643991</v>
      </c>
      <c r="D70" s="69">
        <v>3608</v>
      </c>
      <c r="E70" s="69">
        <v>1749</v>
      </c>
      <c r="F70" s="55" t="s">
        <v>99</v>
      </c>
      <c r="G70" s="55">
        <v>4</v>
      </c>
      <c r="H70" s="56">
        <v>1</v>
      </c>
    </row>
    <row r="71" spans="1:8" x14ac:dyDescent="0.3">
      <c r="A71" s="53" t="s">
        <v>170</v>
      </c>
      <c r="B71" s="54">
        <v>40793</v>
      </c>
      <c r="C71" s="69">
        <v>709112</v>
      </c>
      <c r="D71" s="69">
        <v>9960</v>
      </c>
      <c r="E71" s="69">
        <v>1208</v>
      </c>
      <c r="F71" s="55" t="s">
        <v>117</v>
      </c>
      <c r="G71" s="55">
        <v>9</v>
      </c>
      <c r="H71" s="56">
        <v>1</v>
      </c>
    </row>
    <row r="72" spans="1:8" x14ac:dyDescent="0.3">
      <c r="A72" s="53" t="s">
        <v>171</v>
      </c>
      <c r="B72" s="54">
        <v>39776</v>
      </c>
      <c r="C72" s="69">
        <v>724853</v>
      </c>
      <c r="D72" s="69">
        <v>5193</v>
      </c>
      <c r="E72" s="69">
        <v>581</v>
      </c>
      <c r="F72" s="55" t="s">
        <v>104</v>
      </c>
      <c r="G72" s="55">
        <v>1</v>
      </c>
      <c r="H72" s="56">
        <v>1</v>
      </c>
    </row>
    <row r="73" spans="1:8" x14ac:dyDescent="0.3">
      <c r="A73" s="53" t="s">
        <v>172</v>
      </c>
      <c r="B73" s="54">
        <v>40332</v>
      </c>
      <c r="C73" s="69">
        <v>315209</v>
      </c>
      <c r="D73" s="69">
        <v>3929</v>
      </c>
      <c r="E73" s="69">
        <v>1617</v>
      </c>
      <c r="F73" s="55" t="s">
        <v>131</v>
      </c>
      <c r="G73" s="55">
        <v>8</v>
      </c>
      <c r="H73" s="56">
        <v>3</v>
      </c>
    </row>
    <row r="74" spans="1:8" x14ac:dyDescent="0.3">
      <c r="A74" s="53" t="s">
        <v>173</v>
      </c>
      <c r="B74" s="54">
        <v>40456</v>
      </c>
      <c r="C74" s="69">
        <v>685156</v>
      </c>
      <c r="D74" s="69">
        <v>9854</v>
      </c>
      <c r="E74" s="69">
        <v>318</v>
      </c>
      <c r="F74" s="55" t="s">
        <v>93</v>
      </c>
      <c r="G74" s="55">
        <v>8</v>
      </c>
      <c r="H74" s="56">
        <v>4</v>
      </c>
    </row>
    <row r="75" spans="1:8" x14ac:dyDescent="0.3">
      <c r="A75" s="53" t="s">
        <v>174</v>
      </c>
      <c r="B75" s="54">
        <v>40568</v>
      </c>
      <c r="C75" s="69">
        <v>684956</v>
      </c>
      <c r="D75" s="69">
        <v>8438</v>
      </c>
      <c r="E75" s="69">
        <v>239</v>
      </c>
      <c r="F75" s="55" t="s">
        <v>99</v>
      </c>
      <c r="G75" s="55">
        <v>4</v>
      </c>
      <c r="H75" s="56">
        <v>4</v>
      </c>
    </row>
    <row r="76" spans="1:8" x14ac:dyDescent="0.3">
      <c r="A76" s="53" t="s">
        <v>175</v>
      </c>
      <c r="B76" s="54">
        <v>40895</v>
      </c>
      <c r="C76" s="69">
        <v>954428</v>
      </c>
      <c r="D76" s="69">
        <v>5583</v>
      </c>
      <c r="E76" s="69">
        <v>1420</v>
      </c>
      <c r="F76" s="55" t="s">
        <v>109</v>
      </c>
      <c r="G76" s="55">
        <v>15</v>
      </c>
      <c r="H76" s="56">
        <v>1</v>
      </c>
    </row>
    <row r="77" spans="1:8" x14ac:dyDescent="0.3">
      <c r="A77" s="53" t="s">
        <v>176</v>
      </c>
      <c r="B77" s="54">
        <v>40721</v>
      </c>
      <c r="C77" s="69">
        <v>928553</v>
      </c>
      <c r="D77" s="69">
        <v>8620</v>
      </c>
      <c r="E77" s="69">
        <v>1159</v>
      </c>
      <c r="F77" s="55" t="s">
        <v>117</v>
      </c>
      <c r="G77" s="55">
        <v>7</v>
      </c>
      <c r="H77" s="56">
        <v>1</v>
      </c>
    </row>
    <row r="78" spans="1:8" x14ac:dyDescent="0.3">
      <c r="A78" s="53" t="s">
        <v>177</v>
      </c>
      <c r="B78" s="54">
        <v>40001</v>
      </c>
      <c r="C78" s="69">
        <v>641186</v>
      </c>
      <c r="D78" s="69">
        <v>6622</v>
      </c>
      <c r="E78" s="69">
        <v>1777</v>
      </c>
      <c r="F78" s="55" t="s">
        <v>124</v>
      </c>
      <c r="G78" s="55">
        <v>8</v>
      </c>
      <c r="H78" s="56">
        <v>1</v>
      </c>
    </row>
    <row r="79" spans="1:8" x14ac:dyDescent="0.3">
      <c r="A79" s="53" t="s">
        <v>178</v>
      </c>
      <c r="B79" s="54">
        <v>39986</v>
      </c>
      <c r="C79" s="69">
        <v>693849</v>
      </c>
      <c r="D79" s="69">
        <v>4376</v>
      </c>
      <c r="E79" s="69">
        <v>512</v>
      </c>
      <c r="F79" s="55" t="s">
        <v>117</v>
      </c>
      <c r="G79" s="55">
        <v>9</v>
      </c>
      <c r="H79" s="56">
        <v>4</v>
      </c>
    </row>
    <row r="80" spans="1:8" x14ac:dyDescent="0.3">
      <c r="A80" s="53" t="s">
        <v>144</v>
      </c>
      <c r="B80" s="54">
        <v>40396</v>
      </c>
      <c r="C80" s="69">
        <v>358626</v>
      </c>
      <c r="D80" s="69">
        <v>9726</v>
      </c>
      <c r="E80" s="69">
        <v>87</v>
      </c>
      <c r="F80" s="55" t="s">
        <v>96</v>
      </c>
      <c r="G80" s="55">
        <v>6</v>
      </c>
      <c r="H80" s="56">
        <v>4</v>
      </c>
    </row>
    <row r="81" spans="1:8" x14ac:dyDescent="0.3">
      <c r="A81" s="53" t="s">
        <v>179</v>
      </c>
      <c r="B81" s="54">
        <v>39941</v>
      </c>
      <c r="C81" s="69">
        <v>981441</v>
      </c>
      <c r="D81" s="69">
        <v>5205</v>
      </c>
      <c r="E81" s="69">
        <v>643</v>
      </c>
      <c r="F81" s="55" t="s">
        <v>109</v>
      </c>
      <c r="G81" s="55">
        <v>9</v>
      </c>
      <c r="H81" s="56">
        <v>3</v>
      </c>
    </row>
    <row r="82" spans="1:8" x14ac:dyDescent="0.3">
      <c r="A82" s="53" t="s">
        <v>180</v>
      </c>
      <c r="B82" s="54">
        <v>40030</v>
      </c>
      <c r="C82" s="69">
        <v>776350</v>
      </c>
      <c r="D82" s="69">
        <v>9962</v>
      </c>
      <c r="E82" s="69">
        <v>1450</v>
      </c>
      <c r="F82" s="55" t="s">
        <v>124</v>
      </c>
      <c r="G82" s="55">
        <v>2</v>
      </c>
      <c r="H82" s="56">
        <v>5</v>
      </c>
    </row>
    <row r="83" spans="1:8" x14ac:dyDescent="0.3">
      <c r="A83" s="53" t="s">
        <v>181</v>
      </c>
      <c r="B83" s="54">
        <v>40801</v>
      </c>
      <c r="C83" s="69">
        <v>352944</v>
      </c>
      <c r="D83" s="69">
        <v>6242</v>
      </c>
      <c r="E83" s="69">
        <v>451</v>
      </c>
      <c r="F83" s="55" t="s">
        <v>109</v>
      </c>
      <c r="G83" s="55">
        <v>14</v>
      </c>
      <c r="H83" s="56">
        <v>2</v>
      </c>
    </row>
    <row r="84" spans="1:8" x14ac:dyDescent="0.3">
      <c r="A84" s="53" t="s">
        <v>182</v>
      </c>
      <c r="B84" s="54">
        <v>40148</v>
      </c>
      <c r="C84" s="69">
        <v>792980</v>
      </c>
      <c r="D84" s="69">
        <v>9106</v>
      </c>
      <c r="E84" s="69">
        <v>823</v>
      </c>
      <c r="F84" s="55" t="s">
        <v>131</v>
      </c>
      <c r="G84" s="55">
        <v>5</v>
      </c>
      <c r="H84" s="56">
        <v>3</v>
      </c>
    </row>
    <row r="85" spans="1:8" x14ac:dyDescent="0.3">
      <c r="A85" s="53" t="s">
        <v>183</v>
      </c>
      <c r="B85" s="54">
        <v>40758</v>
      </c>
      <c r="C85" s="69">
        <v>776361</v>
      </c>
      <c r="D85" s="69">
        <v>9293</v>
      </c>
      <c r="E85" s="69">
        <v>1009</v>
      </c>
      <c r="F85" s="55" t="s">
        <v>131</v>
      </c>
      <c r="G85" s="55">
        <v>6</v>
      </c>
      <c r="H85" s="56">
        <v>4</v>
      </c>
    </row>
    <row r="86" spans="1:8" x14ac:dyDescent="0.3">
      <c r="A86" s="53" t="s">
        <v>184</v>
      </c>
      <c r="B86" s="54">
        <v>40082</v>
      </c>
      <c r="C86" s="69">
        <v>483918</v>
      </c>
      <c r="D86" s="69">
        <v>8580</v>
      </c>
      <c r="E86" s="69">
        <v>986</v>
      </c>
      <c r="F86" s="55" t="s">
        <v>114</v>
      </c>
      <c r="G86" s="55">
        <v>4</v>
      </c>
      <c r="H86" s="56">
        <v>2</v>
      </c>
    </row>
    <row r="87" spans="1:8" x14ac:dyDescent="0.3">
      <c r="A87" s="53" t="s">
        <v>185</v>
      </c>
      <c r="B87" s="54">
        <v>40211</v>
      </c>
      <c r="C87" s="69">
        <v>776604</v>
      </c>
      <c r="D87" s="69">
        <v>6888</v>
      </c>
      <c r="E87" s="69">
        <v>1212</v>
      </c>
      <c r="F87" s="55" t="s">
        <v>131</v>
      </c>
      <c r="G87" s="55">
        <v>4</v>
      </c>
      <c r="H87" s="56">
        <v>2</v>
      </c>
    </row>
    <row r="88" spans="1:8" x14ac:dyDescent="0.3">
      <c r="A88" s="53" t="s">
        <v>186</v>
      </c>
      <c r="B88" s="54">
        <v>39738</v>
      </c>
      <c r="C88" s="69">
        <v>570184</v>
      </c>
      <c r="D88" s="69">
        <v>7433</v>
      </c>
      <c r="E88" s="69">
        <v>622</v>
      </c>
      <c r="F88" s="55" t="s">
        <v>124</v>
      </c>
      <c r="G88" s="55">
        <v>6</v>
      </c>
      <c r="H88" s="56">
        <v>1</v>
      </c>
    </row>
    <row r="89" spans="1:8" x14ac:dyDescent="0.3">
      <c r="A89" s="53" t="s">
        <v>187</v>
      </c>
      <c r="B89" s="54">
        <v>39632</v>
      </c>
      <c r="C89" s="69">
        <v>839755</v>
      </c>
      <c r="D89" s="69">
        <v>5931</v>
      </c>
      <c r="E89" s="69">
        <v>1582</v>
      </c>
      <c r="F89" s="55" t="s">
        <v>124</v>
      </c>
      <c r="G89" s="55">
        <v>9</v>
      </c>
      <c r="H89" s="56">
        <v>4</v>
      </c>
    </row>
    <row r="90" spans="1:8" x14ac:dyDescent="0.3">
      <c r="A90" s="53" t="s">
        <v>188</v>
      </c>
      <c r="B90" s="54">
        <v>40406</v>
      </c>
      <c r="C90" s="69">
        <v>743430</v>
      </c>
      <c r="D90" s="69">
        <v>6501</v>
      </c>
      <c r="E90" s="69">
        <v>1051</v>
      </c>
      <c r="F90" s="55" t="s">
        <v>124</v>
      </c>
      <c r="G90" s="55">
        <v>7</v>
      </c>
      <c r="H90" s="56">
        <v>4</v>
      </c>
    </row>
    <row r="91" spans="1:8" x14ac:dyDescent="0.3">
      <c r="A91" s="53" t="s">
        <v>189</v>
      </c>
      <c r="B91" s="54">
        <v>40597</v>
      </c>
      <c r="C91" s="69">
        <v>383652</v>
      </c>
      <c r="D91" s="69">
        <v>7397</v>
      </c>
      <c r="E91" s="69">
        <v>1045</v>
      </c>
      <c r="F91" s="55" t="s">
        <v>114</v>
      </c>
      <c r="G91" s="55">
        <v>1</v>
      </c>
      <c r="H91" s="56">
        <v>3</v>
      </c>
    </row>
    <row r="92" spans="1:8" x14ac:dyDescent="0.3">
      <c r="A92" s="53" t="s">
        <v>190</v>
      </c>
      <c r="B92" s="54">
        <v>40673</v>
      </c>
      <c r="C92" s="69">
        <v>447150</v>
      </c>
      <c r="D92" s="69">
        <v>9571</v>
      </c>
      <c r="E92" s="69">
        <v>1341</v>
      </c>
      <c r="F92" s="55" t="s">
        <v>104</v>
      </c>
      <c r="G92" s="55">
        <v>6</v>
      </c>
      <c r="H92" s="56">
        <v>5</v>
      </c>
    </row>
    <row r="93" spans="1:8" x14ac:dyDescent="0.3">
      <c r="A93" s="53" t="s">
        <v>146</v>
      </c>
      <c r="B93" s="54">
        <v>39698</v>
      </c>
      <c r="C93" s="69">
        <v>624212</v>
      </c>
      <c r="D93" s="69">
        <v>9002</v>
      </c>
      <c r="E93" s="69">
        <v>17</v>
      </c>
      <c r="F93" s="55" t="s">
        <v>104</v>
      </c>
      <c r="G93" s="55">
        <v>2</v>
      </c>
      <c r="H93" s="56">
        <v>3</v>
      </c>
    </row>
    <row r="94" spans="1:8" x14ac:dyDescent="0.3">
      <c r="A94" s="53" t="s">
        <v>191</v>
      </c>
      <c r="B94" s="54">
        <v>40363</v>
      </c>
      <c r="C94" s="69">
        <v>684943</v>
      </c>
      <c r="D94" s="69">
        <v>7352</v>
      </c>
      <c r="E94" s="69">
        <v>983</v>
      </c>
      <c r="F94" s="55" t="s">
        <v>99</v>
      </c>
      <c r="G94" s="55">
        <v>6</v>
      </c>
      <c r="H94" s="56">
        <v>2</v>
      </c>
    </row>
    <row r="95" spans="1:8" x14ac:dyDescent="0.3">
      <c r="A95" s="53" t="s">
        <v>192</v>
      </c>
      <c r="B95" s="54">
        <v>40526</v>
      </c>
      <c r="C95" s="69">
        <v>810881</v>
      </c>
      <c r="D95" s="69">
        <v>2024</v>
      </c>
      <c r="E95" s="69">
        <v>1849</v>
      </c>
      <c r="F95" s="55" t="s">
        <v>93</v>
      </c>
      <c r="G95" s="55">
        <v>8</v>
      </c>
      <c r="H95" s="56">
        <v>2</v>
      </c>
    </row>
    <row r="96" spans="1:8" x14ac:dyDescent="0.3">
      <c r="A96" s="53" t="s">
        <v>193</v>
      </c>
      <c r="B96" s="54">
        <v>39940</v>
      </c>
      <c r="C96" s="69">
        <v>910879</v>
      </c>
      <c r="D96" s="69">
        <v>8642</v>
      </c>
      <c r="E96" s="69">
        <v>1314</v>
      </c>
      <c r="F96" s="55" t="s">
        <v>109</v>
      </c>
      <c r="G96" s="55">
        <v>8</v>
      </c>
      <c r="H96" s="56">
        <v>5</v>
      </c>
    </row>
    <row r="97" spans="1:8" x14ac:dyDescent="0.3">
      <c r="A97" s="53" t="s">
        <v>194</v>
      </c>
      <c r="B97" s="54">
        <v>39556</v>
      </c>
      <c r="C97" s="69">
        <v>922854</v>
      </c>
      <c r="D97" s="69">
        <v>3850</v>
      </c>
      <c r="E97" s="69">
        <v>738</v>
      </c>
      <c r="F97" s="55" t="s">
        <v>96</v>
      </c>
      <c r="G97" s="55">
        <v>4</v>
      </c>
      <c r="H97" s="56">
        <v>2</v>
      </c>
    </row>
    <row r="98" spans="1:8" x14ac:dyDescent="0.3">
      <c r="A98" s="53" t="s">
        <v>195</v>
      </c>
      <c r="B98" s="54">
        <v>40112</v>
      </c>
      <c r="C98" s="69">
        <v>624272</v>
      </c>
      <c r="D98" s="69">
        <v>4669</v>
      </c>
      <c r="E98" s="69">
        <v>269</v>
      </c>
      <c r="F98" s="55" t="s">
        <v>109</v>
      </c>
      <c r="G98" s="55">
        <v>4</v>
      </c>
      <c r="H98" s="56">
        <v>3</v>
      </c>
    </row>
    <row r="99" spans="1:8" x14ac:dyDescent="0.3">
      <c r="A99" s="53" t="s">
        <v>196</v>
      </c>
      <c r="B99" s="54">
        <v>40382</v>
      </c>
      <c r="C99" s="69">
        <v>563253</v>
      </c>
      <c r="D99" s="69">
        <v>8764</v>
      </c>
      <c r="E99" s="69">
        <v>1169</v>
      </c>
      <c r="F99" s="55" t="s">
        <v>96</v>
      </c>
      <c r="G99" s="55">
        <v>7</v>
      </c>
      <c r="H99" s="56">
        <v>5</v>
      </c>
    </row>
    <row r="100" spans="1:8" x14ac:dyDescent="0.3">
      <c r="A100" s="53" t="s">
        <v>197</v>
      </c>
      <c r="B100" s="54">
        <v>39868</v>
      </c>
      <c r="C100" s="69">
        <v>838335</v>
      </c>
      <c r="D100" s="69">
        <v>6640</v>
      </c>
      <c r="E100" s="69">
        <v>1956</v>
      </c>
      <c r="F100" s="55" t="s">
        <v>96</v>
      </c>
      <c r="G100" s="55">
        <v>6</v>
      </c>
      <c r="H100" s="56">
        <v>4</v>
      </c>
    </row>
    <row r="101" spans="1:8" x14ac:dyDescent="0.3">
      <c r="A101" s="53" t="s">
        <v>198</v>
      </c>
      <c r="B101" s="54">
        <v>39754</v>
      </c>
      <c r="C101" s="69">
        <v>604231</v>
      </c>
      <c r="D101" s="69">
        <v>6859</v>
      </c>
      <c r="E101" s="69">
        <v>1875</v>
      </c>
      <c r="F101" s="55" t="s">
        <v>114</v>
      </c>
      <c r="G101" s="55">
        <v>4</v>
      </c>
      <c r="H101" s="56">
        <v>4</v>
      </c>
    </row>
    <row r="102" spans="1:8" x14ac:dyDescent="0.3">
      <c r="A102" s="57" t="s">
        <v>199</v>
      </c>
      <c r="B102" s="58">
        <v>39705</v>
      </c>
      <c r="C102" s="70">
        <v>514852</v>
      </c>
      <c r="D102" s="70">
        <v>6527</v>
      </c>
      <c r="E102" s="70">
        <v>430</v>
      </c>
      <c r="F102" s="59" t="s">
        <v>124</v>
      </c>
      <c r="G102" s="59">
        <v>7</v>
      </c>
      <c r="H102" s="60">
        <v>5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0"/>
  <sheetViews>
    <sheetView showGridLines="0" zoomScaleNormal="100" workbookViewId="0">
      <selection activeCell="J5" sqref="J5:J10"/>
    </sheetView>
  </sheetViews>
  <sheetFormatPr defaultRowHeight="14.4" x14ac:dyDescent="0.3"/>
  <cols>
    <col min="1" max="1" width="9.33203125" customWidth="1"/>
    <col min="2" max="2" width="11.44140625" customWidth="1"/>
    <col min="3" max="4" width="16.109375" customWidth="1"/>
    <col min="5" max="5" width="17.33203125" customWidth="1"/>
    <col min="6" max="6" width="5.44140625" customWidth="1"/>
    <col min="7" max="7" width="13.88671875" customWidth="1"/>
    <col min="8" max="8" width="12.88671875" customWidth="1"/>
    <col min="9" max="9" width="19.88671875" customWidth="1"/>
    <col min="10" max="10" width="18.6640625" customWidth="1"/>
    <col min="11" max="12" width="12.5546875" customWidth="1"/>
    <col min="15" max="15" width="2.6640625" customWidth="1"/>
  </cols>
  <sheetData>
    <row r="1" spans="1:14" ht="15" thickBot="1" x14ac:dyDescent="0.35"/>
    <row r="2" spans="1:14" ht="34.200000000000003" thickBot="1" x14ac:dyDescent="0.35">
      <c r="A2" s="105" t="s">
        <v>200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/>
    </row>
    <row r="5" spans="1:14" x14ac:dyDescent="0.3">
      <c r="B5" s="50" t="s">
        <v>201</v>
      </c>
      <c r="C5" s="51" t="s">
        <v>66</v>
      </c>
      <c r="D5" s="51"/>
      <c r="E5" s="51" t="s">
        <v>131</v>
      </c>
      <c r="G5" s="50" t="s">
        <v>201</v>
      </c>
      <c r="H5" s="51" t="s">
        <v>66</v>
      </c>
      <c r="I5" s="51"/>
      <c r="J5" s="72" t="s">
        <v>131</v>
      </c>
    </row>
    <row r="6" spans="1:14" x14ac:dyDescent="0.3">
      <c r="B6" s="71" t="s">
        <v>204</v>
      </c>
      <c r="C6" s="53" t="s">
        <v>147</v>
      </c>
      <c r="D6" s="55"/>
      <c r="E6" s="69">
        <v>113116</v>
      </c>
      <c r="G6" s="71" t="s">
        <v>203</v>
      </c>
      <c r="H6" s="53" t="s">
        <v>172</v>
      </c>
      <c r="I6" s="76"/>
      <c r="J6" s="77"/>
    </row>
    <row r="7" spans="1:14" x14ac:dyDescent="0.3">
      <c r="B7" s="71" t="s">
        <v>204</v>
      </c>
      <c r="C7" s="53" t="s">
        <v>172</v>
      </c>
      <c r="D7" s="55"/>
      <c r="E7" s="69">
        <v>120062</v>
      </c>
      <c r="G7" s="71" t="s">
        <v>203</v>
      </c>
      <c r="H7" s="53" t="s">
        <v>161</v>
      </c>
      <c r="I7" s="76"/>
      <c r="J7" s="77"/>
    </row>
    <row r="8" spans="1:14" x14ac:dyDescent="0.3">
      <c r="B8" s="71" t="s">
        <v>204</v>
      </c>
      <c r="C8" s="53" t="s">
        <v>165</v>
      </c>
      <c r="D8" s="55"/>
      <c r="E8" s="69">
        <v>125368</v>
      </c>
      <c r="G8" s="71" t="s">
        <v>202</v>
      </c>
      <c r="H8" s="53" t="s">
        <v>147</v>
      </c>
      <c r="I8" s="76"/>
      <c r="J8" s="77"/>
    </row>
    <row r="9" spans="1:14" x14ac:dyDescent="0.3">
      <c r="B9" s="71" t="s">
        <v>203</v>
      </c>
      <c r="C9" s="53" t="s">
        <v>172</v>
      </c>
      <c r="D9" s="55"/>
      <c r="E9" s="69">
        <v>127041</v>
      </c>
      <c r="G9" s="71" t="s">
        <v>204</v>
      </c>
      <c r="H9" s="53" t="s">
        <v>165</v>
      </c>
      <c r="I9" s="76"/>
      <c r="J9" s="77"/>
    </row>
    <row r="10" spans="1:14" x14ac:dyDescent="0.3">
      <c r="B10" s="71" t="s">
        <v>202</v>
      </c>
      <c r="C10" s="53" t="s">
        <v>165</v>
      </c>
      <c r="D10" s="55"/>
      <c r="E10" s="69">
        <v>146517</v>
      </c>
      <c r="G10" s="71" t="s">
        <v>202</v>
      </c>
      <c r="H10" s="53" t="s">
        <v>136</v>
      </c>
      <c r="I10" s="76"/>
      <c r="J10" s="77"/>
    </row>
    <row r="11" spans="1:14" x14ac:dyDescent="0.3">
      <c r="B11" s="71" t="s">
        <v>202</v>
      </c>
      <c r="C11" s="53" t="s">
        <v>147</v>
      </c>
      <c r="D11" s="55"/>
      <c r="E11" s="69">
        <v>151320</v>
      </c>
    </row>
    <row r="12" spans="1:14" x14ac:dyDescent="0.3">
      <c r="B12" s="71" t="s">
        <v>204</v>
      </c>
      <c r="C12" s="53" t="s">
        <v>161</v>
      </c>
      <c r="D12" s="55"/>
      <c r="E12" s="69">
        <v>155419</v>
      </c>
    </row>
    <row r="13" spans="1:14" x14ac:dyDescent="0.3">
      <c r="B13" s="71" t="s">
        <v>202</v>
      </c>
      <c r="C13" s="53" t="s">
        <v>161</v>
      </c>
      <c r="D13" s="55"/>
      <c r="E13" s="69">
        <v>157165</v>
      </c>
    </row>
    <row r="14" spans="1:14" x14ac:dyDescent="0.3">
      <c r="B14" s="71" t="s">
        <v>202</v>
      </c>
      <c r="C14" s="53" t="s">
        <v>136</v>
      </c>
      <c r="D14" s="55"/>
      <c r="E14" s="69">
        <v>165200</v>
      </c>
    </row>
    <row r="15" spans="1:14" x14ac:dyDescent="0.3">
      <c r="B15" s="71" t="s">
        <v>202</v>
      </c>
      <c r="C15" s="53" t="s">
        <v>172</v>
      </c>
      <c r="D15" s="55"/>
      <c r="E15" s="69">
        <v>177215</v>
      </c>
    </row>
    <row r="16" spans="1:14" x14ac:dyDescent="0.3">
      <c r="B16" s="71" t="s">
        <v>203</v>
      </c>
      <c r="C16" s="53" t="s">
        <v>147</v>
      </c>
      <c r="D16" s="55"/>
      <c r="E16" s="69">
        <v>185347</v>
      </c>
    </row>
    <row r="17" spans="2:5" x14ac:dyDescent="0.3">
      <c r="B17" s="71" t="s">
        <v>203</v>
      </c>
      <c r="C17" s="53" t="s">
        <v>161</v>
      </c>
      <c r="D17" s="55"/>
      <c r="E17" s="69">
        <v>185734</v>
      </c>
    </row>
    <row r="18" spans="2:5" x14ac:dyDescent="0.3">
      <c r="B18" s="71" t="s">
        <v>203</v>
      </c>
      <c r="C18" s="53" t="s">
        <v>165</v>
      </c>
      <c r="D18" s="55"/>
      <c r="E18" s="69">
        <v>186067</v>
      </c>
    </row>
    <row r="19" spans="2:5" x14ac:dyDescent="0.3">
      <c r="B19" s="71" t="s">
        <v>203</v>
      </c>
      <c r="C19" s="53" t="s">
        <v>136</v>
      </c>
      <c r="D19" s="55"/>
      <c r="E19" s="69">
        <v>191425</v>
      </c>
    </row>
    <row r="20" spans="2:5" x14ac:dyDescent="0.3">
      <c r="B20" s="71" t="s">
        <v>204</v>
      </c>
      <c r="C20" s="53" t="s">
        <v>136</v>
      </c>
      <c r="D20" s="55"/>
      <c r="E20" s="69">
        <v>194956</v>
      </c>
    </row>
  </sheetData>
  <sortState xmlns:xlrd2="http://schemas.microsoft.com/office/spreadsheetml/2017/richdata2" ref="B6:E20">
    <sortCondition ref="E6:E20"/>
  </sortState>
  <mergeCells count="1">
    <mergeCell ref="A2:N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4"/>
  <sheetViews>
    <sheetView showGridLines="0" zoomScaleNormal="100" workbookViewId="0">
      <selection activeCell="B14" sqref="B14:I14"/>
    </sheetView>
  </sheetViews>
  <sheetFormatPr defaultRowHeight="14.4" x14ac:dyDescent="0.3"/>
  <cols>
    <col min="1" max="1" width="4.6640625" customWidth="1"/>
    <col min="2" max="2" width="22.109375" bestFit="1" customWidth="1"/>
    <col min="3" max="3" width="7.88671875" bestFit="1" customWidth="1"/>
    <col min="4" max="4" width="8.33203125" bestFit="1" customWidth="1"/>
    <col min="5" max="5" width="8.5546875" bestFit="1" customWidth="1"/>
    <col min="6" max="6" width="8.109375" bestFit="1" customWidth="1"/>
    <col min="7" max="7" width="8.6640625" bestFit="1" customWidth="1"/>
    <col min="8" max="8" width="8" bestFit="1" customWidth="1"/>
    <col min="9" max="9" width="7.44140625" bestFit="1" customWidth="1"/>
    <col min="10" max="10" width="8.44140625" bestFit="1" customWidth="1"/>
    <col min="11" max="11" width="8.33203125" bestFit="1" customWidth="1"/>
    <col min="12" max="12" width="8" bestFit="1" customWidth="1"/>
    <col min="13" max="13" width="8.5546875" bestFit="1" customWidth="1"/>
    <col min="14" max="14" width="8.33203125" bestFit="1" customWidth="1"/>
    <col min="15" max="15" width="2.6640625" customWidth="1"/>
  </cols>
  <sheetData>
    <row r="1" spans="1:21" ht="15" thickBot="1" x14ac:dyDescent="0.35"/>
    <row r="2" spans="1:21" ht="34.200000000000003" thickBot="1" x14ac:dyDescent="0.35">
      <c r="A2" s="105" t="s">
        <v>218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7"/>
    </row>
    <row r="5" spans="1:21" x14ac:dyDescent="0.3">
      <c r="B5" s="50" t="s">
        <v>205</v>
      </c>
      <c r="C5" s="51" t="s">
        <v>210</v>
      </c>
      <c r="D5" s="51" t="s">
        <v>211</v>
      </c>
      <c r="E5" s="51" t="s">
        <v>212</v>
      </c>
      <c r="F5" s="51" t="s">
        <v>213</v>
      </c>
      <c r="G5" s="51" t="s">
        <v>214</v>
      </c>
      <c r="H5" s="51" t="s">
        <v>215</v>
      </c>
      <c r="I5" s="51" t="s">
        <v>216</v>
      </c>
      <c r="O5" t="s">
        <v>217</v>
      </c>
    </row>
    <row r="6" spans="1:21" x14ac:dyDescent="0.3">
      <c r="B6" s="71" t="s">
        <v>206</v>
      </c>
      <c r="C6" s="73">
        <v>706</v>
      </c>
      <c r="D6" s="74">
        <v>306</v>
      </c>
      <c r="E6" s="74">
        <v>591</v>
      </c>
      <c r="F6" s="74">
        <v>1370</v>
      </c>
      <c r="G6" s="74">
        <v>726</v>
      </c>
      <c r="H6" s="74">
        <v>561</v>
      </c>
      <c r="I6" s="74">
        <v>1196</v>
      </c>
    </row>
    <row r="7" spans="1:21" x14ac:dyDescent="0.3">
      <c r="B7" s="71" t="s">
        <v>207</v>
      </c>
      <c r="C7" s="73">
        <v>1308</v>
      </c>
      <c r="D7" s="74">
        <v>741</v>
      </c>
      <c r="E7" s="74">
        <v>997</v>
      </c>
      <c r="F7" s="74">
        <v>975</v>
      </c>
      <c r="G7" s="74">
        <v>1679</v>
      </c>
      <c r="H7" s="74">
        <v>852</v>
      </c>
      <c r="I7" s="74">
        <v>922</v>
      </c>
    </row>
    <row r="8" spans="1:21" x14ac:dyDescent="0.3">
      <c r="B8" s="71" t="s">
        <v>208</v>
      </c>
      <c r="C8" s="73">
        <v>1216</v>
      </c>
      <c r="D8" s="74">
        <v>368</v>
      </c>
      <c r="E8" s="74">
        <v>391</v>
      </c>
      <c r="F8" s="74">
        <v>1540</v>
      </c>
      <c r="G8" s="74">
        <v>742</v>
      </c>
      <c r="H8" s="74">
        <v>588</v>
      </c>
      <c r="I8" s="74">
        <v>749</v>
      </c>
    </row>
    <row r="9" spans="1:21" x14ac:dyDescent="0.3">
      <c r="B9" s="71" t="s">
        <v>209</v>
      </c>
      <c r="C9" s="73">
        <v>315</v>
      </c>
      <c r="D9" s="74">
        <v>694</v>
      </c>
      <c r="E9" s="74">
        <v>328</v>
      </c>
      <c r="F9" s="74">
        <v>660</v>
      </c>
      <c r="G9" s="74">
        <v>354</v>
      </c>
      <c r="H9" s="74">
        <v>319</v>
      </c>
      <c r="I9" s="74">
        <v>272</v>
      </c>
    </row>
    <row r="13" spans="1:21" x14ac:dyDescent="0.3">
      <c r="B13" s="50" t="s">
        <v>205</v>
      </c>
      <c r="C13" s="51" t="s">
        <v>210</v>
      </c>
      <c r="D13" s="51" t="s">
        <v>211</v>
      </c>
      <c r="E13" s="51" t="s">
        <v>212</v>
      </c>
      <c r="F13" s="51" t="s">
        <v>213</v>
      </c>
      <c r="G13" s="51" t="s">
        <v>214</v>
      </c>
      <c r="H13" s="51" t="s">
        <v>215</v>
      </c>
      <c r="I13" s="51" t="s">
        <v>216</v>
      </c>
    </row>
    <row r="14" spans="1:21" x14ac:dyDescent="0.3">
      <c r="B14" s="75"/>
      <c r="C14" s="75"/>
      <c r="D14" s="75"/>
      <c r="E14" s="75"/>
      <c r="F14" s="75"/>
      <c r="G14" s="75"/>
      <c r="H14" s="75"/>
      <c r="I14" s="75"/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T102"/>
  <sheetViews>
    <sheetView showGridLines="0" zoomScale="90" zoomScaleNormal="90" workbookViewId="0">
      <selection activeCell="I5" sqref="I5:J102"/>
    </sheetView>
  </sheetViews>
  <sheetFormatPr defaultRowHeight="14.4" x14ac:dyDescent="0.3"/>
  <cols>
    <col min="1" max="1" width="4.6640625" customWidth="1"/>
    <col min="2" max="2" width="22.109375" customWidth="1"/>
    <col min="3" max="3" width="10.5546875" bestFit="1" customWidth="1"/>
    <col min="4" max="4" width="13.44140625" bestFit="1" customWidth="1"/>
    <col min="5" max="5" width="11.33203125" bestFit="1" customWidth="1"/>
    <col min="6" max="6" width="17.33203125" bestFit="1" customWidth="1"/>
    <col min="7" max="7" width="9" bestFit="1" customWidth="1"/>
    <col min="8" max="8" width="18" bestFit="1" customWidth="1"/>
    <col min="9" max="9" width="18.6640625" customWidth="1"/>
    <col min="10" max="10" width="12" customWidth="1"/>
    <col min="11" max="11" width="8" customWidth="1"/>
    <col min="12" max="12" width="8.5546875" customWidth="1"/>
    <col min="13" max="13" width="8.33203125" customWidth="1"/>
    <col min="14" max="14" width="2.6640625" customWidth="1"/>
  </cols>
  <sheetData>
    <row r="1" spans="1:20" ht="15" thickBot="1" x14ac:dyDescent="0.35"/>
    <row r="2" spans="1:20" ht="34.200000000000003" thickBot="1" x14ac:dyDescent="0.35">
      <c r="A2" s="105" t="s">
        <v>219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4" spans="1:20" x14ac:dyDescent="0.3">
      <c r="B4" s="50" t="s">
        <v>84</v>
      </c>
      <c r="C4" s="51" t="s">
        <v>85</v>
      </c>
      <c r="D4" s="51" t="s">
        <v>86</v>
      </c>
      <c r="E4" s="51" t="s">
        <v>87</v>
      </c>
      <c r="F4" s="51" t="s">
        <v>220</v>
      </c>
      <c r="G4" s="51" t="s">
        <v>90</v>
      </c>
      <c r="H4" s="51" t="s">
        <v>91</v>
      </c>
      <c r="I4" s="51" t="s">
        <v>89</v>
      </c>
      <c r="J4" s="52" t="s">
        <v>88</v>
      </c>
    </row>
    <row r="5" spans="1:20" x14ac:dyDescent="0.3">
      <c r="B5" s="53" t="s">
        <v>92</v>
      </c>
      <c r="C5" s="54">
        <v>40103</v>
      </c>
      <c r="D5" s="78">
        <v>920233</v>
      </c>
      <c r="E5" s="78">
        <v>2279</v>
      </c>
      <c r="F5" s="55">
        <v>1001</v>
      </c>
      <c r="G5" s="55">
        <v>3</v>
      </c>
      <c r="H5" s="55">
        <v>4</v>
      </c>
      <c r="I5" s="80"/>
      <c r="J5" s="81"/>
      <c r="N5" t="s">
        <v>217</v>
      </c>
    </row>
    <row r="6" spans="1:20" x14ac:dyDescent="0.3">
      <c r="B6" s="53" t="s">
        <v>95</v>
      </c>
      <c r="C6" s="54">
        <v>39657</v>
      </c>
      <c r="D6" s="78">
        <v>843215</v>
      </c>
      <c r="E6" s="78">
        <v>3669</v>
      </c>
      <c r="F6" s="55">
        <v>1002</v>
      </c>
      <c r="G6" s="55">
        <v>8</v>
      </c>
      <c r="H6" s="55">
        <v>1</v>
      </c>
      <c r="I6" s="80"/>
      <c r="J6" s="81"/>
    </row>
    <row r="7" spans="1:20" x14ac:dyDescent="0.3">
      <c r="B7" s="53" t="s">
        <v>98</v>
      </c>
      <c r="C7" s="54">
        <v>40743</v>
      </c>
      <c r="D7" s="78">
        <v>446041</v>
      </c>
      <c r="E7" s="78">
        <v>9000</v>
      </c>
      <c r="F7" s="55">
        <v>1003</v>
      </c>
      <c r="G7" s="55">
        <v>6</v>
      </c>
      <c r="H7" s="55">
        <v>2</v>
      </c>
      <c r="I7" s="80"/>
      <c r="J7" s="81"/>
    </row>
    <row r="8" spans="1:20" x14ac:dyDescent="0.3">
      <c r="B8" s="53" t="s">
        <v>101</v>
      </c>
      <c r="C8" s="54">
        <v>40688</v>
      </c>
      <c r="D8" s="78">
        <v>472720</v>
      </c>
      <c r="E8" s="78">
        <v>2335</v>
      </c>
      <c r="F8" s="55">
        <v>1001</v>
      </c>
      <c r="G8" s="55">
        <v>8</v>
      </c>
      <c r="H8" s="55">
        <v>4</v>
      </c>
      <c r="I8" s="80"/>
      <c r="J8" s="81"/>
    </row>
    <row r="9" spans="1:20" x14ac:dyDescent="0.3">
      <c r="B9" s="53" t="s">
        <v>103</v>
      </c>
      <c r="C9" s="54">
        <v>39754</v>
      </c>
      <c r="D9" s="78">
        <v>499258</v>
      </c>
      <c r="E9" s="78">
        <v>7443</v>
      </c>
      <c r="F9" s="55">
        <v>1004</v>
      </c>
      <c r="G9" s="55">
        <v>9</v>
      </c>
      <c r="H9" s="55">
        <v>1</v>
      </c>
      <c r="I9" s="80"/>
      <c r="J9" s="81"/>
    </row>
    <row r="10" spans="1:20" x14ac:dyDescent="0.3">
      <c r="B10" s="53" t="s">
        <v>106</v>
      </c>
      <c r="C10" s="54">
        <v>39652</v>
      </c>
      <c r="D10" s="78">
        <v>880238</v>
      </c>
      <c r="E10" s="78">
        <v>2086</v>
      </c>
      <c r="F10" s="55">
        <v>1004</v>
      </c>
      <c r="G10" s="55">
        <v>7</v>
      </c>
      <c r="H10" s="55">
        <v>5</v>
      </c>
      <c r="I10" s="80"/>
      <c r="J10" s="81"/>
    </row>
    <row r="11" spans="1:20" x14ac:dyDescent="0.3">
      <c r="B11" s="53" t="s">
        <v>108</v>
      </c>
      <c r="C11" s="54">
        <v>40234</v>
      </c>
      <c r="D11" s="78">
        <v>756630</v>
      </c>
      <c r="E11" s="78">
        <v>8038</v>
      </c>
      <c r="F11" s="55">
        <v>1005</v>
      </c>
      <c r="G11" s="55">
        <v>6</v>
      </c>
      <c r="H11" s="55">
        <v>5</v>
      </c>
      <c r="I11" s="80"/>
      <c r="J11" s="81"/>
    </row>
    <row r="12" spans="1:20" x14ac:dyDescent="0.3">
      <c r="B12" s="53" t="s">
        <v>111</v>
      </c>
      <c r="C12" s="54">
        <v>40435</v>
      </c>
      <c r="D12" s="78">
        <v>615504</v>
      </c>
      <c r="E12" s="78">
        <v>4141</v>
      </c>
      <c r="F12" s="55">
        <v>1002</v>
      </c>
      <c r="G12" s="55">
        <v>7</v>
      </c>
      <c r="H12" s="55">
        <v>4</v>
      </c>
      <c r="I12" s="80"/>
      <c r="J12" s="81"/>
    </row>
    <row r="13" spans="1:20" x14ac:dyDescent="0.3">
      <c r="B13" s="53" t="s">
        <v>113</v>
      </c>
      <c r="C13" s="54">
        <v>40060</v>
      </c>
      <c r="D13" s="78">
        <v>787199</v>
      </c>
      <c r="E13" s="78">
        <v>2786</v>
      </c>
      <c r="F13" s="55">
        <v>1006</v>
      </c>
      <c r="G13" s="55">
        <v>4</v>
      </c>
      <c r="H13" s="55">
        <v>4</v>
      </c>
      <c r="I13" s="80"/>
      <c r="J13" s="81"/>
    </row>
    <row r="14" spans="1:20" x14ac:dyDescent="0.3">
      <c r="B14" s="53" t="s">
        <v>94</v>
      </c>
      <c r="C14" s="54">
        <v>40184</v>
      </c>
      <c r="D14" s="78">
        <v>707077</v>
      </c>
      <c r="E14" s="78">
        <v>9649</v>
      </c>
      <c r="F14" s="55">
        <v>1007</v>
      </c>
      <c r="G14" s="55">
        <v>1</v>
      </c>
      <c r="H14" s="55">
        <v>2</v>
      </c>
      <c r="I14" s="80"/>
      <c r="J14" s="81"/>
    </row>
    <row r="15" spans="1:20" x14ac:dyDescent="0.3">
      <c r="B15" s="53" t="s">
        <v>97</v>
      </c>
      <c r="C15" s="54">
        <v>39656</v>
      </c>
      <c r="D15" s="78">
        <v>479913</v>
      </c>
      <c r="E15" s="78">
        <v>3492</v>
      </c>
      <c r="F15" s="55">
        <v>1002</v>
      </c>
      <c r="G15" s="55">
        <v>4</v>
      </c>
      <c r="H15" s="55">
        <v>3</v>
      </c>
      <c r="I15" s="80"/>
      <c r="J15" s="81"/>
    </row>
    <row r="16" spans="1:20" x14ac:dyDescent="0.3">
      <c r="B16" s="53" t="s">
        <v>100</v>
      </c>
      <c r="C16" s="54">
        <v>39475</v>
      </c>
      <c r="D16" s="78">
        <v>397678</v>
      </c>
      <c r="E16" s="78">
        <v>9342</v>
      </c>
      <c r="F16" s="55">
        <v>1003</v>
      </c>
      <c r="G16" s="55">
        <v>2</v>
      </c>
      <c r="H16" s="55">
        <v>1</v>
      </c>
      <c r="I16" s="80"/>
      <c r="J16" s="81"/>
    </row>
    <row r="17" spans="2:10" x14ac:dyDescent="0.3">
      <c r="B17" s="53" t="s">
        <v>102</v>
      </c>
      <c r="C17" s="54">
        <v>40600</v>
      </c>
      <c r="D17" s="78">
        <v>496758</v>
      </c>
      <c r="E17" s="78">
        <v>2014</v>
      </c>
      <c r="F17" s="55">
        <v>1005</v>
      </c>
      <c r="G17" s="55">
        <v>9</v>
      </c>
      <c r="H17" s="55">
        <v>2</v>
      </c>
      <c r="I17" s="80"/>
      <c r="J17" s="81"/>
    </row>
    <row r="18" spans="2:10" x14ac:dyDescent="0.3">
      <c r="B18" s="53" t="s">
        <v>105</v>
      </c>
      <c r="C18" s="54">
        <v>40393</v>
      </c>
      <c r="D18" s="78">
        <v>574160</v>
      </c>
      <c r="E18" s="78">
        <v>5378</v>
      </c>
      <c r="F18" s="55">
        <v>1005</v>
      </c>
      <c r="G18" s="55">
        <v>8</v>
      </c>
      <c r="H18" s="55">
        <v>4</v>
      </c>
      <c r="I18" s="80"/>
      <c r="J18" s="81"/>
    </row>
    <row r="19" spans="2:10" x14ac:dyDescent="0.3">
      <c r="B19" s="53" t="s">
        <v>107</v>
      </c>
      <c r="C19" s="54">
        <v>40337</v>
      </c>
      <c r="D19" s="78">
        <v>361554</v>
      </c>
      <c r="E19" s="78">
        <v>7583</v>
      </c>
      <c r="F19" s="55">
        <v>1002</v>
      </c>
      <c r="G19" s="55">
        <v>8</v>
      </c>
      <c r="H19" s="55">
        <v>4</v>
      </c>
      <c r="I19" s="80"/>
      <c r="J19" s="81"/>
    </row>
    <row r="20" spans="2:10" x14ac:dyDescent="0.3">
      <c r="B20" s="53" t="s">
        <v>110</v>
      </c>
      <c r="C20" s="54">
        <v>39971</v>
      </c>
      <c r="D20" s="78">
        <v>877527</v>
      </c>
      <c r="E20" s="78">
        <v>8158</v>
      </c>
      <c r="F20" s="55">
        <v>1008</v>
      </c>
      <c r="G20" s="55">
        <v>5</v>
      </c>
      <c r="H20" s="55">
        <v>4</v>
      </c>
      <c r="I20" s="80"/>
      <c r="J20" s="81"/>
    </row>
    <row r="21" spans="2:10" x14ac:dyDescent="0.3">
      <c r="B21" s="53" t="s">
        <v>126</v>
      </c>
      <c r="C21" s="54">
        <v>40712</v>
      </c>
      <c r="D21" s="78">
        <v>455616</v>
      </c>
      <c r="E21" s="78">
        <v>5673</v>
      </c>
      <c r="F21" s="55">
        <v>1007</v>
      </c>
      <c r="G21" s="55">
        <v>7</v>
      </c>
      <c r="H21" s="55">
        <v>2</v>
      </c>
      <c r="I21" s="80"/>
      <c r="J21" s="81"/>
    </row>
    <row r="22" spans="2:10" x14ac:dyDescent="0.3">
      <c r="B22" s="53" t="s">
        <v>128</v>
      </c>
      <c r="C22" s="54">
        <v>40130</v>
      </c>
      <c r="D22" s="78">
        <v>687364</v>
      </c>
      <c r="E22" s="78">
        <v>4371</v>
      </c>
      <c r="F22" s="55">
        <v>1005</v>
      </c>
      <c r="G22" s="55">
        <v>8</v>
      </c>
      <c r="H22" s="55">
        <v>3</v>
      </c>
      <c r="I22" s="80"/>
      <c r="J22" s="81"/>
    </row>
    <row r="23" spans="2:10" x14ac:dyDescent="0.3">
      <c r="B23" s="53" t="s">
        <v>130</v>
      </c>
      <c r="C23" s="54">
        <v>39745</v>
      </c>
      <c r="D23" s="78">
        <v>469412</v>
      </c>
      <c r="E23" s="78">
        <v>6590</v>
      </c>
      <c r="F23" s="55">
        <v>1009</v>
      </c>
      <c r="G23" s="55">
        <v>1</v>
      </c>
      <c r="H23" s="55">
        <v>3</v>
      </c>
      <c r="I23" s="80"/>
      <c r="J23" s="81"/>
    </row>
    <row r="24" spans="2:10" x14ac:dyDescent="0.3">
      <c r="B24" s="53" t="s">
        <v>133</v>
      </c>
      <c r="C24" s="54">
        <v>39977</v>
      </c>
      <c r="D24" s="78">
        <v>397342</v>
      </c>
      <c r="E24" s="78">
        <v>4975</v>
      </c>
      <c r="F24" s="55">
        <v>1004</v>
      </c>
      <c r="G24" s="55">
        <v>1</v>
      </c>
      <c r="H24" s="55">
        <v>2</v>
      </c>
      <c r="I24" s="80"/>
      <c r="J24" s="81"/>
    </row>
    <row r="25" spans="2:10" x14ac:dyDescent="0.3">
      <c r="B25" s="53" t="s">
        <v>135</v>
      </c>
      <c r="C25" s="54">
        <v>40304</v>
      </c>
      <c r="D25" s="78">
        <v>754921</v>
      </c>
      <c r="E25" s="78">
        <v>8399</v>
      </c>
      <c r="F25" s="55">
        <v>1008</v>
      </c>
      <c r="G25" s="55">
        <v>4</v>
      </c>
      <c r="H25" s="55">
        <v>2</v>
      </c>
      <c r="I25" s="80"/>
      <c r="J25" s="81"/>
    </row>
    <row r="26" spans="2:10" x14ac:dyDescent="0.3">
      <c r="B26" s="53" t="s">
        <v>137</v>
      </c>
      <c r="C26" s="54">
        <v>40160</v>
      </c>
      <c r="D26" s="78">
        <v>467314</v>
      </c>
      <c r="E26" s="78">
        <v>9880</v>
      </c>
      <c r="F26" s="55">
        <v>1004</v>
      </c>
      <c r="G26" s="55">
        <v>9</v>
      </c>
      <c r="H26" s="55">
        <v>1</v>
      </c>
      <c r="I26" s="80"/>
      <c r="J26" s="81"/>
    </row>
    <row r="27" spans="2:10" x14ac:dyDescent="0.3">
      <c r="B27" s="53" t="s">
        <v>139</v>
      </c>
      <c r="C27" s="54">
        <v>39905</v>
      </c>
      <c r="D27" s="78">
        <v>581359</v>
      </c>
      <c r="E27" s="78">
        <v>5059</v>
      </c>
      <c r="F27" s="55">
        <v>1006</v>
      </c>
      <c r="G27" s="55">
        <v>7</v>
      </c>
      <c r="H27" s="55">
        <v>5</v>
      </c>
      <c r="I27" s="80"/>
      <c r="J27" s="81"/>
    </row>
    <row r="28" spans="2:10" x14ac:dyDescent="0.3">
      <c r="B28" s="53" t="s">
        <v>112</v>
      </c>
      <c r="C28" s="54">
        <v>40497</v>
      </c>
      <c r="D28" s="78">
        <v>878088</v>
      </c>
      <c r="E28" s="78">
        <v>4179</v>
      </c>
      <c r="F28" s="55">
        <v>1001</v>
      </c>
      <c r="G28" s="55">
        <v>6</v>
      </c>
      <c r="H28" s="55">
        <v>1</v>
      </c>
      <c r="I28" s="80"/>
      <c r="J28" s="81"/>
    </row>
    <row r="29" spans="2:10" x14ac:dyDescent="0.3">
      <c r="B29" s="53" t="s">
        <v>142</v>
      </c>
      <c r="C29" s="54">
        <v>40767</v>
      </c>
      <c r="D29" s="78">
        <v>945789</v>
      </c>
      <c r="E29" s="78">
        <v>9558</v>
      </c>
      <c r="F29" s="55">
        <v>1003</v>
      </c>
      <c r="G29" s="55">
        <v>9</v>
      </c>
      <c r="H29" s="55">
        <v>2</v>
      </c>
      <c r="I29" s="80"/>
      <c r="J29" s="81"/>
    </row>
    <row r="30" spans="2:10" x14ac:dyDescent="0.3">
      <c r="B30" s="53" t="s">
        <v>115</v>
      </c>
      <c r="C30" s="54">
        <v>40486</v>
      </c>
      <c r="D30" s="78">
        <v>501177</v>
      </c>
      <c r="E30" s="78">
        <v>2865</v>
      </c>
      <c r="F30" s="55">
        <v>1007</v>
      </c>
      <c r="G30" s="55">
        <v>9</v>
      </c>
      <c r="H30" s="55">
        <v>2</v>
      </c>
      <c r="I30" s="80"/>
      <c r="J30" s="81"/>
    </row>
    <row r="31" spans="2:10" x14ac:dyDescent="0.3">
      <c r="B31" s="53" t="s">
        <v>145</v>
      </c>
      <c r="C31" s="54">
        <v>39557</v>
      </c>
      <c r="D31" s="78">
        <v>919783</v>
      </c>
      <c r="E31" s="78">
        <v>9682</v>
      </c>
      <c r="F31" s="55">
        <v>1009</v>
      </c>
      <c r="G31" s="55">
        <v>7</v>
      </c>
      <c r="H31" s="55">
        <v>4</v>
      </c>
      <c r="I31" s="80"/>
      <c r="J31" s="81"/>
    </row>
    <row r="32" spans="2:10" x14ac:dyDescent="0.3">
      <c r="B32" s="53" t="s">
        <v>147</v>
      </c>
      <c r="C32" s="54">
        <v>40524</v>
      </c>
      <c r="D32" s="78">
        <v>311571</v>
      </c>
      <c r="E32" s="78">
        <v>8055</v>
      </c>
      <c r="F32" s="55">
        <v>1009</v>
      </c>
      <c r="G32" s="55">
        <v>5</v>
      </c>
      <c r="H32" s="55">
        <v>5</v>
      </c>
      <c r="I32" s="80"/>
      <c r="J32" s="81"/>
    </row>
    <row r="33" spans="2:10" x14ac:dyDescent="0.3">
      <c r="B33" s="53" t="s">
        <v>148</v>
      </c>
      <c r="C33" s="54">
        <v>39949</v>
      </c>
      <c r="D33" s="78">
        <v>860562</v>
      </c>
      <c r="E33" s="78">
        <v>8236</v>
      </c>
      <c r="F33" s="55">
        <v>1001</v>
      </c>
      <c r="G33" s="55">
        <v>6</v>
      </c>
      <c r="H33" s="55">
        <v>1</v>
      </c>
      <c r="I33" s="80"/>
      <c r="J33" s="81"/>
    </row>
    <row r="34" spans="2:10" x14ac:dyDescent="0.3">
      <c r="B34" s="53" t="s">
        <v>149</v>
      </c>
      <c r="C34" s="54">
        <v>40546</v>
      </c>
      <c r="D34" s="78">
        <v>595760</v>
      </c>
      <c r="E34" s="78">
        <v>5514</v>
      </c>
      <c r="F34" s="55">
        <v>1009</v>
      </c>
      <c r="G34" s="55">
        <v>9</v>
      </c>
      <c r="H34" s="55">
        <v>4</v>
      </c>
      <c r="I34" s="80"/>
      <c r="J34" s="81"/>
    </row>
    <row r="35" spans="2:10" x14ac:dyDescent="0.3">
      <c r="B35" s="53" t="s">
        <v>150</v>
      </c>
      <c r="C35" s="54">
        <v>40221</v>
      </c>
      <c r="D35" s="78">
        <v>504187</v>
      </c>
      <c r="E35" s="78">
        <v>3280</v>
      </c>
      <c r="F35" s="55">
        <v>1002</v>
      </c>
      <c r="G35" s="55">
        <v>4</v>
      </c>
      <c r="H35" s="55">
        <v>4</v>
      </c>
      <c r="I35" s="80"/>
      <c r="J35" s="81"/>
    </row>
    <row r="36" spans="2:10" x14ac:dyDescent="0.3">
      <c r="B36" s="53" t="s">
        <v>151</v>
      </c>
      <c r="C36" s="54">
        <v>40474</v>
      </c>
      <c r="D36" s="78">
        <v>392351</v>
      </c>
      <c r="E36" s="78">
        <v>5252</v>
      </c>
      <c r="F36" s="55">
        <v>1008</v>
      </c>
      <c r="G36" s="55">
        <v>7</v>
      </c>
      <c r="H36" s="55">
        <v>1</v>
      </c>
      <c r="I36" s="80"/>
      <c r="J36" s="81"/>
    </row>
    <row r="37" spans="2:10" x14ac:dyDescent="0.3">
      <c r="B37" s="53" t="s">
        <v>118</v>
      </c>
      <c r="C37" s="54">
        <v>39909</v>
      </c>
      <c r="D37" s="78">
        <v>633665</v>
      </c>
      <c r="E37" s="78">
        <v>8457</v>
      </c>
      <c r="F37" s="55">
        <v>1009</v>
      </c>
      <c r="G37" s="55">
        <v>3</v>
      </c>
      <c r="H37" s="55">
        <v>2</v>
      </c>
      <c r="I37" s="80"/>
      <c r="J37" s="81"/>
    </row>
    <row r="38" spans="2:10" x14ac:dyDescent="0.3">
      <c r="B38" s="53" t="s">
        <v>152</v>
      </c>
      <c r="C38" s="54">
        <v>40279</v>
      </c>
      <c r="D38" s="78">
        <v>750503</v>
      </c>
      <c r="E38" s="78">
        <v>9746</v>
      </c>
      <c r="F38" s="55">
        <v>1003</v>
      </c>
      <c r="G38" s="55">
        <v>7</v>
      </c>
      <c r="H38" s="55">
        <v>2</v>
      </c>
      <c r="I38" s="80"/>
      <c r="J38" s="81"/>
    </row>
    <row r="39" spans="2:10" x14ac:dyDescent="0.3">
      <c r="B39" s="53" t="s">
        <v>153</v>
      </c>
      <c r="C39" s="54">
        <v>40669</v>
      </c>
      <c r="D39" s="78">
        <v>750962</v>
      </c>
      <c r="E39" s="78">
        <v>3257</v>
      </c>
      <c r="F39" s="55">
        <v>1007</v>
      </c>
      <c r="G39" s="55">
        <v>7</v>
      </c>
      <c r="H39" s="55">
        <v>4</v>
      </c>
      <c r="I39" s="80"/>
      <c r="J39" s="81"/>
    </row>
    <row r="40" spans="2:10" x14ac:dyDescent="0.3">
      <c r="B40" s="53" t="s">
        <v>154</v>
      </c>
      <c r="C40" s="54">
        <v>39892</v>
      </c>
      <c r="D40" s="78">
        <v>415123</v>
      </c>
      <c r="E40" s="78">
        <v>9967</v>
      </c>
      <c r="F40" s="55">
        <v>1001</v>
      </c>
      <c r="G40" s="55">
        <v>8</v>
      </c>
      <c r="H40" s="55">
        <v>3</v>
      </c>
      <c r="I40" s="80"/>
      <c r="J40" s="81"/>
    </row>
    <row r="41" spans="2:10" x14ac:dyDescent="0.3">
      <c r="B41" s="53" t="s">
        <v>155</v>
      </c>
      <c r="C41" s="54">
        <v>40546</v>
      </c>
      <c r="D41" s="78">
        <v>441203</v>
      </c>
      <c r="E41" s="78">
        <v>3278</v>
      </c>
      <c r="F41" s="55">
        <v>1007</v>
      </c>
      <c r="G41" s="55">
        <v>4</v>
      </c>
      <c r="H41" s="55">
        <v>5</v>
      </c>
      <c r="I41" s="80"/>
      <c r="J41" s="81"/>
    </row>
    <row r="42" spans="2:10" x14ac:dyDescent="0.3">
      <c r="B42" s="53" t="s">
        <v>156</v>
      </c>
      <c r="C42" s="54">
        <v>40071</v>
      </c>
      <c r="D42" s="78">
        <v>386461</v>
      </c>
      <c r="E42" s="78">
        <v>9772</v>
      </c>
      <c r="F42" s="55">
        <v>1004</v>
      </c>
      <c r="G42" s="55">
        <v>6</v>
      </c>
      <c r="H42" s="55">
        <v>4</v>
      </c>
      <c r="I42" s="80"/>
      <c r="J42" s="81"/>
    </row>
    <row r="43" spans="2:10" x14ac:dyDescent="0.3">
      <c r="B43" s="53" t="s">
        <v>157</v>
      </c>
      <c r="C43" s="54">
        <v>39552</v>
      </c>
      <c r="D43" s="78">
        <v>820705</v>
      </c>
      <c r="E43" s="78">
        <v>7828</v>
      </c>
      <c r="F43" s="55">
        <v>1005</v>
      </c>
      <c r="G43" s="55">
        <v>7</v>
      </c>
      <c r="H43" s="55">
        <v>3</v>
      </c>
      <c r="I43" s="80"/>
      <c r="J43" s="81"/>
    </row>
    <row r="44" spans="2:10" x14ac:dyDescent="0.3">
      <c r="B44" s="53" t="s">
        <v>158</v>
      </c>
      <c r="C44" s="54">
        <v>39794</v>
      </c>
      <c r="D44" s="78">
        <v>444757</v>
      </c>
      <c r="E44" s="78">
        <v>7661</v>
      </c>
      <c r="F44" s="55">
        <v>1003</v>
      </c>
      <c r="G44" s="55">
        <v>9</v>
      </c>
      <c r="H44" s="55">
        <v>4</v>
      </c>
      <c r="I44" s="80"/>
      <c r="J44" s="81"/>
    </row>
    <row r="45" spans="2:10" x14ac:dyDescent="0.3">
      <c r="B45" s="53" t="s">
        <v>159</v>
      </c>
      <c r="C45" s="54">
        <v>39738</v>
      </c>
      <c r="D45" s="78">
        <v>497940</v>
      </c>
      <c r="E45" s="78">
        <v>3393</v>
      </c>
      <c r="F45" s="55">
        <v>1005</v>
      </c>
      <c r="G45" s="55">
        <v>11</v>
      </c>
      <c r="H45" s="55">
        <v>1</v>
      </c>
      <c r="I45" s="80"/>
      <c r="J45" s="81"/>
    </row>
    <row r="46" spans="2:10" x14ac:dyDescent="0.3">
      <c r="B46" s="53" t="s">
        <v>160</v>
      </c>
      <c r="C46" s="54">
        <v>39520</v>
      </c>
      <c r="D46" s="78">
        <v>459745</v>
      </c>
      <c r="E46" s="78">
        <v>2571</v>
      </c>
      <c r="F46" s="55">
        <v>1009</v>
      </c>
      <c r="G46" s="55">
        <v>3</v>
      </c>
      <c r="H46" s="55">
        <v>3</v>
      </c>
      <c r="I46" s="80"/>
      <c r="J46" s="81"/>
    </row>
    <row r="47" spans="2:10" x14ac:dyDescent="0.3">
      <c r="B47" s="53" t="s">
        <v>161</v>
      </c>
      <c r="C47" s="54">
        <v>39681</v>
      </c>
      <c r="D47" s="78">
        <v>318759</v>
      </c>
      <c r="E47" s="78">
        <v>4411</v>
      </c>
      <c r="F47" s="55">
        <v>1004</v>
      </c>
      <c r="G47" s="55">
        <v>3</v>
      </c>
      <c r="H47" s="55">
        <v>3</v>
      </c>
      <c r="I47" s="80"/>
      <c r="J47" s="81"/>
    </row>
    <row r="48" spans="2:10" x14ac:dyDescent="0.3">
      <c r="B48" s="53" t="s">
        <v>162</v>
      </c>
      <c r="C48" s="54">
        <v>39944</v>
      </c>
      <c r="D48" s="78">
        <v>364357</v>
      </c>
      <c r="E48" s="78">
        <v>2711</v>
      </c>
      <c r="F48" s="55">
        <v>1002</v>
      </c>
      <c r="G48" s="55">
        <v>7</v>
      </c>
      <c r="H48" s="55">
        <v>3</v>
      </c>
      <c r="I48" s="80"/>
      <c r="J48" s="81"/>
    </row>
    <row r="49" spans="2:10" x14ac:dyDescent="0.3">
      <c r="B49" s="53" t="s">
        <v>163</v>
      </c>
      <c r="C49" s="54">
        <v>39604</v>
      </c>
      <c r="D49" s="78">
        <v>917924</v>
      </c>
      <c r="E49" s="78">
        <v>4074</v>
      </c>
      <c r="F49" s="55">
        <v>1002</v>
      </c>
      <c r="G49" s="55">
        <v>8</v>
      </c>
      <c r="H49" s="55">
        <v>1</v>
      </c>
      <c r="I49" s="80"/>
      <c r="J49" s="81"/>
    </row>
    <row r="50" spans="2:10" x14ac:dyDescent="0.3">
      <c r="B50" s="53" t="s">
        <v>164</v>
      </c>
      <c r="C50" s="54">
        <v>40002</v>
      </c>
      <c r="D50" s="78">
        <v>903270</v>
      </c>
      <c r="E50" s="78">
        <v>4290</v>
      </c>
      <c r="F50" s="55">
        <v>1007</v>
      </c>
      <c r="G50" s="55">
        <v>6</v>
      </c>
      <c r="H50" s="55">
        <v>3</v>
      </c>
      <c r="I50" s="80"/>
      <c r="J50" s="81"/>
    </row>
    <row r="51" spans="2:10" x14ac:dyDescent="0.3">
      <c r="B51" s="53" t="s">
        <v>119</v>
      </c>
      <c r="C51" s="54">
        <v>39830</v>
      </c>
      <c r="D51" s="78">
        <v>945922</v>
      </c>
      <c r="E51" s="78">
        <v>3264</v>
      </c>
      <c r="F51" s="55">
        <v>1005</v>
      </c>
      <c r="G51" s="55">
        <v>9</v>
      </c>
      <c r="H51" s="55">
        <v>5</v>
      </c>
      <c r="I51" s="80"/>
      <c r="J51" s="81"/>
    </row>
    <row r="52" spans="2:10" x14ac:dyDescent="0.3">
      <c r="B52" s="53" t="s">
        <v>165</v>
      </c>
      <c r="C52" s="54">
        <v>40180</v>
      </c>
      <c r="D52" s="78">
        <v>305850</v>
      </c>
      <c r="E52" s="78">
        <v>7084</v>
      </c>
      <c r="F52" s="55">
        <v>1008</v>
      </c>
      <c r="G52" s="55">
        <v>9</v>
      </c>
      <c r="H52" s="55">
        <v>1</v>
      </c>
      <c r="I52" s="80"/>
      <c r="J52" s="81"/>
    </row>
    <row r="53" spans="2:10" x14ac:dyDescent="0.3">
      <c r="B53" s="53" t="s">
        <v>120</v>
      </c>
      <c r="C53" s="54">
        <v>40372</v>
      </c>
      <c r="D53" s="78">
        <v>753799</v>
      </c>
      <c r="E53" s="78">
        <v>9821</v>
      </c>
      <c r="F53" s="55">
        <v>1001</v>
      </c>
      <c r="G53" s="55">
        <v>8</v>
      </c>
      <c r="H53" s="55">
        <v>2</v>
      </c>
      <c r="I53" s="80"/>
      <c r="J53" s="81"/>
    </row>
    <row r="54" spans="2:10" x14ac:dyDescent="0.3">
      <c r="B54" s="53" t="s">
        <v>121</v>
      </c>
      <c r="C54" s="54">
        <v>40427</v>
      </c>
      <c r="D54" s="78">
        <v>767558</v>
      </c>
      <c r="E54" s="78">
        <v>9446</v>
      </c>
      <c r="F54" s="55">
        <v>1004</v>
      </c>
      <c r="G54" s="55">
        <v>6</v>
      </c>
      <c r="H54" s="55">
        <v>3</v>
      </c>
      <c r="I54" s="80"/>
      <c r="J54" s="81"/>
    </row>
    <row r="55" spans="2:10" x14ac:dyDescent="0.3">
      <c r="B55" s="53" t="s">
        <v>122</v>
      </c>
      <c r="C55" s="54">
        <v>40418</v>
      </c>
      <c r="D55" s="78">
        <v>967166</v>
      </c>
      <c r="E55" s="78">
        <v>9425</v>
      </c>
      <c r="F55" s="55">
        <v>1001</v>
      </c>
      <c r="G55" s="55">
        <v>5</v>
      </c>
      <c r="H55" s="55">
        <v>3</v>
      </c>
      <c r="I55" s="80"/>
      <c r="J55" s="81"/>
    </row>
    <row r="56" spans="2:10" x14ac:dyDescent="0.3">
      <c r="B56" s="53" t="s">
        <v>123</v>
      </c>
      <c r="C56" s="54">
        <v>40463</v>
      </c>
      <c r="D56" s="78">
        <v>941780</v>
      </c>
      <c r="E56" s="78">
        <v>4156</v>
      </c>
      <c r="F56" s="55">
        <v>1003</v>
      </c>
      <c r="G56" s="55">
        <v>3</v>
      </c>
      <c r="H56" s="55">
        <v>5</v>
      </c>
      <c r="I56" s="80"/>
      <c r="J56" s="81"/>
    </row>
    <row r="57" spans="2:10" x14ac:dyDescent="0.3">
      <c r="B57" s="53" t="s">
        <v>125</v>
      </c>
      <c r="C57" s="54">
        <v>40774</v>
      </c>
      <c r="D57" s="78">
        <v>708563</v>
      </c>
      <c r="E57" s="78">
        <v>9840</v>
      </c>
      <c r="F57" s="55">
        <v>1008</v>
      </c>
      <c r="G57" s="55">
        <v>7</v>
      </c>
      <c r="H57" s="55">
        <v>3</v>
      </c>
      <c r="I57" s="80"/>
      <c r="J57" s="81"/>
    </row>
    <row r="58" spans="2:10" x14ac:dyDescent="0.3">
      <c r="B58" s="53" t="s">
        <v>166</v>
      </c>
      <c r="C58" s="54">
        <v>39894</v>
      </c>
      <c r="D58" s="78">
        <v>690500</v>
      </c>
      <c r="E58" s="78">
        <v>2791</v>
      </c>
      <c r="F58" s="55">
        <v>1008</v>
      </c>
      <c r="G58" s="55">
        <v>7</v>
      </c>
      <c r="H58" s="55">
        <v>3</v>
      </c>
      <c r="I58" s="80"/>
      <c r="J58" s="81"/>
    </row>
    <row r="59" spans="2:10" x14ac:dyDescent="0.3">
      <c r="B59" s="53" t="s">
        <v>127</v>
      </c>
      <c r="C59" s="54">
        <v>40500</v>
      </c>
      <c r="D59" s="78">
        <v>342263</v>
      </c>
      <c r="E59" s="78">
        <v>3170</v>
      </c>
      <c r="F59" s="55">
        <v>1006</v>
      </c>
      <c r="G59" s="55">
        <v>5</v>
      </c>
      <c r="H59" s="55">
        <v>4</v>
      </c>
      <c r="I59" s="80"/>
      <c r="J59" s="81"/>
    </row>
    <row r="60" spans="2:10" x14ac:dyDescent="0.3">
      <c r="B60" s="53" t="s">
        <v>129</v>
      </c>
      <c r="C60" s="54">
        <v>39803</v>
      </c>
      <c r="D60" s="78">
        <v>874767</v>
      </c>
      <c r="E60" s="78">
        <v>8194</v>
      </c>
      <c r="F60" s="55">
        <v>1009</v>
      </c>
      <c r="G60" s="55">
        <v>8</v>
      </c>
      <c r="H60" s="55">
        <v>5</v>
      </c>
      <c r="I60" s="80"/>
      <c r="J60" s="81"/>
    </row>
    <row r="61" spans="2:10" x14ac:dyDescent="0.3">
      <c r="B61" s="53" t="s">
        <v>132</v>
      </c>
      <c r="C61" s="54">
        <v>40860</v>
      </c>
      <c r="D61" s="78">
        <v>513268</v>
      </c>
      <c r="E61" s="78">
        <v>3901</v>
      </c>
      <c r="F61" s="55">
        <v>1005</v>
      </c>
      <c r="G61" s="55">
        <v>9</v>
      </c>
      <c r="H61" s="55">
        <v>4</v>
      </c>
      <c r="I61" s="80"/>
      <c r="J61" s="81"/>
    </row>
    <row r="62" spans="2:10" x14ac:dyDescent="0.3">
      <c r="B62" s="53" t="s">
        <v>134</v>
      </c>
      <c r="C62" s="54">
        <v>40364</v>
      </c>
      <c r="D62" s="78">
        <v>510388</v>
      </c>
      <c r="E62" s="78">
        <v>9782</v>
      </c>
      <c r="F62" s="55">
        <v>1001</v>
      </c>
      <c r="G62" s="55">
        <v>6</v>
      </c>
      <c r="H62" s="55">
        <v>4</v>
      </c>
      <c r="I62" s="80"/>
      <c r="J62" s="81"/>
    </row>
    <row r="63" spans="2:10" x14ac:dyDescent="0.3">
      <c r="B63" s="53" t="s">
        <v>136</v>
      </c>
      <c r="C63" s="54">
        <v>39851</v>
      </c>
      <c r="D63" s="78">
        <v>339356</v>
      </c>
      <c r="E63" s="78">
        <v>9903</v>
      </c>
      <c r="F63" s="55">
        <v>1008</v>
      </c>
      <c r="G63" s="55">
        <v>9</v>
      </c>
      <c r="H63" s="55">
        <v>4</v>
      </c>
      <c r="I63" s="80"/>
      <c r="J63" s="81"/>
    </row>
    <row r="64" spans="2:10" x14ac:dyDescent="0.3">
      <c r="B64" s="53" t="s">
        <v>138</v>
      </c>
      <c r="C64" s="54">
        <v>40262</v>
      </c>
      <c r="D64" s="78">
        <v>356561</v>
      </c>
      <c r="E64" s="78">
        <v>8317</v>
      </c>
      <c r="F64" s="55">
        <v>1008</v>
      </c>
      <c r="G64" s="55">
        <v>4</v>
      </c>
      <c r="H64" s="55">
        <v>4</v>
      </c>
      <c r="I64" s="80"/>
      <c r="J64" s="81"/>
    </row>
    <row r="65" spans="2:10" x14ac:dyDescent="0.3">
      <c r="B65" s="53" t="s">
        <v>140</v>
      </c>
      <c r="C65" s="54">
        <v>40637</v>
      </c>
      <c r="D65" s="78">
        <v>955352</v>
      </c>
      <c r="E65" s="78">
        <v>2867</v>
      </c>
      <c r="F65" s="55">
        <v>1007</v>
      </c>
      <c r="G65" s="55">
        <v>3</v>
      </c>
      <c r="H65" s="55">
        <v>2</v>
      </c>
      <c r="I65" s="80"/>
      <c r="J65" s="81"/>
    </row>
    <row r="66" spans="2:10" x14ac:dyDescent="0.3">
      <c r="B66" s="53" t="s">
        <v>141</v>
      </c>
      <c r="C66" s="54">
        <v>39672</v>
      </c>
      <c r="D66" s="78">
        <v>853477</v>
      </c>
      <c r="E66" s="78">
        <v>2323</v>
      </c>
      <c r="F66" s="55">
        <v>1002</v>
      </c>
      <c r="G66" s="55">
        <v>3</v>
      </c>
      <c r="H66" s="55">
        <v>1</v>
      </c>
      <c r="I66" s="80"/>
      <c r="J66" s="81"/>
    </row>
    <row r="67" spans="2:10" x14ac:dyDescent="0.3">
      <c r="B67" s="53" t="s">
        <v>167</v>
      </c>
      <c r="C67" s="54">
        <v>40464</v>
      </c>
      <c r="D67" s="78">
        <v>686839</v>
      </c>
      <c r="E67" s="78">
        <v>9295</v>
      </c>
      <c r="F67" s="55">
        <v>1002</v>
      </c>
      <c r="G67" s="55">
        <v>6</v>
      </c>
      <c r="H67" s="55">
        <v>4</v>
      </c>
      <c r="I67" s="80"/>
      <c r="J67" s="81"/>
    </row>
    <row r="68" spans="2:10" x14ac:dyDescent="0.3">
      <c r="B68" s="53" t="s">
        <v>143</v>
      </c>
      <c r="C68" s="54">
        <v>40423</v>
      </c>
      <c r="D68" s="78">
        <v>414077</v>
      </c>
      <c r="E68" s="78">
        <v>9457</v>
      </c>
      <c r="F68" s="55">
        <v>1008</v>
      </c>
      <c r="G68" s="55">
        <v>4</v>
      </c>
      <c r="H68" s="55">
        <v>3</v>
      </c>
      <c r="I68" s="80"/>
      <c r="J68" s="81"/>
    </row>
    <row r="69" spans="2:10" x14ac:dyDescent="0.3">
      <c r="B69" s="53" t="s">
        <v>168</v>
      </c>
      <c r="C69" s="54">
        <v>40630</v>
      </c>
      <c r="D69" s="78">
        <v>682114</v>
      </c>
      <c r="E69" s="78">
        <v>7183</v>
      </c>
      <c r="F69" s="55">
        <v>1004</v>
      </c>
      <c r="G69" s="55">
        <v>4</v>
      </c>
      <c r="H69" s="55">
        <v>2</v>
      </c>
      <c r="I69" s="80"/>
      <c r="J69" s="81"/>
    </row>
    <row r="70" spans="2:10" x14ac:dyDescent="0.3">
      <c r="B70" s="53" t="s">
        <v>169</v>
      </c>
      <c r="C70" s="54">
        <v>40205</v>
      </c>
      <c r="D70" s="78">
        <v>643991</v>
      </c>
      <c r="E70" s="78">
        <v>3608</v>
      </c>
      <c r="F70" s="55">
        <v>1003</v>
      </c>
      <c r="G70" s="55">
        <v>4</v>
      </c>
      <c r="H70" s="55">
        <v>1</v>
      </c>
      <c r="I70" s="80"/>
      <c r="J70" s="81"/>
    </row>
    <row r="71" spans="2:10" x14ac:dyDescent="0.3">
      <c r="B71" s="53" t="s">
        <v>170</v>
      </c>
      <c r="C71" s="54">
        <v>40793</v>
      </c>
      <c r="D71" s="78">
        <v>709112</v>
      </c>
      <c r="E71" s="78">
        <v>9960</v>
      </c>
      <c r="F71" s="55">
        <v>1007</v>
      </c>
      <c r="G71" s="55">
        <v>9</v>
      </c>
      <c r="H71" s="55">
        <v>1</v>
      </c>
      <c r="I71" s="80"/>
      <c r="J71" s="81"/>
    </row>
    <row r="72" spans="2:10" x14ac:dyDescent="0.3">
      <c r="B72" s="53" t="s">
        <v>171</v>
      </c>
      <c r="C72" s="54">
        <v>39776</v>
      </c>
      <c r="D72" s="78">
        <v>724853</v>
      </c>
      <c r="E72" s="78">
        <v>5193</v>
      </c>
      <c r="F72" s="55">
        <v>1004</v>
      </c>
      <c r="G72" s="55">
        <v>1</v>
      </c>
      <c r="H72" s="55">
        <v>1</v>
      </c>
      <c r="I72" s="80"/>
      <c r="J72" s="81"/>
    </row>
    <row r="73" spans="2:10" x14ac:dyDescent="0.3">
      <c r="B73" s="53" t="s">
        <v>172</v>
      </c>
      <c r="C73" s="54">
        <v>40332</v>
      </c>
      <c r="D73" s="78">
        <v>315209</v>
      </c>
      <c r="E73" s="78">
        <v>3929</v>
      </c>
      <c r="F73" s="55">
        <v>1009</v>
      </c>
      <c r="G73" s="55">
        <v>8</v>
      </c>
      <c r="H73" s="55">
        <v>3</v>
      </c>
      <c r="I73" s="80"/>
      <c r="J73" s="81"/>
    </row>
    <row r="74" spans="2:10" x14ac:dyDescent="0.3">
      <c r="B74" s="53" t="s">
        <v>173</v>
      </c>
      <c r="C74" s="54">
        <v>40456</v>
      </c>
      <c r="D74" s="78">
        <v>685156</v>
      </c>
      <c r="E74" s="78">
        <v>9854</v>
      </c>
      <c r="F74" s="55">
        <v>1001</v>
      </c>
      <c r="G74" s="55">
        <v>8</v>
      </c>
      <c r="H74" s="55">
        <v>4</v>
      </c>
      <c r="I74" s="80"/>
      <c r="J74" s="81"/>
    </row>
    <row r="75" spans="2:10" x14ac:dyDescent="0.3">
      <c r="B75" s="53" t="s">
        <v>174</v>
      </c>
      <c r="C75" s="54">
        <v>40568</v>
      </c>
      <c r="D75" s="78">
        <v>684956</v>
      </c>
      <c r="E75" s="78">
        <v>8438</v>
      </c>
      <c r="F75" s="55">
        <v>1003</v>
      </c>
      <c r="G75" s="55">
        <v>4</v>
      </c>
      <c r="H75" s="55">
        <v>4</v>
      </c>
      <c r="I75" s="80"/>
      <c r="J75" s="81"/>
    </row>
    <row r="76" spans="2:10" x14ac:dyDescent="0.3">
      <c r="B76" s="53" t="s">
        <v>175</v>
      </c>
      <c r="C76" s="54">
        <v>40895</v>
      </c>
      <c r="D76" s="78">
        <v>954428</v>
      </c>
      <c r="E76" s="78">
        <v>5583</v>
      </c>
      <c r="F76" s="55">
        <v>1005</v>
      </c>
      <c r="G76" s="55">
        <v>15</v>
      </c>
      <c r="H76" s="55">
        <v>1</v>
      </c>
      <c r="I76" s="80"/>
      <c r="J76" s="81"/>
    </row>
    <row r="77" spans="2:10" x14ac:dyDescent="0.3">
      <c r="B77" s="53" t="s">
        <v>176</v>
      </c>
      <c r="C77" s="54">
        <v>40721</v>
      </c>
      <c r="D77" s="78">
        <v>928553</v>
      </c>
      <c r="E77" s="78">
        <v>8620</v>
      </c>
      <c r="F77" s="55">
        <v>1007</v>
      </c>
      <c r="G77" s="55">
        <v>7</v>
      </c>
      <c r="H77" s="55">
        <v>1</v>
      </c>
      <c r="I77" s="80"/>
      <c r="J77" s="81"/>
    </row>
    <row r="78" spans="2:10" x14ac:dyDescent="0.3">
      <c r="B78" s="53" t="s">
        <v>177</v>
      </c>
      <c r="C78" s="54">
        <v>40001</v>
      </c>
      <c r="D78" s="78">
        <v>641186</v>
      </c>
      <c r="E78" s="78">
        <v>6622</v>
      </c>
      <c r="F78" s="55">
        <v>1008</v>
      </c>
      <c r="G78" s="55">
        <v>8</v>
      </c>
      <c r="H78" s="55">
        <v>1</v>
      </c>
      <c r="I78" s="80"/>
      <c r="J78" s="81"/>
    </row>
    <row r="79" spans="2:10" x14ac:dyDescent="0.3">
      <c r="B79" s="53" t="s">
        <v>178</v>
      </c>
      <c r="C79" s="54">
        <v>39986</v>
      </c>
      <c r="D79" s="78">
        <v>693849</v>
      </c>
      <c r="E79" s="78">
        <v>4376</v>
      </c>
      <c r="F79" s="55">
        <v>1007</v>
      </c>
      <c r="G79" s="55">
        <v>9</v>
      </c>
      <c r="H79" s="55">
        <v>4</v>
      </c>
      <c r="I79" s="80"/>
      <c r="J79" s="81"/>
    </row>
    <row r="80" spans="2:10" x14ac:dyDescent="0.3">
      <c r="B80" s="53" t="s">
        <v>144</v>
      </c>
      <c r="C80" s="54">
        <v>40396</v>
      </c>
      <c r="D80" s="78">
        <v>358626</v>
      </c>
      <c r="E80" s="78">
        <v>9726</v>
      </c>
      <c r="F80" s="55">
        <v>1002</v>
      </c>
      <c r="G80" s="55">
        <v>6</v>
      </c>
      <c r="H80" s="55">
        <v>4</v>
      </c>
      <c r="I80" s="80"/>
      <c r="J80" s="81"/>
    </row>
    <row r="81" spans="2:10" x14ac:dyDescent="0.3">
      <c r="B81" s="53" t="s">
        <v>179</v>
      </c>
      <c r="C81" s="54">
        <v>39941</v>
      </c>
      <c r="D81" s="78">
        <v>981441</v>
      </c>
      <c r="E81" s="78">
        <v>5205</v>
      </c>
      <c r="F81" s="55">
        <v>1005</v>
      </c>
      <c r="G81" s="55">
        <v>9</v>
      </c>
      <c r="H81" s="55">
        <v>3</v>
      </c>
      <c r="I81" s="80"/>
      <c r="J81" s="81"/>
    </row>
    <row r="82" spans="2:10" x14ac:dyDescent="0.3">
      <c r="B82" s="53" t="s">
        <v>180</v>
      </c>
      <c r="C82" s="54">
        <v>40030</v>
      </c>
      <c r="D82" s="78">
        <v>776350</v>
      </c>
      <c r="E82" s="78">
        <v>9962</v>
      </c>
      <c r="F82" s="55">
        <v>1008</v>
      </c>
      <c r="G82" s="55">
        <v>2</v>
      </c>
      <c r="H82" s="55">
        <v>5</v>
      </c>
      <c r="I82" s="80"/>
      <c r="J82" s="81"/>
    </row>
    <row r="83" spans="2:10" x14ac:dyDescent="0.3">
      <c r="B83" s="53" t="s">
        <v>181</v>
      </c>
      <c r="C83" s="54">
        <v>40801</v>
      </c>
      <c r="D83" s="78">
        <v>352944</v>
      </c>
      <c r="E83" s="78">
        <v>6242</v>
      </c>
      <c r="F83" s="55">
        <v>1005</v>
      </c>
      <c r="G83" s="55">
        <v>14</v>
      </c>
      <c r="H83" s="55">
        <v>2</v>
      </c>
      <c r="I83" s="80"/>
      <c r="J83" s="81"/>
    </row>
    <row r="84" spans="2:10" x14ac:dyDescent="0.3">
      <c r="B84" s="53" t="s">
        <v>182</v>
      </c>
      <c r="C84" s="54">
        <v>40148</v>
      </c>
      <c r="D84" s="78">
        <v>792980</v>
      </c>
      <c r="E84" s="78">
        <v>9106</v>
      </c>
      <c r="F84" s="55">
        <v>1009</v>
      </c>
      <c r="G84" s="55">
        <v>5</v>
      </c>
      <c r="H84" s="55">
        <v>3</v>
      </c>
      <c r="I84" s="80"/>
      <c r="J84" s="81"/>
    </row>
    <row r="85" spans="2:10" x14ac:dyDescent="0.3">
      <c r="B85" s="53" t="s">
        <v>183</v>
      </c>
      <c r="C85" s="54">
        <v>40758</v>
      </c>
      <c r="D85" s="78">
        <v>776361</v>
      </c>
      <c r="E85" s="78">
        <v>9293</v>
      </c>
      <c r="F85" s="55">
        <v>1009</v>
      </c>
      <c r="G85" s="55">
        <v>6</v>
      </c>
      <c r="H85" s="55">
        <v>4</v>
      </c>
      <c r="I85" s="80"/>
      <c r="J85" s="81"/>
    </row>
    <row r="86" spans="2:10" x14ac:dyDescent="0.3">
      <c r="B86" s="53" t="s">
        <v>184</v>
      </c>
      <c r="C86" s="54">
        <v>40082</v>
      </c>
      <c r="D86" s="78">
        <v>483918</v>
      </c>
      <c r="E86" s="78">
        <v>8580</v>
      </c>
      <c r="F86" s="55">
        <v>1006</v>
      </c>
      <c r="G86" s="55">
        <v>4</v>
      </c>
      <c r="H86" s="55">
        <v>2</v>
      </c>
      <c r="I86" s="80"/>
      <c r="J86" s="81"/>
    </row>
    <row r="87" spans="2:10" x14ac:dyDescent="0.3">
      <c r="B87" s="53" t="s">
        <v>185</v>
      </c>
      <c r="C87" s="54">
        <v>40211</v>
      </c>
      <c r="D87" s="78">
        <v>776604</v>
      </c>
      <c r="E87" s="78">
        <v>6888</v>
      </c>
      <c r="F87" s="55">
        <v>1009</v>
      </c>
      <c r="G87" s="55">
        <v>4</v>
      </c>
      <c r="H87" s="55">
        <v>2</v>
      </c>
      <c r="I87" s="80"/>
      <c r="J87" s="81"/>
    </row>
    <row r="88" spans="2:10" x14ac:dyDescent="0.3">
      <c r="B88" s="53" t="s">
        <v>186</v>
      </c>
      <c r="C88" s="54">
        <v>39738</v>
      </c>
      <c r="D88" s="78">
        <v>570184</v>
      </c>
      <c r="E88" s="78">
        <v>7433</v>
      </c>
      <c r="F88" s="55">
        <v>1008</v>
      </c>
      <c r="G88" s="55">
        <v>6</v>
      </c>
      <c r="H88" s="55">
        <v>1</v>
      </c>
      <c r="I88" s="80"/>
      <c r="J88" s="81"/>
    </row>
    <row r="89" spans="2:10" x14ac:dyDescent="0.3">
      <c r="B89" s="53" t="s">
        <v>187</v>
      </c>
      <c r="C89" s="54">
        <v>39632</v>
      </c>
      <c r="D89" s="78">
        <v>839755</v>
      </c>
      <c r="E89" s="78">
        <v>5931</v>
      </c>
      <c r="F89" s="55">
        <v>1008</v>
      </c>
      <c r="G89" s="55">
        <v>9</v>
      </c>
      <c r="H89" s="55">
        <v>4</v>
      </c>
      <c r="I89" s="80"/>
      <c r="J89" s="81"/>
    </row>
    <row r="90" spans="2:10" x14ac:dyDescent="0.3">
      <c r="B90" s="53" t="s">
        <v>188</v>
      </c>
      <c r="C90" s="54">
        <v>40406</v>
      </c>
      <c r="D90" s="78">
        <v>743430</v>
      </c>
      <c r="E90" s="78">
        <v>6501</v>
      </c>
      <c r="F90" s="55">
        <v>1008</v>
      </c>
      <c r="G90" s="55">
        <v>7</v>
      </c>
      <c r="H90" s="55">
        <v>4</v>
      </c>
      <c r="I90" s="80"/>
      <c r="J90" s="81"/>
    </row>
    <row r="91" spans="2:10" x14ac:dyDescent="0.3">
      <c r="B91" s="53" t="s">
        <v>189</v>
      </c>
      <c r="C91" s="54">
        <v>40597</v>
      </c>
      <c r="D91" s="78">
        <v>383652</v>
      </c>
      <c r="E91" s="78">
        <v>7397</v>
      </c>
      <c r="F91" s="55">
        <v>1006</v>
      </c>
      <c r="G91" s="55">
        <v>1</v>
      </c>
      <c r="H91" s="55">
        <v>3</v>
      </c>
      <c r="I91" s="80"/>
      <c r="J91" s="81"/>
    </row>
    <row r="92" spans="2:10" x14ac:dyDescent="0.3">
      <c r="B92" s="53" t="s">
        <v>190</v>
      </c>
      <c r="C92" s="54">
        <v>40673</v>
      </c>
      <c r="D92" s="78">
        <v>447150</v>
      </c>
      <c r="E92" s="78">
        <v>9571</v>
      </c>
      <c r="F92" s="55">
        <v>1004</v>
      </c>
      <c r="G92" s="55">
        <v>6</v>
      </c>
      <c r="H92" s="55">
        <v>5</v>
      </c>
      <c r="I92" s="80"/>
      <c r="J92" s="81"/>
    </row>
    <row r="93" spans="2:10" x14ac:dyDescent="0.3">
      <c r="B93" s="53" t="s">
        <v>146</v>
      </c>
      <c r="C93" s="54">
        <v>39698</v>
      </c>
      <c r="D93" s="78">
        <v>624212</v>
      </c>
      <c r="E93" s="78">
        <v>9002</v>
      </c>
      <c r="F93" s="55">
        <v>1004</v>
      </c>
      <c r="G93" s="55">
        <v>2</v>
      </c>
      <c r="H93" s="55">
        <v>3</v>
      </c>
      <c r="I93" s="80"/>
      <c r="J93" s="81"/>
    </row>
    <row r="94" spans="2:10" x14ac:dyDescent="0.3">
      <c r="B94" s="53" t="s">
        <v>191</v>
      </c>
      <c r="C94" s="54">
        <v>40363</v>
      </c>
      <c r="D94" s="78">
        <v>684943</v>
      </c>
      <c r="E94" s="78">
        <v>7352</v>
      </c>
      <c r="F94" s="55">
        <v>1003</v>
      </c>
      <c r="G94" s="55">
        <v>6</v>
      </c>
      <c r="H94" s="55">
        <v>2</v>
      </c>
      <c r="I94" s="80"/>
      <c r="J94" s="81"/>
    </row>
    <row r="95" spans="2:10" x14ac:dyDescent="0.3">
      <c r="B95" s="53" t="s">
        <v>192</v>
      </c>
      <c r="C95" s="54">
        <v>40526</v>
      </c>
      <c r="D95" s="78">
        <v>810881</v>
      </c>
      <c r="E95" s="78">
        <v>2024</v>
      </c>
      <c r="F95" s="55">
        <v>1001</v>
      </c>
      <c r="G95" s="55">
        <v>8</v>
      </c>
      <c r="H95" s="55">
        <v>2</v>
      </c>
      <c r="I95" s="80"/>
      <c r="J95" s="81"/>
    </row>
    <row r="96" spans="2:10" x14ac:dyDescent="0.3">
      <c r="B96" s="53" t="s">
        <v>193</v>
      </c>
      <c r="C96" s="54">
        <v>39940</v>
      </c>
      <c r="D96" s="78">
        <v>910879</v>
      </c>
      <c r="E96" s="78">
        <v>8642</v>
      </c>
      <c r="F96" s="55">
        <v>1005</v>
      </c>
      <c r="G96" s="55">
        <v>8</v>
      </c>
      <c r="H96" s="55">
        <v>5</v>
      </c>
      <c r="I96" s="80"/>
      <c r="J96" s="81"/>
    </row>
    <row r="97" spans="2:10" x14ac:dyDescent="0.3">
      <c r="B97" s="53" t="s">
        <v>194</v>
      </c>
      <c r="C97" s="54">
        <v>39556</v>
      </c>
      <c r="D97" s="78">
        <v>922854</v>
      </c>
      <c r="E97" s="78">
        <v>3850</v>
      </c>
      <c r="F97" s="55">
        <v>1002</v>
      </c>
      <c r="G97" s="55">
        <v>4</v>
      </c>
      <c r="H97" s="55">
        <v>2</v>
      </c>
      <c r="I97" s="80"/>
      <c r="J97" s="81"/>
    </row>
    <row r="98" spans="2:10" x14ac:dyDescent="0.3">
      <c r="B98" s="53" t="s">
        <v>195</v>
      </c>
      <c r="C98" s="54">
        <v>40112</v>
      </c>
      <c r="D98" s="78">
        <v>624272</v>
      </c>
      <c r="E98" s="78">
        <v>4669</v>
      </c>
      <c r="F98" s="55">
        <v>1005</v>
      </c>
      <c r="G98" s="55">
        <v>4</v>
      </c>
      <c r="H98" s="55">
        <v>3</v>
      </c>
      <c r="I98" s="80"/>
      <c r="J98" s="81"/>
    </row>
    <row r="99" spans="2:10" x14ac:dyDescent="0.3">
      <c r="B99" s="53" t="s">
        <v>196</v>
      </c>
      <c r="C99" s="54">
        <v>40382</v>
      </c>
      <c r="D99" s="78">
        <v>563253</v>
      </c>
      <c r="E99" s="78">
        <v>8764</v>
      </c>
      <c r="F99" s="55">
        <v>1002</v>
      </c>
      <c r="G99" s="55">
        <v>7</v>
      </c>
      <c r="H99" s="55">
        <v>5</v>
      </c>
      <c r="I99" s="80"/>
      <c r="J99" s="81"/>
    </row>
    <row r="100" spans="2:10" x14ac:dyDescent="0.3">
      <c r="B100" s="53" t="s">
        <v>197</v>
      </c>
      <c r="C100" s="54">
        <v>39868</v>
      </c>
      <c r="D100" s="78">
        <v>838335</v>
      </c>
      <c r="E100" s="78">
        <v>6640</v>
      </c>
      <c r="F100" s="55">
        <v>1002</v>
      </c>
      <c r="G100" s="55">
        <v>6</v>
      </c>
      <c r="H100" s="55">
        <v>4</v>
      </c>
      <c r="I100" s="80"/>
      <c r="J100" s="81"/>
    </row>
    <row r="101" spans="2:10" x14ac:dyDescent="0.3">
      <c r="B101" s="53" t="s">
        <v>198</v>
      </c>
      <c r="C101" s="54">
        <v>39754</v>
      </c>
      <c r="D101" s="78">
        <v>604231</v>
      </c>
      <c r="E101" s="78">
        <v>6859</v>
      </c>
      <c r="F101" s="55">
        <v>1006</v>
      </c>
      <c r="G101" s="55">
        <v>4</v>
      </c>
      <c r="H101" s="55">
        <v>4</v>
      </c>
      <c r="I101" s="80"/>
      <c r="J101" s="81"/>
    </row>
    <row r="102" spans="2:10" x14ac:dyDescent="0.3">
      <c r="B102" s="57" t="s">
        <v>199</v>
      </c>
      <c r="C102" s="58">
        <v>39705</v>
      </c>
      <c r="D102" s="79">
        <v>514852</v>
      </c>
      <c r="E102" s="79">
        <v>6527</v>
      </c>
      <c r="F102" s="59">
        <v>1008</v>
      </c>
      <c r="G102" s="59">
        <v>7</v>
      </c>
      <c r="H102" s="59">
        <v>5</v>
      </c>
      <c r="I102" s="80"/>
      <c r="J102" s="81"/>
    </row>
  </sheetData>
  <mergeCells count="1">
    <mergeCell ref="A2:T2"/>
  </mergeCells>
  <dataValidations disablePrompts="1" count="1">
    <dataValidation type="list" allowBlank="1" showInputMessage="1" showErrorMessage="1" sqref="B14" xr:uid="{00000000-0002-0000-0D00-000000000000}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B10"/>
  <sheetViews>
    <sheetView showGridLines="0" zoomScaleNormal="100" workbookViewId="0">
      <selection activeCell="I10" sqref="I10"/>
    </sheetView>
  </sheetViews>
  <sheetFormatPr defaultRowHeight="14.4" x14ac:dyDescent="0.3"/>
  <cols>
    <col min="1" max="1" width="17.33203125" customWidth="1"/>
    <col min="2" max="2" width="17.33203125" bestFit="1" customWidth="1"/>
    <col min="5" max="5" width="2.6640625" customWidth="1"/>
  </cols>
  <sheetData>
    <row r="1" spans="1:2" x14ac:dyDescent="0.3">
      <c r="A1" s="50" t="s">
        <v>220</v>
      </c>
      <c r="B1" s="51" t="s">
        <v>89</v>
      </c>
    </row>
    <row r="2" spans="1:2" x14ac:dyDescent="0.3">
      <c r="A2" s="53">
        <v>1001</v>
      </c>
      <c r="B2" s="55" t="s">
        <v>93</v>
      </c>
    </row>
    <row r="3" spans="1:2" x14ac:dyDescent="0.3">
      <c r="A3" s="53">
        <v>1002</v>
      </c>
      <c r="B3" s="55" t="s">
        <v>96</v>
      </c>
    </row>
    <row r="4" spans="1:2" x14ac:dyDescent="0.3">
      <c r="A4" s="53">
        <v>1003</v>
      </c>
      <c r="B4" s="55" t="s">
        <v>99</v>
      </c>
    </row>
    <row r="5" spans="1:2" x14ac:dyDescent="0.3">
      <c r="A5" s="53">
        <v>1004</v>
      </c>
      <c r="B5" s="55" t="s">
        <v>104</v>
      </c>
    </row>
    <row r="6" spans="1:2" x14ac:dyDescent="0.3">
      <c r="A6" s="53">
        <v>1005</v>
      </c>
      <c r="B6" s="55" t="s">
        <v>109</v>
      </c>
    </row>
    <row r="7" spans="1:2" x14ac:dyDescent="0.3">
      <c r="A7" s="53">
        <v>1006</v>
      </c>
      <c r="B7" s="55" t="s">
        <v>114</v>
      </c>
    </row>
    <row r="8" spans="1:2" x14ac:dyDescent="0.3">
      <c r="A8" s="53">
        <v>1007</v>
      </c>
      <c r="B8" s="55" t="s">
        <v>117</v>
      </c>
    </row>
    <row r="9" spans="1:2" x14ac:dyDescent="0.3">
      <c r="A9" s="53">
        <v>1008</v>
      </c>
      <c r="B9" s="55" t="s">
        <v>124</v>
      </c>
    </row>
    <row r="10" spans="1:2" x14ac:dyDescent="0.3">
      <c r="A10" s="53">
        <v>1009</v>
      </c>
      <c r="B10" s="55" t="s">
        <v>131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59999389629810485"/>
  </sheetPr>
  <dimension ref="A1:B63"/>
  <sheetViews>
    <sheetView showGridLines="0" zoomScaleNormal="100" workbookViewId="0">
      <selection activeCell="I10" sqref="I10"/>
    </sheetView>
  </sheetViews>
  <sheetFormatPr defaultRowHeight="14.4" x14ac:dyDescent="0.3"/>
  <cols>
    <col min="1" max="1" width="17.33203125" customWidth="1"/>
    <col min="2" max="2" width="12.33203125" customWidth="1"/>
    <col min="4" max="4" width="2.6640625" customWidth="1"/>
  </cols>
  <sheetData>
    <row r="1" spans="1:2" x14ac:dyDescent="0.3">
      <c r="A1" s="50" t="s">
        <v>84</v>
      </c>
      <c r="B1" s="51" t="s">
        <v>88</v>
      </c>
    </row>
    <row r="2" spans="1:2" x14ac:dyDescent="0.3">
      <c r="A2" s="53" t="s">
        <v>92</v>
      </c>
      <c r="B2" s="78">
        <v>1474</v>
      </c>
    </row>
    <row r="3" spans="1:2" x14ac:dyDescent="0.3">
      <c r="A3" s="53" t="s">
        <v>95</v>
      </c>
      <c r="B3" s="78">
        <v>1266</v>
      </c>
    </row>
    <row r="4" spans="1:2" x14ac:dyDescent="0.3">
      <c r="A4" s="53" t="s">
        <v>98</v>
      </c>
      <c r="B4" s="78">
        <v>1462</v>
      </c>
    </row>
    <row r="5" spans="1:2" x14ac:dyDescent="0.3">
      <c r="A5" s="53" t="s">
        <v>101</v>
      </c>
      <c r="B5" s="78">
        <v>1444</v>
      </c>
    </row>
    <row r="6" spans="1:2" x14ac:dyDescent="0.3">
      <c r="A6" s="53" t="s">
        <v>103</v>
      </c>
      <c r="B6" s="78">
        <v>1532</v>
      </c>
    </row>
    <row r="7" spans="1:2" x14ac:dyDescent="0.3">
      <c r="A7" s="53" t="s">
        <v>106</v>
      </c>
      <c r="B7" s="78">
        <v>1288</v>
      </c>
    </row>
    <row r="8" spans="1:2" x14ac:dyDescent="0.3">
      <c r="A8" s="53" t="s">
        <v>108</v>
      </c>
      <c r="B8" s="78">
        <v>1581</v>
      </c>
    </row>
    <row r="9" spans="1:2" x14ac:dyDescent="0.3">
      <c r="A9" s="53" t="s">
        <v>111</v>
      </c>
      <c r="B9" s="78">
        <v>1410</v>
      </c>
    </row>
    <row r="10" spans="1:2" x14ac:dyDescent="0.3">
      <c r="A10" s="53" t="s">
        <v>113</v>
      </c>
      <c r="B10" s="78">
        <v>926</v>
      </c>
    </row>
    <row r="11" spans="1:2" x14ac:dyDescent="0.3">
      <c r="A11" s="53" t="s">
        <v>126</v>
      </c>
      <c r="B11" s="78">
        <v>1038</v>
      </c>
    </row>
    <row r="12" spans="1:2" x14ac:dyDescent="0.3">
      <c r="A12" s="53" t="s">
        <v>128</v>
      </c>
      <c r="B12" s="78">
        <v>1218</v>
      </c>
    </row>
    <row r="13" spans="1:2" x14ac:dyDescent="0.3">
      <c r="A13" s="53" t="s">
        <v>133</v>
      </c>
      <c r="B13" s="78">
        <v>779</v>
      </c>
    </row>
    <row r="14" spans="1:2" x14ac:dyDescent="0.3">
      <c r="A14" s="53" t="s">
        <v>135</v>
      </c>
      <c r="B14" s="78">
        <v>1645</v>
      </c>
    </row>
    <row r="15" spans="1:2" x14ac:dyDescent="0.3">
      <c r="A15" s="53" t="s">
        <v>137</v>
      </c>
      <c r="B15" s="78">
        <v>779</v>
      </c>
    </row>
    <row r="16" spans="1:2" x14ac:dyDescent="0.3">
      <c r="A16" s="53" t="s">
        <v>139</v>
      </c>
      <c r="B16" s="78">
        <v>690</v>
      </c>
    </row>
    <row r="17" spans="1:2" x14ac:dyDescent="0.3">
      <c r="A17" s="53" t="s">
        <v>142</v>
      </c>
      <c r="B17" s="78">
        <v>1952</v>
      </c>
    </row>
    <row r="18" spans="1:2" x14ac:dyDescent="0.3">
      <c r="A18" s="53" t="s">
        <v>145</v>
      </c>
      <c r="B18" s="78">
        <v>1861</v>
      </c>
    </row>
    <row r="19" spans="1:2" x14ac:dyDescent="0.3">
      <c r="A19" s="53" t="s">
        <v>147</v>
      </c>
      <c r="B19" s="78">
        <v>1717</v>
      </c>
    </row>
    <row r="20" spans="1:2" x14ac:dyDescent="0.3">
      <c r="A20" s="53" t="s">
        <v>148</v>
      </c>
      <c r="B20" s="78">
        <v>643</v>
      </c>
    </row>
    <row r="21" spans="1:2" x14ac:dyDescent="0.3">
      <c r="A21" s="53" t="s">
        <v>149</v>
      </c>
      <c r="B21" s="78">
        <v>1889</v>
      </c>
    </row>
    <row r="22" spans="1:2" x14ac:dyDescent="0.3">
      <c r="A22" s="53" t="s">
        <v>150</v>
      </c>
      <c r="B22" s="78">
        <v>1825</v>
      </c>
    </row>
    <row r="23" spans="1:2" x14ac:dyDescent="0.3">
      <c r="A23" s="53" t="s">
        <v>151</v>
      </c>
      <c r="B23" s="78">
        <v>1004</v>
      </c>
    </row>
    <row r="24" spans="1:2" x14ac:dyDescent="0.3">
      <c r="A24" s="53" t="s">
        <v>152</v>
      </c>
      <c r="B24" s="78">
        <v>768</v>
      </c>
    </row>
    <row r="25" spans="1:2" x14ac:dyDescent="0.3">
      <c r="A25" s="53" t="s">
        <v>153</v>
      </c>
      <c r="B25" s="78">
        <v>1038</v>
      </c>
    </row>
    <row r="26" spans="1:2" x14ac:dyDescent="0.3">
      <c r="A26" s="53" t="s">
        <v>154</v>
      </c>
      <c r="B26" s="78">
        <v>789</v>
      </c>
    </row>
    <row r="27" spans="1:2" x14ac:dyDescent="0.3">
      <c r="A27" s="53" t="s">
        <v>155</v>
      </c>
      <c r="B27" s="78">
        <v>1912</v>
      </c>
    </row>
    <row r="28" spans="1:2" x14ac:dyDescent="0.3">
      <c r="A28" s="53" t="s">
        <v>156</v>
      </c>
      <c r="B28" s="78">
        <v>1528</v>
      </c>
    </row>
    <row r="29" spans="1:2" x14ac:dyDescent="0.3">
      <c r="A29" s="53" t="s">
        <v>157</v>
      </c>
      <c r="B29" s="78">
        <v>1190</v>
      </c>
    </row>
    <row r="30" spans="1:2" x14ac:dyDescent="0.3">
      <c r="A30" s="53" t="s">
        <v>159</v>
      </c>
      <c r="B30" s="78">
        <v>1047</v>
      </c>
    </row>
    <row r="31" spans="1:2" x14ac:dyDescent="0.3">
      <c r="A31" s="53" t="s">
        <v>160</v>
      </c>
      <c r="B31" s="78">
        <v>1816</v>
      </c>
    </row>
    <row r="32" spans="1:2" x14ac:dyDescent="0.3">
      <c r="A32" s="53" t="s">
        <v>161</v>
      </c>
      <c r="B32" s="78">
        <v>855</v>
      </c>
    </row>
    <row r="33" spans="1:2" x14ac:dyDescent="0.3">
      <c r="A33" s="53" t="s">
        <v>162</v>
      </c>
      <c r="B33" s="78">
        <v>1014</v>
      </c>
    </row>
    <row r="34" spans="1:2" x14ac:dyDescent="0.3">
      <c r="A34" s="53" t="s">
        <v>163</v>
      </c>
      <c r="B34" s="78">
        <v>980</v>
      </c>
    </row>
    <row r="35" spans="1:2" x14ac:dyDescent="0.3">
      <c r="A35" s="53" t="s">
        <v>165</v>
      </c>
      <c r="B35" s="78">
        <v>845</v>
      </c>
    </row>
    <row r="36" spans="1:2" x14ac:dyDescent="0.3">
      <c r="A36" s="53" t="s">
        <v>166</v>
      </c>
      <c r="B36" s="78">
        <v>1163</v>
      </c>
    </row>
    <row r="37" spans="1:2" x14ac:dyDescent="0.3">
      <c r="A37" s="53" t="s">
        <v>168</v>
      </c>
      <c r="B37" s="78">
        <v>1402</v>
      </c>
    </row>
    <row r="38" spans="1:2" x14ac:dyDescent="0.3">
      <c r="A38" s="53" t="s">
        <v>169</v>
      </c>
      <c r="B38" s="78">
        <v>1749</v>
      </c>
    </row>
    <row r="39" spans="1:2" x14ac:dyDescent="0.3">
      <c r="A39" s="53" t="s">
        <v>170</v>
      </c>
      <c r="B39" s="78">
        <v>1208</v>
      </c>
    </row>
    <row r="40" spans="1:2" x14ac:dyDescent="0.3">
      <c r="A40" s="53" t="s">
        <v>171</v>
      </c>
      <c r="B40" s="78">
        <v>581</v>
      </c>
    </row>
    <row r="41" spans="1:2" x14ac:dyDescent="0.3">
      <c r="A41" s="53" t="s">
        <v>172</v>
      </c>
      <c r="B41" s="78">
        <v>1617</v>
      </c>
    </row>
    <row r="42" spans="1:2" x14ac:dyDescent="0.3">
      <c r="A42" s="53" t="s">
        <v>175</v>
      </c>
      <c r="B42" s="78">
        <v>1420</v>
      </c>
    </row>
    <row r="43" spans="1:2" x14ac:dyDescent="0.3">
      <c r="A43" s="53" t="s">
        <v>176</v>
      </c>
      <c r="B43" s="78">
        <v>1159</v>
      </c>
    </row>
    <row r="44" spans="1:2" x14ac:dyDescent="0.3">
      <c r="A44" s="53" t="s">
        <v>177</v>
      </c>
      <c r="B44" s="78">
        <v>1777</v>
      </c>
    </row>
    <row r="45" spans="1:2" x14ac:dyDescent="0.3">
      <c r="A45" s="53" t="s">
        <v>178</v>
      </c>
      <c r="B45" s="78">
        <v>512</v>
      </c>
    </row>
    <row r="46" spans="1:2" x14ac:dyDescent="0.3">
      <c r="A46" s="53" t="s">
        <v>179</v>
      </c>
      <c r="B46" s="78">
        <v>643</v>
      </c>
    </row>
    <row r="47" spans="1:2" x14ac:dyDescent="0.3">
      <c r="A47" s="53" t="s">
        <v>180</v>
      </c>
      <c r="B47" s="78">
        <v>1450</v>
      </c>
    </row>
    <row r="48" spans="1:2" x14ac:dyDescent="0.3">
      <c r="A48" s="53" t="s">
        <v>182</v>
      </c>
      <c r="B48" s="78">
        <v>823</v>
      </c>
    </row>
    <row r="49" spans="1:2" x14ac:dyDescent="0.3">
      <c r="A49" s="53" t="s">
        <v>183</v>
      </c>
      <c r="B49" s="78">
        <v>1009</v>
      </c>
    </row>
    <row r="50" spans="1:2" x14ac:dyDescent="0.3">
      <c r="A50" s="53" t="s">
        <v>184</v>
      </c>
      <c r="B50" s="78">
        <v>986</v>
      </c>
    </row>
    <row r="51" spans="1:2" x14ac:dyDescent="0.3">
      <c r="A51" s="53" t="s">
        <v>185</v>
      </c>
      <c r="B51" s="78">
        <v>1212</v>
      </c>
    </row>
    <row r="52" spans="1:2" x14ac:dyDescent="0.3">
      <c r="A52" s="53" t="s">
        <v>186</v>
      </c>
      <c r="B52" s="78">
        <v>622</v>
      </c>
    </row>
    <row r="53" spans="1:2" x14ac:dyDescent="0.3">
      <c r="A53" s="53" t="s">
        <v>187</v>
      </c>
      <c r="B53" s="78">
        <v>1582</v>
      </c>
    </row>
    <row r="54" spans="1:2" x14ac:dyDescent="0.3">
      <c r="A54" s="53" t="s">
        <v>188</v>
      </c>
      <c r="B54" s="78">
        <v>1051</v>
      </c>
    </row>
    <row r="55" spans="1:2" x14ac:dyDescent="0.3">
      <c r="A55" s="53" t="s">
        <v>189</v>
      </c>
      <c r="B55" s="78">
        <v>1045</v>
      </c>
    </row>
    <row r="56" spans="1:2" x14ac:dyDescent="0.3">
      <c r="A56" s="53" t="s">
        <v>190</v>
      </c>
      <c r="B56" s="78">
        <v>1341</v>
      </c>
    </row>
    <row r="57" spans="1:2" x14ac:dyDescent="0.3">
      <c r="A57" s="53" t="s">
        <v>191</v>
      </c>
      <c r="B57" s="78">
        <v>983</v>
      </c>
    </row>
    <row r="58" spans="1:2" x14ac:dyDescent="0.3">
      <c r="A58" s="53" t="s">
        <v>192</v>
      </c>
      <c r="B58" s="78">
        <v>1849</v>
      </c>
    </row>
    <row r="59" spans="1:2" x14ac:dyDescent="0.3">
      <c r="A59" s="53" t="s">
        <v>193</v>
      </c>
      <c r="B59" s="78">
        <v>1314</v>
      </c>
    </row>
    <row r="60" spans="1:2" x14ac:dyDescent="0.3">
      <c r="A60" s="53" t="s">
        <v>194</v>
      </c>
      <c r="B60" s="78">
        <v>738</v>
      </c>
    </row>
    <row r="61" spans="1:2" x14ac:dyDescent="0.3">
      <c r="A61" s="53" t="s">
        <v>196</v>
      </c>
      <c r="B61" s="78">
        <v>1169</v>
      </c>
    </row>
    <row r="62" spans="1:2" x14ac:dyDescent="0.3">
      <c r="A62" s="53" t="s">
        <v>197</v>
      </c>
      <c r="B62" s="78">
        <v>1956</v>
      </c>
    </row>
    <row r="63" spans="1:2" x14ac:dyDescent="0.3">
      <c r="A63" s="53" t="s">
        <v>198</v>
      </c>
      <c r="B63" s="78">
        <v>1875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T102"/>
  <sheetViews>
    <sheetView showGridLines="0" zoomScale="90" zoomScaleNormal="90" workbookViewId="0">
      <selection activeCell="C102" sqref="C5:E102"/>
    </sheetView>
  </sheetViews>
  <sheetFormatPr defaultRowHeight="14.4" x14ac:dyDescent="0.3"/>
  <cols>
    <col min="1" max="1" width="4.6640625" customWidth="1"/>
    <col min="2" max="2" width="22.109375" customWidth="1"/>
    <col min="3" max="3" width="18.109375" customWidth="1"/>
    <col min="4" max="4" width="17.6640625" bestFit="1" customWidth="1"/>
    <col min="5" max="5" width="18.109375" bestFit="1" customWidth="1"/>
    <col min="6" max="6" width="17.33203125" customWidth="1"/>
    <col min="7" max="7" width="9" customWidth="1"/>
    <col min="8" max="8" width="18" customWidth="1"/>
    <col min="9" max="9" width="18.6640625" customWidth="1"/>
    <col min="10" max="10" width="12" customWidth="1"/>
    <col min="11" max="11" width="8" customWidth="1"/>
    <col min="12" max="12" width="8.5546875" customWidth="1"/>
    <col min="13" max="13" width="8.33203125" customWidth="1"/>
    <col min="14" max="14" width="2.6640625" customWidth="1"/>
  </cols>
  <sheetData>
    <row r="1" spans="1:20" ht="15" thickBot="1" x14ac:dyDescent="0.35"/>
    <row r="2" spans="1:20" ht="34.200000000000003" thickBot="1" x14ac:dyDescent="0.35">
      <c r="A2" s="105" t="s">
        <v>224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4" spans="1:20" x14ac:dyDescent="0.3">
      <c r="B4" s="50" t="s">
        <v>84</v>
      </c>
      <c r="C4" s="51" t="s">
        <v>221</v>
      </c>
      <c r="D4" s="51" t="s">
        <v>222</v>
      </c>
      <c r="E4" s="51" t="s">
        <v>223</v>
      </c>
    </row>
    <row r="5" spans="1:20" x14ac:dyDescent="0.3">
      <c r="B5" s="53" t="s">
        <v>92</v>
      </c>
      <c r="C5" s="82"/>
      <c r="D5" s="82"/>
      <c r="E5" s="82"/>
      <c r="N5" t="s">
        <v>217</v>
      </c>
    </row>
    <row r="6" spans="1:20" x14ac:dyDescent="0.3">
      <c r="B6" s="53" t="s">
        <v>95</v>
      </c>
      <c r="C6" s="82"/>
      <c r="D6" s="82"/>
      <c r="E6" s="82"/>
    </row>
    <row r="7" spans="1:20" x14ac:dyDescent="0.3">
      <c r="B7" s="53" t="s">
        <v>98</v>
      </c>
      <c r="C7" s="82"/>
      <c r="D7" s="82"/>
      <c r="E7" s="82"/>
    </row>
    <row r="8" spans="1:20" x14ac:dyDescent="0.3">
      <c r="B8" s="53" t="s">
        <v>101</v>
      </c>
      <c r="C8" s="82"/>
      <c r="D8" s="82"/>
      <c r="E8" s="82"/>
    </row>
    <row r="9" spans="1:20" x14ac:dyDescent="0.3">
      <c r="B9" s="53" t="s">
        <v>103</v>
      </c>
      <c r="C9" s="82"/>
      <c r="D9" s="82"/>
      <c r="E9" s="82"/>
    </row>
    <row r="10" spans="1:20" x14ac:dyDescent="0.3">
      <c r="B10" s="53" t="s">
        <v>106</v>
      </c>
      <c r="C10" s="82"/>
      <c r="D10" s="82"/>
      <c r="E10" s="82"/>
    </row>
    <row r="11" spans="1:20" x14ac:dyDescent="0.3">
      <c r="B11" s="53" t="s">
        <v>108</v>
      </c>
      <c r="C11" s="82"/>
      <c r="D11" s="82"/>
      <c r="E11" s="82"/>
    </row>
    <row r="12" spans="1:20" x14ac:dyDescent="0.3">
      <c r="B12" s="53" t="s">
        <v>111</v>
      </c>
      <c r="C12" s="82"/>
      <c r="D12" s="82"/>
      <c r="E12" s="82"/>
    </row>
    <row r="13" spans="1:20" x14ac:dyDescent="0.3">
      <c r="B13" s="53" t="s">
        <v>113</v>
      </c>
      <c r="C13" s="82"/>
      <c r="D13" s="82"/>
      <c r="E13" s="82"/>
    </row>
    <row r="14" spans="1:20" x14ac:dyDescent="0.3">
      <c r="B14" s="53" t="s">
        <v>94</v>
      </c>
      <c r="C14" s="82"/>
      <c r="D14" s="82"/>
      <c r="E14" s="82"/>
    </row>
    <row r="15" spans="1:20" x14ac:dyDescent="0.3">
      <c r="B15" s="53" t="s">
        <v>97</v>
      </c>
      <c r="C15" s="82"/>
      <c r="D15" s="82"/>
      <c r="E15" s="82"/>
    </row>
    <row r="16" spans="1:20" x14ac:dyDescent="0.3">
      <c r="B16" s="53" t="s">
        <v>100</v>
      </c>
      <c r="C16" s="82"/>
      <c r="D16" s="82"/>
      <c r="E16" s="82"/>
    </row>
    <row r="17" spans="2:5" x14ac:dyDescent="0.3">
      <c r="B17" s="53" t="s">
        <v>102</v>
      </c>
      <c r="C17" s="82"/>
      <c r="D17" s="82"/>
      <c r="E17" s="82"/>
    </row>
    <row r="18" spans="2:5" x14ac:dyDescent="0.3">
      <c r="B18" s="53" t="s">
        <v>105</v>
      </c>
      <c r="C18" s="82"/>
      <c r="D18" s="82"/>
      <c r="E18" s="82"/>
    </row>
    <row r="19" spans="2:5" x14ac:dyDescent="0.3">
      <c r="B19" s="53" t="s">
        <v>107</v>
      </c>
      <c r="C19" s="82"/>
      <c r="D19" s="82"/>
      <c r="E19" s="82"/>
    </row>
    <row r="20" spans="2:5" x14ac:dyDescent="0.3">
      <c r="B20" s="53" t="s">
        <v>110</v>
      </c>
      <c r="C20" s="82"/>
      <c r="D20" s="82"/>
      <c r="E20" s="82"/>
    </row>
    <row r="21" spans="2:5" x14ac:dyDescent="0.3">
      <c r="B21" s="53" t="s">
        <v>126</v>
      </c>
      <c r="C21" s="82"/>
      <c r="D21" s="82"/>
      <c r="E21" s="82"/>
    </row>
    <row r="22" spans="2:5" x14ac:dyDescent="0.3">
      <c r="B22" s="53" t="s">
        <v>128</v>
      </c>
      <c r="C22" s="82"/>
      <c r="D22" s="82"/>
      <c r="E22" s="82"/>
    </row>
    <row r="23" spans="2:5" x14ac:dyDescent="0.3">
      <c r="B23" s="53" t="s">
        <v>130</v>
      </c>
      <c r="C23" s="82"/>
      <c r="D23" s="82"/>
      <c r="E23" s="82"/>
    </row>
    <row r="24" spans="2:5" x14ac:dyDescent="0.3">
      <c r="B24" s="53" t="s">
        <v>133</v>
      </c>
      <c r="C24" s="82"/>
      <c r="D24" s="82"/>
      <c r="E24" s="82"/>
    </row>
    <row r="25" spans="2:5" x14ac:dyDescent="0.3">
      <c r="B25" s="53" t="s">
        <v>135</v>
      </c>
      <c r="C25" s="82"/>
      <c r="D25" s="82"/>
      <c r="E25" s="82"/>
    </row>
    <row r="26" spans="2:5" x14ac:dyDescent="0.3">
      <c r="B26" s="53" t="s">
        <v>137</v>
      </c>
      <c r="C26" s="82"/>
      <c r="D26" s="82"/>
      <c r="E26" s="82"/>
    </row>
    <row r="27" spans="2:5" x14ac:dyDescent="0.3">
      <c r="B27" s="53" t="s">
        <v>139</v>
      </c>
      <c r="C27" s="82"/>
      <c r="D27" s="82"/>
      <c r="E27" s="82"/>
    </row>
    <row r="28" spans="2:5" x14ac:dyDescent="0.3">
      <c r="B28" s="53" t="s">
        <v>112</v>
      </c>
      <c r="C28" s="82"/>
      <c r="D28" s="82"/>
      <c r="E28" s="82"/>
    </row>
    <row r="29" spans="2:5" x14ac:dyDescent="0.3">
      <c r="B29" s="53" t="s">
        <v>142</v>
      </c>
      <c r="C29" s="82"/>
      <c r="D29" s="82"/>
      <c r="E29" s="82"/>
    </row>
    <row r="30" spans="2:5" x14ac:dyDescent="0.3">
      <c r="B30" s="53" t="s">
        <v>115</v>
      </c>
      <c r="C30" s="82"/>
      <c r="D30" s="82"/>
      <c r="E30" s="82"/>
    </row>
    <row r="31" spans="2:5" x14ac:dyDescent="0.3">
      <c r="B31" s="53" t="s">
        <v>145</v>
      </c>
      <c r="C31" s="82"/>
      <c r="D31" s="82"/>
      <c r="E31" s="82"/>
    </row>
    <row r="32" spans="2:5" x14ac:dyDescent="0.3">
      <c r="B32" s="53" t="s">
        <v>147</v>
      </c>
      <c r="C32" s="82"/>
      <c r="D32" s="82"/>
      <c r="E32" s="82"/>
    </row>
    <row r="33" spans="2:5" x14ac:dyDescent="0.3">
      <c r="B33" s="53" t="s">
        <v>148</v>
      </c>
      <c r="C33" s="82"/>
      <c r="D33" s="82"/>
      <c r="E33" s="82"/>
    </row>
    <row r="34" spans="2:5" x14ac:dyDescent="0.3">
      <c r="B34" s="53" t="s">
        <v>149</v>
      </c>
      <c r="C34" s="82"/>
      <c r="D34" s="82"/>
      <c r="E34" s="82"/>
    </row>
    <row r="35" spans="2:5" x14ac:dyDescent="0.3">
      <c r="B35" s="53" t="s">
        <v>150</v>
      </c>
      <c r="C35" s="82"/>
      <c r="D35" s="82"/>
      <c r="E35" s="82"/>
    </row>
    <row r="36" spans="2:5" x14ac:dyDescent="0.3">
      <c r="B36" s="53" t="s">
        <v>151</v>
      </c>
      <c r="C36" s="82"/>
      <c r="D36" s="82"/>
      <c r="E36" s="82"/>
    </row>
    <row r="37" spans="2:5" x14ac:dyDescent="0.3">
      <c r="B37" s="53" t="s">
        <v>118</v>
      </c>
      <c r="C37" s="82"/>
      <c r="D37" s="82"/>
      <c r="E37" s="82"/>
    </row>
    <row r="38" spans="2:5" x14ac:dyDescent="0.3">
      <c r="B38" s="53" t="s">
        <v>152</v>
      </c>
      <c r="C38" s="82"/>
      <c r="D38" s="82"/>
      <c r="E38" s="82"/>
    </row>
    <row r="39" spans="2:5" x14ac:dyDescent="0.3">
      <c r="B39" s="53" t="s">
        <v>153</v>
      </c>
      <c r="C39" s="82"/>
      <c r="D39" s="82"/>
      <c r="E39" s="82"/>
    </row>
    <row r="40" spans="2:5" x14ac:dyDescent="0.3">
      <c r="B40" s="53" t="s">
        <v>154</v>
      </c>
      <c r="C40" s="82"/>
      <c r="D40" s="82"/>
      <c r="E40" s="82"/>
    </row>
    <row r="41" spans="2:5" x14ac:dyDescent="0.3">
      <c r="B41" s="53" t="s">
        <v>155</v>
      </c>
      <c r="C41" s="82"/>
      <c r="D41" s="82"/>
      <c r="E41" s="82"/>
    </row>
    <row r="42" spans="2:5" x14ac:dyDescent="0.3">
      <c r="B42" s="53" t="s">
        <v>156</v>
      </c>
      <c r="C42" s="82"/>
      <c r="D42" s="82"/>
      <c r="E42" s="82"/>
    </row>
    <row r="43" spans="2:5" x14ac:dyDescent="0.3">
      <c r="B43" s="53" t="s">
        <v>157</v>
      </c>
      <c r="C43" s="82"/>
      <c r="D43" s="82"/>
      <c r="E43" s="82"/>
    </row>
    <row r="44" spans="2:5" x14ac:dyDescent="0.3">
      <c r="B44" s="53" t="s">
        <v>158</v>
      </c>
      <c r="C44" s="82"/>
      <c r="D44" s="82"/>
      <c r="E44" s="82"/>
    </row>
    <row r="45" spans="2:5" x14ac:dyDescent="0.3">
      <c r="B45" s="53" t="s">
        <v>159</v>
      </c>
      <c r="C45" s="82"/>
      <c r="D45" s="82"/>
      <c r="E45" s="82"/>
    </row>
    <row r="46" spans="2:5" x14ac:dyDescent="0.3">
      <c r="B46" s="53" t="s">
        <v>160</v>
      </c>
      <c r="C46" s="82"/>
      <c r="D46" s="82"/>
      <c r="E46" s="82"/>
    </row>
    <row r="47" spans="2:5" x14ac:dyDescent="0.3">
      <c r="B47" s="53" t="s">
        <v>161</v>
      </c>
      <c r="C47" s="82"/>
      <c r="D47" s="82"/>
      <c r="E47" s="82"/>
    </row>
    <row r="48" spans="2:5" x14ac:dyDescent="0.3">
      <c r="B48" s="53" t="s">
        <v>162</v>
      </c>
      <c r="C48" s="82"/>
      <c r="D48" s="82"/>
      <c r="E48" s="82"/>
    </row>
    <row r="49" spans="2:5" x14ac:dyDescent="0.3">
      <c r="B49" s="53" t="s">
        <v>163</v>
      </c>
      <c r="C49" s="82"/>
      <c r="D49" s="82"/>
      <c r="E49" s="82"/>
    </row>
    <row r="50" spans="2:5" x14ac:dyDescent="0.3">
      <c r="B50" s="53" t="s">
        <v>164</v>
      </c>
      <c r="C50" s="82"/>
      <c r="D50" s="82"/>
      <c r="E50" s="82"/>
    </row>
    <row r="51" spans="2:5" x14ac:dyDescent="0.3">
      <c r="B51" s="53" t="s">
        <v>119</v>
      </c>
      <c r="C51" s="82"/>
      <c r="D51" s="82"/>
      <c r="E51" s="82"/>
    </row>
    <row r="52" spans="2:5" x14ac:dyDescent="0.3">
      <c r="B52" s="53" t="s">
        <v>165</v>
      </c>
      <c r="C52" s="82"/>
      <c r="D52" s="82"/>
      <c r="E52" s="82"/>
    </row>
    <row r="53" spans="2:5" x14ac:dyDescent="0.3">
      <c r="B53" s="53" t="s">
        <v>120</v>
      </c>
      <c r="C53" s="82"/>
      <c r="D53" s="82"/>
      <c r="E53" s="82"/>
    </row>
    <row r="54" spans="2:5" x14ac:dyDescent="0.3">
      <c r="B54" s="53" t="s">
        <v>121</v>
      </c>
      <c r="C54" s="82"/>
      <c r="D54" s="82"/>
      <c r="E54" s="82"/>
    </row>
    <row r="55" spans="2:5" x14ac:dyDescent="0.3">
      <c r="B55" s="53" t="s">
        <v>122</v>
      </c>
      <c r="C55" s="82"/>
      <c r="D55" s="82"/>
      <c r="E55" s="82"/>
    </row>
    <row r="56" spans="2:5" x14ac:dyDescent="0.3">
      <c r="B56" s="53" t="s">
        <v>123</v>
      </c>
      <c r="C56" s="82"/>
      <c r="D56" s="82"/>
      <c r="E56" s="82"/>
    </row>
    <row r="57" spans="2:5" x14ac:dyDescent="0.3">
      <c r="B57" s="53" t="s">
        <v>125</v>
      </c>
      <c r="C57" s="82"/>
      <c r="D57" s="82"/>
      <c r="E57" s="82"/>
    </row>
    <row r="58" spans="2:5" x14ac:dyDescent="0.3">
      <c r="B58" s="53" t="s">
        <v>166</v>
      </c>
      <c r="C58" s="82"/>
      <c r="D58" s="82"/>
      <c r="E58" s="82"/>
    </row>
    <row r="59" spans="2:5" x14ac:dyDescent="0.3">
      <c r="B59" s="53" t="s">
        <v>127</v>
      </c>
      <c r="C59" s="82"/>
      <c r="D59" s="82"/>
      <c r="E59" s="82"/>
    </row>
    <row r="60" spans="2:5" x14ac:dyDescent="0.3">
      <c r="B60" s="53" t="s">
        <v>129</v>
      </c>
      <c r="C60" s="82"/>
      <c r="D60" s="82"/>
      <c r="E60" s="82"/>
    </row>
    <row r="61" spans="2:5" x14ac:dyDescent="0.3">
      <c r="B61" s="53" t="s">
        <v>132</v>
      </c>
      <c r="C61" s="82"/>
      <c r="D61" s="82"/>
      <c r="E61" s="82"/>
    </row>
    <row r="62" spans="2:5" x14ac:dyDescent="0.3">
      <c r="B62" s="53" t="s">
        <v>134</v>
      </c>
      <c r="C62" s="82"/>
      <c r="D62" s="82"/>
      <c r="E62" s="82"/>
    </row>
    <row r="63" spans="2:5" x14ac:dyDescent="0.3">
      <c r="B63" s="53" t="s">
        <v>136</v>
      </c>
      <c r="C63" s="82"/>
      <c r="D63" s="82"/>
      <c r="E63" s="82"/>
    </row>
    <row r="64" spans="2:5" x14ac:dyDescent="0.3">
      <c r="B64" s="53" t="s">
        <v>138</v>
      </c>
      <c r="C64" s="82"/>
      <c r="D64" s="82"/>
      <c r="E64" s="82"/>
    </row>
    <row r="65" spans="2:5" x14ac:dyDescent="0.3">
      <c r="B65" s="53" t="s">
        <v>140</v>
      </c>
      <c r="C65" s="82"/>
      <c r="D65" s="82"/>
      <c r="E65" s="82"/>
    </row>
    <row r="66" spans="2:5" x14ac:dyDescent="0.3">
      <c r="B66" s="53" t="s">
        <v>141</v>
      </c>
      <c r="C66" s="82"/>
      <c r="D66" s="82"/>
      <c r="E66" s="82"/>
    </row>
    <row r="67" spans="2:5" x14ac:dyDescent="0.3">
      <c r="B67" s="53" t="s">
        <v>167</v>
      </c>
      <c r="C67" s="82"/>
      <c r="D67" s="82"/>
      <c r="E67" s="82"/>
    </row>
    <row r="68" spans="2:5" x14ac:dyDescent="0.3">
      <c r="B68" s="53" t="s">
        <v>143</v>
      </c>
      <c r="C68" s="82"/>
      <c r="D68" s="82"/>
      <c r="E68" s="82"/>
    </row>
    <row r="69" spans="2:5" x14ac:dyDescent="0.3">
      <c r="B69" s="53" t="s">
        <v>168</v>
      </c>
      <c r="C69" s="82"/>
      <c r="D69" s="82"/>
      <c r="E69" s="82"/>
    </row>
    <row r="70" spans="2:5" x14ac:dyDescent="0.3">
      <c r="B70" s="53" t="s">
        <v>169</v>
      </c>
      <c r="C70" s="82"/>
      <c r="D70" s="82"/>
      <c r="E70" s="82"/>
    </row>
    <row r="71" spans="2:5" x14ac:dyDescent="0.3">
      <c r="B71" s="53" t="s">
        <v>170</v>
      </c>
      <c r="C71" s="82"/>
      <c r="D71" s="82"/>
      <c r="E71" s="82"/>
    </row>
    <row r="72" spans="2:5" x14ac:dyDescent="0.3">
      <c r="B72" s="53" t="s">
        <v>171</v>
      </c>
      <c r="C72" s="82"/>
      <c r="D72" s="82"/>
      <c r="E72" s="82"/>
    </row>
    <row r="73" spans="2:5" x14ac:dyDescent="0.3">
      <c r="B73" s="53" t="s">
        <v>172</v>
      </c>
      <c r="C73" s="82"/>
      <c r="D73" s="82"/>
      <c r="E73" s="82"/>
    </row>
    <row r="74" spans="2:5" x14ac:dyDescent="0.3">
      <c r="B74" s="53" t="s">
        <v>173</v>
      </c>
      <c r="C74" s="82"/>
      <c r="D74" s="82"/>
      <c r="E74" s="82"/>
    </row>
    <row r="75" spans="2:5" x14ac:dyDescent="0.3">
      <c r="B75" s="53" t="s">
        <v>174</v>
      </c>
      <c r="C75" s="82"/>
      <c r="D75" s="82"/>
      <c r="E75" s="82"/>
    </row>
    <row r="76" spans="2:5" x14ac:dyDescent="0.3">
      <c r="B76" s="53" t="s">
        <v>175</v>
      </c>
      <c r="C76" s="82"/>
      <c r="D76" s="82"/>
      <c r="E76" s="82"/>
    </row>
    <row r="77" spans="2:5" x14ac:dyDescent="0.3">
      <c r="B77" s="53" t="s">
        <v>176</v>
      </c>
      <c r="C77" s="82"/>
      <c r="D77" s="82"/>
      <c r="E77" s="82"/>
    </row>
    <row r="78" spans="2:5" x14ac:dyDescent="0.3">
      <c r="B78" s="53" t="s">
        <v>177</v>
      </c>
      <c r="C78" s="82"/>
      <c r="D78" s="82"/>
      <c r="E78" s="82"/>
    </row>
    <row r="79" spans="2:5" x14ac:dyDescent="0.3">
      <c r="B79" s="53" t="s">
        <v>178</v>
      </c>
      <c r="C79" s="82"/>
      <c r="D79" s="82"/>
      <c r="E79" s="82"/>
    </row>
    <row r="80" spans="2:5" x14ac:dyDescent="0.3">
      <c r="B80" s="53" t="s">
        <v>144</v>
      </c>
      <c r="C80" s="82"/>
      <c r="D80" s="82"/>
      <c r="E80" s="82"/>
    </row>
    <row r="81" spans="2:5" x14ac:dyDescent="0.3">
      <c r="B81" s="53" t="s">
        <v>179</v>
      </c>
      <c r="C81" s="82"/>
      <c r="D81" s="82"/>
      <c r="E81" s="82"/>
    </row>
    <row r="82" spans="2:5" x14ac:dyDescent="0.3">
      <c r="B82" s="53" t="s">
        <v>180</v>
      </c>
      <c r="C82" s="82"/>
      <c r="D82" s="82"/>
      <c r="E82" s="82"/>
    </row>
    <row r="83" spans="2:5" x14ac:dyDescent="0.3">
      <c r="B83" s="53" t="s">
        <v>181</v>
      </c>
      <c r="C83" s="82"/>
      <c r="D83" s="82"/>
      <c r="E83" s="82"/>
    </row>
    <row r="84" spans="2:5" x14ac:dyDescent="0.3">
      <c r="B84" s="53" t="s">
        <v>182</v>
      </c>
      <c r="C84" s="82"/>
      <c r="D84" s="82"/>
      <c r="E84" s="82"/>
    </row>
    <row r="85" spans="2:5" x14ac:dyDescent="0.3">
      <c r="B85" s="53" t="s">
        <v>183</v>
      </c>
      <c r="C85" s="82"/>
      <c r="D85" s="82"/>
      <c r="E85" s="82"/>
    </row>
    <row r="86" spans="2:5" x14ac:dyDescent="0.3">
      <c r="B86" s="53" t="s">
        <v>184</v>
      </c>
      <c r="C86" s="82"/>
      <c r="D86" s="82"/>
      <c r="E86" s="82"/>
    </row>
    <row r="87" spans="2:5" x14ac:dyDescent="0.3">
      <c r="B87" s="53" t="s">
        <v>185</v>
      </c>
      <c r="C87" s="82"/>
      <c r="D87" s="82"/>
      <c r="E87" s="82"/>
    </row>
    <row r="88" spans="2:5" x14ac:dyDescent="0.3">
      <c r="B88" s="53" t="s">
        <v>186</v>
      </c>
      <c r="C88" s="82"/>
      <c r="D88" s="82"/>
      <c r="E88" s="82"/>
    </row>
    <row r="89" spans="2:5" x14ac:dyDescent="0.3">
      <c r="B89" s="53" t="s">
        <v>187</v>
      </c>
      <c r="C89" s="82"/>
      <c r="D89" s="82"/>
      <c r="E89" s="82"/>
    </row>
    <row r="90" spans="2:5" x14ac:dyDescent="0.3">
      <c r="B90" s="53" t="s">
        <v>188</v>
      </c>
      <c r="C90" s="82"/>
      <c r="D90" s="82"/>
      <c r="E90" s="82"/>
    </row>
    <row r="91" spans="2:5" x14ac:dyDescent="0.3">
      <c r="B91" s="53" t="s">
        <v>189</v>
      </c>
      <c r="C91" s="82"/>
      <c r="D91" s="82"/>
      <c r="E91" s="82"/>
    </row>
    <row r="92" spans="2:5" x14ac:dyDescent="0.3">
      <c r="B92" s="53" t="s">
        <v>190</v>
      </c>
      <c r="C92" s="82"/>
      <c r="D92" s="82"/>
      <c r="E92" s="82"/>
    </row>
    <row r="93" spans="2:5" x14ac:dyDescent="0.3">
      <c r="B93" s="53" t="s">
        <v>146</v>
      </c>
      <c r="C93" s="82"/>
      <c r="D93" s="82"/>
      <c r="E93" s="82"/>
    </row>
    <row r="94" spans="2:5" x14ac:dyDescent="0.3">
      <c r="B94" s="53" t="s">
        <v>191</v>
      </c>
      <c r="C94" s="82"/>
      <c r="D94" s="82"/>
      <c r="E94" s="82"/>
    </row>
    <row r="95" spans="2:5" x14ac:dyDescent="0.3">
      <c r="B95" s="53" t="s">
        <v>192</v>
      </c>
      <c r="C95" s="82"/>
      <c r="D95" s="82"/>
      <c r="E95" s="82"/>
    </row>
    <row r="96" spans="2:5" x14ac:dyDescent="0.3">
      <c r="B96" s="53" t="s">
        <v>193</v>
      </c>
      <c r="C96" s="82"/>
      <c r="D96" s="82"/>
      <c r="E96" s="82"/>
    </row>
    <row r="97" spans="2:5" x14ac:dyDescent="0.3">
      <c r="B97" s="53" t="s">
        <v>194</v>
      </c>
      <c r="C97" s="82"/>
      <c r="D97" s="82"/>
      <c r="E97" s="82"/>
    </row>
    <row r="98" spans="2:5" x14ac:dyDescent="0.3">
      <c r="B98" s="53" t="s">
        <v>195</v>
      </c>
      <c r="C98" s="82"/>
      <c r="D98" s="82"/>
      <c r="E98" s="82"/>
    </row>
    <row r="99" spans="2:5" x14ac:dyDescent="0.3">
      <c r="B99" s="53" t="s">
        <v>196</v>
      </c>
      <c r="C99" s="82"/>
      <c r="D99" s="82"/>
      <c r="E99" s="82"/>
    </row>
    <row r="100" spans="2:5" x14ac:dyDescent="0.3">
      <c r="B100" s="53" t="s">
        <v>197</v>
      </c>
      <c r="C100" s="82"/>
      <c r="D100" s="82"/>
      <c r="E100" s="82"/>
    </row>
    <row r="101" spans="2:5" x14ac:dyDescent="0.3">
      <c r="B101" s="53" t="s">
        <v>198</v>
      </c>
      <c r="C101" s="82"/>
      <c r="D101" s="82"/>
      <c r="E101" s="82"/>
    </row>
    <row r="102" spans="2:5" x14ac:dyDescent="0.3">
      <c r="B102" s="57" t="s">
        <v>199</v>
      </c>
      <c r="C102" s="82"/>
      <c r="D102" s="82"/>
      <c r="E102" s="82"/>
    </row>
  </sheetData>
  <mergeCells count="1">
    <mergeCell ref="A2:T2"/>
  </mergeCells>
  <dataValidations count="1">
    <dataValidation type="list" allowBlank="1" showInputMessage="1" showErrorMessage="1" sqref="B14" xr:uid="{00000000-0002-0000-1000-000000000000}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4.4" x14ac:dyDescent="0.3"/>
  <cols>
    <col min="1" max="1" width="22.109375" customWidth="1"/>
    <col min="2" max="2" width="11.33203125" customWidth="1"/>
    <col min="3" max="3" width="8" customWidth="1"/>
    <col min="4" max="4" width="8.5546875" customWidth="1"/>
    <col min="5" max="5" width="8.33203125" customWidth="1"/>
    <col min="6" max="6" width="2.6640625" customWidth="1"/>
  </cols>
  <sheetData>
    <row r="1" spans="1:6" x14ac:dyDescent="0.3">
      <c r="A1" s="50" t="s">
        <v>84</v>
      </c>
      <c r="B1" s="51" t="s">
        <v>87</v>
      </c>
    </row>
    <row r="2" spans="1:6" x14ac:dyDescent="0.3">
      <c r="A2" s="53" t="s">
        <v>92</v>
      </c>
      <c r="B2" s="78">
        <v>7772</v>
      </c>
      <c r="F2" t="s">
        <v>217</v>
      </c>
    </row>
    <row r="3" spans="1:6" x14ac:dyDescent="0.3">
      <c r="A3" s="53" t="s">
        <v>95</v>
      </c>
      <c r="B3" s="78">
        <v>5526</v>
      </c>
    </row>
    <row r="4" spans="1:6" x14ac:dyDescent="0.3">
      <c r="A4" s="53" t="s">
        <v>98</v>
      </c>
      <c r="B4" s="78">
        <v>4772</v>
      </c>
    </row>
    <row r="5" spans="1:6" x14ac:dyDescent="0.3">
      <c r="A5" s="53" t="s">
        <v>101</v>
      </c>
      <c r="B5" s="78">
        <v>9768</v>
      </c>
    </row>
    <row r="6" spans="1:6" x14ac:dyDescent="0.3">
      <c r="A6" s="53" t="s">
        <v>103</v>
      </c>
      <c r="B6" s="78">
        <v>6172</v>
      </c>
    </row>
    <row r="7" spans="1:6" x14ac:dyDescent="0.3">
      <c r="A7" s="53" t="s">
        <v>106</v>
      </c>
      <c r="B7" s="78">
        <v>2509</v>
      </c>
    </row>
    <row r="8" spans="1:6" x14ac:dyDescent="0.3">
      <c r="A8" s="53" t="s">
        <v>108</v>
      </c>
      <c r="B8" s="78">
        <v>4812</v>
      </c>
    </row>
    <row r="9" spans="1:6" x14ac:dyDescent="0.3">
      <c r="A9" s="53" t="s">
        <v>111</v>
      </c>
      <c r="B9" s="78">
        <v>9270</v>
      </c>
    </row>
    <row r="10" spans="1:6" x14ac:dyDescent="0.3">
      <c r="A10" s="53" t="s">
        <v>113</v>
      </c>
      <c r="B10" s="78">
        <v>8242</v>
      </c>
    </row>
    <row r="11" spans="1:6" x14ac:dyDescent="0.3">
      <c r="A11" s="53" t="s">
        <v>94</v>
      </c>
      <c r="B11" s="78">
        <v>8233</v>
      </c>
    </row>
    <row r="12" spans="1:6" x14ac:dyDescent="0.3">
      <c r="A12" s="53" t="s">
        <v>97</v>
      </c>
      <c r="B12" s="78">
        <v>3823</v>
      </c>
    </row>
    <row r="13" spans="1:6" x14ac:dyDescent="0.3">
      <c r="A13" s="53" t="s">
        <v>100</v>
      </c>
      <c r="B13" s="78">
        <v>2522</v>
      </c>
    </row>
    <row r="14" spans="1:6" x14ac:dyDescent="0.3">
      <c r="A14" s="53" t="s">
        <v>102</v>
      </c>
      <c r="B14" s="78">
        <v>3688</v>
      </c>
    </row>
    <row r="15" spans="1:6" x14ac:dyDescent="0.3">
      <c r="A15" s="53" t="s">
        <v>105</v>
      </c>
      <c r="B15" s="78">
        <v>9734</v>
      </c>
    </row>
    <row r="16" spans="1:6" x14ac:dyDescent="0.3">
      <c r="A16" s="53" t="s">
        <v>107</v>
      </c>
      <c r="B16" s="78">
        <v>8383</v>
      </c>
    </row>
    <row r="17" spans="1:2" x14ac:dyDescent="0.3">
      <c r="A17" s="53" t="s">
        <v>110</v>
      </c>
      <c r="B17" s="78">
        <v>2186</v>
      </c>
    </row>
    <row r="18" spans="1:2" x14ac:dyDescent="0.3">
      <c r="A18" s="53" t="s">
        <v>126</v>
      </c>
      <c r="B18" s="78">
        <v>5025</v>
      </c>
    </row>
    <row r="19" spans="1:2" x14ac:dyDescent="0.3">
      <c r="A19" s="53" t="s">
        <v>128</v>
      </c>
      <c r="B19" s="78">
        <v>9450</v>
      </c>
    </row>
    <row r="20" spans="1:2" x14ac:dyDescent="0.3">
      <c r="A20" s="53" t="s">
        <v>130</v>
      </c>
      <c r="B20" s="78">
        <v>9907</v>
      </c>
    </row>
    <row r="21" spans="1:2" x14ac:dyDescent="0.3">
      <c r="A21" s="53" t="s">
        <v>133</v>
      </c>
      <c r="B21" s="78">
        <v>8383</v>
      </c>
    </row>
    <row r="22" spans="1:2" x14ac:dyDescent="0.3">
      <c r="A22" s="53" t="s">
        <v>135</v>
      </c>
      <c r="B22" s="78">
        <v>3570</v>
      </c>
    </row>
    <row r="23" spans="1:2" x14ac:dyDescent="0.3">
      <c r="A23" s="53" t="s">
        <v>137</v>
      </c>
      <c r="B23" s="78">
        <v>6809</v>
      </c>
    </row>
    <row r="24" spans="1:2" x14ac:dyDescent="0.3">
      <c r="A24" s="53" t="s">
        <v>139</v>
      </c>
      <c r="B24" s="78">
        <v>8773</v>
      </c>
    </row>
    <row r="25" spans="1:2" x14ac:dyDescent="0.3">
      <c r="A25" s="53" t="s">
        <v>112</v>
      </c>
      <c r="B25" s="78">
        <v>9273</v>
      </c>
    </row>
    <row r="26" spans="1:2" x14ac:dyDescent="0.3">
      <c r="A26" s="53" t="s">
        <v>142</v>
      </c>
      <c r="B26" s="78">
        <v>3057</v>
      </c>
    </row>
    <row r="27" spans="1:2" x14ac:dyDescent="0.3">
      <c r="A27" s="53" t="s">
        <v>115</v>
      </c>
      <c r="B27" s="78">
        <v>8903</v>
      </c>
    </row>
    <row r="28" spans="1:2" x14ac:dyDescent="0.3">
      <c r="A28" s="53" t="s">
        <v>145</v>
      </c>
      <c r="B28" s="78">
        <v>5903</v>
      </c>
    </row>
    <row r="29" spans="1:2" x14ac:dyDescent="0.3">
      <c r="A29" s="53" t="s">
        <v>147</v>
      </c>
      <c r="B29" s="78">
        <v>3431</v>
      </c>
    </row>
    <row r="30" spans="1:2" x14ac:dyDescent="0.3">
      <c r="A30" s="53" t="s">
        <v>148</v>
      </c>
      <c r="B30" s="78">
        <v>7182</v>
      </c>
    </row>
    <row r="31" spans="1:2" x14ac:dyDescent="0.3">
      <c r="A31" s="53" t="s">
        <v>149</v>
      </c>
      <c r="B31" s="78">
        <v>5702</v>
      </c>
    </row>
    <row r="32" spans="1:2" x14ac:dyDescent="0.3">
      <c r="A32" s="53" t="s">
        <v>150</v>
      </c>
      <c r="B32" s="78">
        <v>9267</v>
      </c>
    </row>
    <row r="33" spans="1:2" x14ac:dyDescent="0.3">
      <c r="A33" s="53" t="s">
        <v>151</v>
      </c>
      <c r="B33" s="78">
        <v>9565</v>
      </c>
    </row>
    <row r="34" spans="1:2" x14ac:dyDescent="0.3">
      <c r="A34" s="53" t="s">
        <v>118</v>
      </c>
      <c r="B34" s="78">
        <v>7311</v>
      </c>
    </row>
    <row r="35" spans="1:2" x14ac:dyDescent="0.3">
      <c r="A35" s="53" t="s">
        <v>152</v>
      </c>
      <c r="B35" s="78">
        <v>5568</v>
      </c>
    </row>
    <row r="36" spans="1:2" x14ac:dyDescent="0.3">
      <c r="A36" s="53" t="s">
        <v>153</v>
      </c>
      <c r="B36" s="78">
        <v>7528</v>
      </c>
    </row>
    <row r="37" spans="1:2" x14ac:dyDescent="0.3">
      <c r="A37" s="53" t="s">
        <v>154</v>
      </c>
      <c r="B37" s="78">
        <v>5251</v>
      </c>
    </row>
    <row r="38" spans="1:2" x14ac:dyDescent="0.3">
      <c r="A38" s="53" t="s">
        <v>155</v>
      </c>
      <c r="B38" s="78">
        <v>4276</v>
      </c>
    </row>
    <row r="39" spans="1:2" x14ac:dyDescent="0.3">
      <c r="A39" s="53" t="s">
        <v>156</v>
      </c>
      <c r="B39" s="78">
        <v>6822</v>
      </c>
    </row>
    <row r="40" spans="1:2" x14ac:dyDescent="0.3">
      <c r="A40" s="53" t="s">
        <v>157</v>
      </c>
      <c r="B40" s="78">
        <v>9595</v>
      </c>
    </row>
    <row r="41" spans="1:2" x14ac:dyDescent="0.3">
      <c r="A41" s="53" t="s">
        <v>158</v>
      </c>
      <c r="B41" s="78">
        <v>4009</v>
      </c>
    </row>
    <row r="42" spans="1:2" x14ac:dyDescent="0.3">
      <c r="A42" s="53" t="s">
        <v>159</v>
      </c>
      <c r="B42" s="78">
        <v>4913</v>
      </c>
    </row>
    <row r="43" spans="1:2" x14ac:dyDescent="0.3">
      <c r="A43" s="53" t="s">
        <v>160</v>
      </c>
      <c r="B43" s="78">
        <v>6820</v>
      </c>
    </row>
    <row r="44" spans="1:2" x14ac:dyDescent="0.3">
      <c r="A44" s="53" t="s">
        <v>161</v>
      </c>
      <c r="B44" s="78">
        <v>6634</v>
      </c>
    </row>
    <row r="45" spans="1:2" x14ac:dyDescent="0.3">
      <c r="A45" s="53" t="s">
        <v>162</v>
      </c>
      <c r="B45" s="78">
        <v>6010</v>
      </c>
    </row>
    <row r="46" spans="1:2" x14ac:dyDescent="0.3">
      <c r="A46" s="53" t="s">
        <v>163</v>
      </c>
      <c r="B46" s="78">
        <v>6521</v>
      </c>
    </row>
    <row r="47" spans="1:2" x14ac:dyDescent="0.3">
      <c r="A47" s="53" t="s">
        <v>164</v>
      </c>
      <c r="B47" s="78">
        <v>8633</v>
      </c>
    </row>
    <row r="48" spans="1:2" x14ac:dyDescent="0.3">
      <c r="A48" s="53" t="s">
        <v>119</v>
      </c>
      <c r="B48" s="78">
        <v>9810</v>
      </c>
    </row>
    <row r="49" spans="1:2" x14ac:dyDescent="0.3">
      <c r="A49" s="53" t="s">
        <v>165</v>
      </c>
      <c r="B49" s="78">
        <v>4072</v>
      </c>
    </row>
    <row r="50" spans="1:2" x14ac:dyDescent="0.3">
      <c r="A50" s="53" t="s">
        <v>120</v>
      </c>
      <c r="B50" s="78">
        <v>7547</v>
      </c>
    </row>
    <row r="51" spans="1:2" x14ac:dyDescent="0.3">
      <c r="A51" s="53" t="s">
        <v>121</v>
      </c>
      <c r="B51" s="78">
        <v>4799</v>
      </c>
    </row>
    <row r="52" spans="1:2" x14ac:dyDescent="0.3">
      <c r="A52" s="53" t="s">
        <v>122</v>
      </c>
      <c r="B52" s="78">
        <v>4725</v>
      </c>
    </row>
    <row r="53" spans="1:2" x14ac:dyDescent="0.3">
      <c r="A53" s="53" t="s">
        <v>123</v>
      </c>
      <c r="B53" s="78">
        <v>5713</v>
      </c>
    </row>
    <row r="54" spans="1:2" x14ac:dyDescent="0.3">
      <c r="A54" s="53" t="s">
        <v>125</v>
      </c>
      <c r="B54" s="78">
        <v>5221</v>
      </c>
    </row>
    <row r="55" spans="1:2" x14ac:dyDescent="0.3">
      <c r="A55" s="53" t="s">
        <v>166</v>
      </c>
      <c r="B55" s="78">
        <v>3087</v>
      </c>
    </row>
    <row r="56" spans="1:2" x14ac:dyDescent="0.3">
      <c r="A56" s="53" t="s">
        <v>127</v>
      </c>
      <c r="B56" s="78">
        <v>8421</v>
      </c>
    </row>
    <row r="57" spans="1:2" x14ac:dyDescent="0.3">
      <c r="A57" s="53" t="s">
        <v>129</v>
      </c>
      <c r="B57" s="78">
        <v>7606</v>
      </c>
    </row>
    <row r="58" spans="1:2" x14ac:dyDescent="0.3">
      <c r="A58" s="53" t="s">
        <v>132</v>
      </c>
      <c r="B58" s="78">
        <v>7449</v>
      </c>
    </row>
    <row r="59" spans="1:2" x14ac:dyDescent="0.3">
      <c r="A59" s="53" t="s">
        <v>134</v>
      </c>
      <c r="B59" s="78">
        <v>4237</v>
      </c>
    </row>
    <row r="60" spans="1:2" x14ac:dyDescent="0.3">
      <c r="A60" s="53" t="s">
        <v>136</v>
      </c>
      <c r="B60" s="78">
        <v>4493</v>
      </c>
    </row>
    <row r="61" spans="1:2" x14ac:dyDescent="0.3">
      <c r="A61" s="53" t="s">
        <v>138</v>
      </c>
      <c r="B61" s="78">
        <v>9486</v>
      </c>
    </row>
    <row r="62" spans="1:2" x14ac:dyDescent="0.3">
      <c r="A62" s="53" t="s">
        <v>140</v>
      </c>
      <c r="B62" s="78">
        <v>7083</v>
      </c>
    </row>
    <row r="63" spans="1:2" x14ac:dyDescent="0.3">
      <c r="A63" s="53" t="s">
        <v>141</v>
      </c>
      <c r="B63" s="78">
        <v>9120</v>
      </c>
    </row>
    <row r="64" spans="1:2" x14ac:dyDescent="0.3">
      <c r="A64" s="53" t="s">
        <v>167</v>
      </c>
      <c r="B64" s="78">
        <v>3182</v>
      </c>
    </row>
    <row r="65" spans="1:2" x14ac:dyDescent="0.3">
      <c r="A65" s="53" t="s">
        <v>143</v>
      </c>
      <c r="B65" s="78">
        <v>5779</v>
      </c>
    </row>
    <row r="66" spans="1:2" x14ac:dyDescent="0.3">
      <c r="A66" s="53" t="s">
        <v>168</v>
      </c>
      <c r="B66" s="78">
        <v>5117</v>
      </c>
    </row>
    <row r="67" spans="1:2" x14ac:dyDescent="0.3">
      <c r="A67" s="53" t="s">
        <v>169</v>
      </c>
      <c r="B67" s="78">
        <v>5645</v>
      </c>
    </row>
    <row r="68" spans="1:2" x14ac:dyDescent="0.3">
      <c r="A68" s="53" t="s">
        <v>170</v>
      </c>
      <c r="B68" s="78">
        <v>4023</v>
      </c>
    </row>
    <row r="69" spans="1:2" x14ac:dyDescent="0.3">
      <c r="A69" s="53" t="s">
        <v>171</v>
      </c>
      <c r="B69" s="78">
        <v>5470</v>
      </c>
    </row>
    <row r="70" spans="1:2" x14ac:dyDescent="0.3">
      <c r="A70" s="53" t="s">
        <v>172</v>
      </c>
      <c r="B70" s="78">
        <v>7613</v>
      </c>
    </row>
    <row r="71" spans="1:2" x14ac:dyDescent="0.3">
      <c r="A71" s="53" t="s">
        <v>173</v>
      </c>
      <c r="B71" s="78">
        <v>7094</v>
      </c>
    </row>
    <row r="72" spans="1:2" x14ac:dyDescent="0.3">
      <c r="A72" s="53" t="s">
        <v>174</v>
      </c>
      <c r="B72" s="78">
        <v>2274</v>
      </c>
    </row>
    <row r="73" spans="1:2" x14ac:dyDescent="0.3">
      <c r="A73" s="53" t="s">
        <v>175</v>
      </c>
      <c r="B73" s="78">
        <v>2914</v>
      </c>
    </row>
    <row r="74" spans="1:2" x14ac:dyDescent="0.3">
      <c r="A74" s="53" t="s">
        <v>176</v>
      </c>
      <c r="B74" s="78">
        <v>3787</v>
      </c>
    </row>
    <row r="75" spans="1:2" x14ac:dyDescent="0.3">
      <c r="A75" s="53" t="s">
        <v>177</v>
      </c>
      <c r="B75" s="78">
        <v>3670</v>
      </c>
    </row>
    <row r="76" spans="1:2" x14ac:dyDescent="0.3">
      <c r="A76" s="53" t="s">
        <v>178</v>
      </c>
      <c r="B76" s="78">
        <v>6045</v>
      </c>
    </row>
    <row r="77" spans="1:2" x14ac:dyDescent="0.3">
      <c r="A77" s="53" t="s">
        <v>144</v>
      </c>
      <c r="B77" s="78">
        <v>5300</v>
      </c>
    </row>
    <row r="78" spans="1:2" x14ac:dyDescent="0.3">
      <c r="A78" s="53" t="s">
        <v>179</v>
      </c>
      <c r="B78" s="78">
        <v>9181</v>
      </c>
    </row>
    <row r="79" spans="1:2" x14ac:dyDescent="0.3">
      <c r="A79" s="53" t="s">
        <v>180</v>
      </c>
      <c r="B79" s="78">
        <v>8971</v>
      </c>
    </row>
    <row r="80" spans="1:2" x14ac:dyDescent="0.3">
      <c r="A80" s="53" t="s">
        <v>181</v>
      </c>
      <c r="B80" s="78">
        <v>6646</v>
      </c>
    </row>
    <row r="81" spans="1:2" x14ac:dyDescent="0.3">
      <c r="A81" s="53" t="s">
        <v>182</v>
      </c>
      <c r="B81" s="78">
        <v>4554</v>
      </c>
    </row>
    <row r="82" spans="1:2" x14ac:dyDescent="0.3">
      <c r="A82" s="53" t="s">
        <v>183</v>
      </c>
      <c r="B82" s="78">
        <v>9184</v>
      </c>
    </row>
    <row r="83" spans="1:2" x14ac:dyDescent="0.3">
      <c r="A83" s="53" t="s">
        <v>184</v>
      </c>
      <c r="B83" s="78">
        <v>6950</v>
      </c>
    </row>
    <row r="84" spans="1:2" x14ac:dyDescent="0.3">
      <c r="A84" s="53" t="s">
        <v>185</v>
      </c>
      <c r="B84" s="78">
        <v>8591</v>
      </c>
    </row>
    <row r="85" spans="1:2" x14ac:dyDescent="0.3">
      <c r="A85" s="53" t="s">
        <v>186</v>
      </c>
      <c r="B85" s="78">
        <v>2563</v>
      </c>
    </row>
    <row r="86" spans="1:2" x14ac:dyDescent="0.3">
      <c r="A86" s="53" t="s">
        <v>187</v>
      </c>
      <c r="B86" s="78">
        <v>9950</v>
      </c>
    </row>
    <row r="87" spans="1:2" x14ac:dyDescent="0.3">
      <c r="A87" s="53" t="s">
        <v>188</v>
      </c>
      <c r="B87" s="78">
        <v>4714</v>
      </c>
    </row>
    <row r="88" spans="1:2" x14ac:dyDescent="0.3">
      <c r="A88" s="53" t="s">
        <v>189</v>
      </c>
      <c r="B88" s="78">
        <v>5549</v>
      </c>
    </row>
    <row r="89" spans="1:2" x14ac:dyDescent="0.3">
      <c r="A89" s="53" t="s">
        <v>190</v>
      </c>
      <c r="B89" s="78">
        <v>2088</v>
      </c>
    </row>
    <row r="90" spans="1:2" x14ac:dyDescent="0.3">
      <c r="A90" s="53" t="s">
        <v>146</v>
      </c>
      <c r="B90" s="78">
        <v>4893</v>
      </c>
    </row>
    <row r="91" spans="1:2" x14ac:dyDescent="0.3">
      <c r="A91" s="53" t="s">
        <v>191</v>
      </c>
      <c r="B91" s="78">
        <v>8712</v>
      </c>
    </row>
    <row r="92" spans="1:2" x14ac:dyDescent="0.3">
      <c r="A92" s="53" t="s">
        <v>192</v>
      </c>
      <c r="B92" s="78">
        <v>2944</v>
      </c>
    </row>
    <row r="93" spans="1:2" x14ac:dyDescent="0.3">
      <c r="A93" s="53" t="s">
        <v>193</v>
      </c>
      <c r="B93" s="78">
        <v>2697</v>
      </c>
    </row>
    <row r="94" spans="1:2" x14ac:dyDescent="0.3">
      <c r="A94" s="53" t="s">
        <v>194</v>
      </c>
      <c r="B94" s="78">
        <v>3327</v>
      </c>
    </row>
    <row r="95" spans="1:2" x14ac:dyDescent="0.3">
      <c r="A95" s="53" t="s">
        <v>195</v>
      </c>
      <c r="B95" s="78">
        <v>6035</v>
      </c>
    </row>
    <row r="96" spans="1:2" x14ac:dyDescent="0.3">
      <c r="A96" s="53" t="s">
        <v>196</v>
      </c>
      <c r="B96" s="78">
        <v>9080</v>
      </c>
    </row>
    <row r="97" spans="1:2" x14ac:dyDescent="0.3">
      <c r="A97" s="53" t="s">
        <v>197</v>
      </c>
      <c r="B97" s="78">
        <v>5706</v>
      </c>
    </row>
    <row r="98" spans="1:2" x14ac:dyDescent="0.3">
      <c r="A98" s="53" t="s">
        <v>198</v>
      </c>
      <c r="B98" s="78">
        <v>6400</v>
      </c>
    </row>
    <row r="99" spans="1:2" x14ac:dyDescent="0.3">
      <c r="A99" s="57" t="s">
        <v>199</v>
      </c>
      <c r="B99" s="78">
        <v>9711</v>
      </c>
    </row>
  </sheetData>
  <dataValidations count="1">
    <dataValidation type="list" allowBlank="1" showInputMessage="1" showErrorMessage="1" sqref="A11" xr:uid="{00000000-0002-0000-11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4.4" x14ac:dyDescent="0.3"/>
  <cols>
    <col min="1" max="1" width="22.109375" customWidth="1"/>
    <col min="2" max="2" width="11.33203125" customWidth="1"/>
    <col min="3" max="3" width="8" customWidth="1"/>
    <col min="4" max="4" width="8.5546875" customWidth="1"/>
    <col min="5" max="5" width="8.33203125" customWidth="1"/>
    <col min="6" max="6" width="2.6640625" customWidth="1"/>
  </cols>
  <sheetData>
    <row r="1" spans="1:6" x14ac:dyDescent="0.3">
      <c r="A1" s="50" t="s">
        <v>84</v>
      </c>
      <c r="B1" s="51" t="s">
        <v>87</v>
      </c>
    </row>
    <row r="2" spans="1:6" x14ac:dyDescent="0.3">
      <c r="A2" s="53" t="s">
        <v>92</v>
      </c>
      <c r="B2" s="78">
        <v>3803</v>
      </c>
      <c r="F2" t="s">
        <v>217</v>
      </c>
    </row>
    <row r="3" spans="1:6" x14ac:dyDescent="0.3">
      <c r="A3" s="53" t="s">
        <v>95</v>
      </c>
      <c r="B3" s="78">
        <v>9415</v>
      </c>
    </row>
    <row r="4" spans="1:6" x14ac:dyDescent="0.3">
      <c r="A4" s="53" t="s">
        <v>98</v>
      </c>
      <c r="B4" s="78">
        <v>7470</v>
      </c>
    </row>
    <row r="5" spans="1:6" x14ac:dyDescent="0.3">
      <c r="A5" s="53" t="s">
        <v>101</v>
      </c>
      <c r="B5" s="78">
        <v>4888</v>
      </c>
    </row>
    <row r="6" spans="1:6" x14ac:dyDescent="0.3">
      <c r="A6" s="53" t="s">
        <v>103</v>
      </c>
      <c r="B6" s="78">
        <v>9930</v>
      </c>
    </row>
    <row r="7" spans="1:6" x14ac:dyDescent="0.3">
      <c r="A7" s="53" t="s">
        <v>106</v>
      </c>
      <c r="B7" s="78">
        <v>6492</v>
      </c>
    </row>
    <row r="8" spans="1:6" x14ac:dyDescent="0.3">
      <c r="A8" s="53" t="s">
        <v>108</v>
      </c>
      <c r="B8" s="78">
        <v>3451</v>
      </c>
    </row>
    <row r="9" spans="1:6" x14ac:dyDescent="0.3">
      <c r="A9" s="53" t="s">
        <v>111</v>
      </c>
      <c r="B9" s="78">
        <v>5879</v>
      </c>
    </row>
    <row r="10" spans="1:6" x14ac:dyDescent="0.3">
      <c r="A10" s="53" t="s">
        <v>113</v>
      </c>
      <c r="B10" s="78">
        <v>6526</v>
      </c>
    </row>
    <row r="11" spans="1:6" x14ac:dyDescent="0.3">
      <c r="A11" s="53" t="s">
        <v>94</v>
      </c>
      <c r="B11" s="78">
        <v>4144</v>
      </c>
    </row>
    <row r="12" spans="1:6" x14ac:dyDescent="0.3">
      <c r="A12" s="53" t="s">
        <v>97</v>
      </c>
      <c r="B12" s="78">
        <v>8248</v>
      </c>
    </row>
    <row r="13" spans="1:6" x14ac:dyDescent="0.3">
      <c r="A13" s="53" t="s">
        <v>100</v>
      </c>
      <c r="B13" s="78">
        <v>3357</v>
      </c>
    </row>
    <row r="14" spans="1:6" x14ac:dyDescent="0.3">
      <c r="A14" s="53" t="s">
        <v>102</v>
      </c>
      <c r="B14" s="78">
        <v>4019</v>
      </c>
    </row>
    <row r="15" spans="1:6" x14ac:dyDescent="0.3">
      <c r="A15" s="53" t="s">
        <v>105</v>
      </c>
      <c r="B15" s="78">
        <v>8096</v>
      </c>
    </row>
    <row r="16" spans="1:6" x14ac:dyDescent="0.3">
      <c r="A16" s="53" t="s">
        <v>107</v>
      </c>
      <c r="B16" s="78">
        <v>3318</v>
      </c>
    </row>
    <row r="17" spans="1:2" x14ac:dyDescent="0.3">
      <c r="A17" s="53" t="s">
        <v>110</v>
      </c>
      <c r="B17" s="78">
        <v>3838</v>
      </c>
    </row>
    <row r="18" spans="1:2" x14ac:dyDescent="0.3">
      <c r="A18" s="53" t="s">
        <v>126</v>
      </c>
      <c r="B18" s="78">
        <v>3751</v>
      </c>
    </row>
    <row r="19" spans="1:2" x14ac:dyDescent="0.3">
      <c r="A19" s="53" t="s">
        <v>128</v>
      </c>
      <c r="B19" s="78">
        <v>7704</v>
      </c>
    </row>
    <row r="20" spans="1:2" x14ac:dyDescent="0.3">
      <c r="A20" s="53" t="s">
        <v>130</v>
      </c>
      <c r="B20" s="78">
        <v>6976</v>
      </c>
    </row>
    <row r="21" spans="1:2" x14ac:dyDescent="0.3">
      <c r="A21" s="53" t="s">
        <v>133</v>
      </c>
      <c r="B21" s="78">
        <v>4806</v>
      </c>
    </row>
    <row r="22" spans="1:2" x14ac:dyDescent="0.3">
      <c r="A22" s="53" t="s">
        <v>135</v>
      </c>
      <c r="B22" s="78">
        <v>7707</v>
      </c>
    </row>
    <row r="23" spans="1:2" x14ac:dyDescent="0.3">
      <c r="A23" s="53" t="s">
        <v>137</v>
      </c>
      <c r="B23" s="78">
        <v>7516</v>
      </c>
    </row>
    <row r="24" spans="1:2" x14ac:dyDescent="0.3">
      <c r="A24" s="53" t="s">
        <v>139</v>
      </c>
      <c r="B24" s="78">
        <v>7398</v>
      </c>
    </row>
    <row r="25" spans="1:2" x14ac:dyDescent="0.3">
      <c r="A25" s="53" t="s">
        <v>112</v>
      </c>
      <c r="B25" s="78">
        <v>9549</v>
      </c>
    </row>
    <row r="26" spans="1:2" x14ac:dyDescent="0.3">
      <c r="A26" s="53" t="s">
        <v>142</v>
      </c>
      <c r="B26" s="78">
        <v>9057</v>
      </c>
    </row>
    <row r="27" spans="1:2" x14ac:dyDescent="0.3">
      <c r="A27" s="53" t="s">
        <v>115</v>
      </c>
      <c r="B27" s="78">
        <v>8168</v>
      </c>
    </row>
    <row r="28" spans="1:2" x14ac:dyDescent="0.3">
      <c r="A28" s="53" t="s">
        <v>145</v>
      </c>
      <c r="B28" s="78">
        <v>5771</v>
      </c>
    </row>
    <row r="29" spans="1:2" x14ac:dyDescent="0.3">
      <c r="A29" s="53" t="s">
        <v>147</v>
      </c>
      <c r="B29" s="78">
        <v>3497</v>
      </c>
    </row>
    <row r="30" spans="1:2" x14ac:dyDescent="0.3">
      <c r="A30" s="53" t="s">
        <v>148</v>
      </c>
      <c r="B30" s="78">
        <v>6068</v>
      </c>
    </row>
    <row r="31" spans="1:2" x14ac:dyDescent="0.3">
      <c r="A31" s="53" t="s">
        <v>149</v>
      </c>
      <c r="B31" s="78">
        <v>5651</v>
      </c>
    </row>
    <row r="32" spans="1:2" x14ac:dyDescent="0.3">
      <c r="A32" s="53" t="s">
        <v>150</v>
      </c>
      <c r="B32" s="78">
        <v>3366</v>
      </c>
    </row>
    <row r="33" spans="1:2" x14ac:dyDescent="0.3">
      <c r="A33" s="53" t="s">
        <v>151</v>
      </c>
      <c r="B33" s="78">
        <v>8143</v>
      </c>
    </row>
    <row r="34" spans="1:2" x14ac:dyDescent="0.3">
      <c r="A34" s="53" t="s">
        <v>118</v>
      </c>
      <c r="B34" s="78">
        <v>3785</v>
      </c>
    </row>
    <row r="35" spans="1:2" x14ac:dyDescent="0.3">
      <c r="A35" s="53" t="s">
        <v>152</v>
      </c>
      <c r="B35" s="78">
        <v>2714</v>
      </c>
    </row>
    <row r="36" spans="1:2" x14ac:dyDescent="0.3">
      <c r="A36" s="53" t="s">
        <v>153</v>
      </c>
      <c r="B36" s="78">
        <v>4193</v>
      </c>
    </row>
    <row r="37" spans="1:2" x14ac:dyDescent="0.3">
      <c r="A37" s="53" t="s">
        <v>154</v>
      </c>
      <c r="B37" s="78">
        <v>7336</v>
      </c>
    </row>
    <row r="38" spans="1:2" x14ac:dyDescent="0.3">
      <c r="A38" s="53" t="s">
        <v>155</v>
      </c>
      <c r="B38" s="78">
        <v>2566</v>
      </c>
    </row>
    <row r="39" spans="1:2" x14ac:dyDescent="0.3">
      <c r="A39" s="53" t="s">
        <v>156</v>
      </c>
      <c r="B39" s="78">
        <v>7151</v>
      </c>
    </row>
    <row r="40" spans="1:2" x14ac:dyDescent="0.3">
      <c r="A40" s="53" t="s">
        <v>157</v>
      </c>
      <c r="B40" s="78">
        <v>3301</v>
      </c>
    </row>
    <row r="41" spans="1:2" x14ac:dyDescent="0.3">
      <c r="A41" s="53" t="s">
        <v>158</v>
      </c>
      <c r="B41" s="78">
        <v>7537</v>
      </c>
    </row>
    <row r="42" spans="1:2" x14ac:dyDescent="0.3">
      <c r="A42" s="53" t="s">
        <v>159</v>
      </c>
      <c r="B42" s="78">
        <v>6679</v>
      </c>
    </row>
    <row r="43" spans="1:2" x14ac:dyDescent="0.3">
      <c r="A43" s="53" t="s">
        <v>160</v>
      </c>
      <c r="B43" s="78">
        <v>4638</v>
      </c>
    </row>
    <row r="44" spans="1:2" x14ac:dyDescent="0.3">
      <c r="A44" s="53" t="s">
        <v>161</v>
      </c>
      <c r="B44" s="78">
        <v>6781</v>
      </c>
    </row>
    <row r="45" spans="1:2" x14ac:dyDescent="0.3">
      <c r="A45" s="53" t="s">
        <v>162</v>
      </c>
      <c r="B45" s="78">
        <v>9673</v>
      </c>
    </row>
    <row r="46" spans="1:2" x14ac:dyDescent="0.3">
      <c r="A46" s="53" t="s">
        <v>163</v>
      </c>
      <c r="B46" s="78">
        <v>2511</v>
      </c>
    </row>
    <row r="47" spans="1:2" x14ac:dyDescent="0.3">
      <c r="A47" s="53" t="s">
        <v>164</v>
      </c>
      <c r="B47" s="78">
        <v>3161</v>
      </c>
    </row>
    <row r="48" spans="1:2" x14ac:dyDescent="0.3">
      <c r="A48" s="53" t="s">
        <v>119</v>
      </c>
      <c r="B48" s="78">
        <v>7103</v>
      </c>
    </row>
    <row r="49" spans="1:2" x14ac:dyDescent="0.3">
      <c r="A49" s="53" t="s">
        <v>165</v>
      </c>
      <c r="B49" s="78">
        <v>9900</v>
      </c>
    </row>
    <row r="50" spans="1:2" x14ac:dyDescent="0.3">
      <c r="A50" s="53" t="s">
        <v>120</v>
      </c>
      <c r="B50" s="78">
        <v>3905</v>
      </c>
    </row>
    <row r="51" spans="1:2" x14ac:dyDescent="0.3">
      <c r="A51" s="53" t="s">
        <v>121</v>
      </c>
      <c r="B51" s="78">
        <v>5759</v>
      </c>
    </row>
    <row r="52" spans="1:2" x14ac:dyDescent="0.3">
      <c r="A52" s="53" t="s">
        <v>122</v>
      </c>
      <c r="B52" s="78">
        <v>6610</v>
      </c>
    </row>
    <row r="53" spans="1:2" x14ac:dyDescent="0.3">
      <c r="A53" s="53" t="s">
        <v>123</v>
      </c>
      <c r="B53" s="78">
        <v>6827</v>
      </c>
    </row>
    <row r="54" spans="1:2" x14ac:dyDescent="0.3">
      <c r="A54" s="53" t="s">
        <v>125</v>
      </c>
      <c r="B54" s="78">
        <v>8306</v>
      </c>
    </row>
    <row r="55" spans="1:2" x14ac:dyDescent="0.3">
      <c r="A55" s="53" t="s">
        <v>166</v>
      </c>
      <c r="B55" s="78">
        <v>3605</v>
      </c>
    </row>
    <row r="56" spans="1:2" x14ac:dyDescent="0.3">
      <c r="A56" s="53" t="s">
        <v>127</v>
      </c>
      <c r="B56" s="78">
        <v>5445</v>
      </c>
    </row>
    <row r="57" spans="1:2" x14ac:dyDescent="0.3">
      <c r="A57" s="53" t="s">
        <v>129</v>
      </c>
      <c r="B57" s="78">
        <v>6454</v>
      </c>
    </row>
    <row r="58" spans="1:2" x14ac:dyDescent="0.3">
      <c r="A58" s="53" t="s">
        <v>132</v>
      </c>
      <c r="B58" s="78">
        <v>7724</v>
      </c>
    </row>
    <row r="59" spans="1:2" x14ac:dyDescent="0.3">
      <c r="A59" s="53" t="s">
        <v>134</v>
      </c>
      <c r="B59" s="78">
        <v>7343</v>
      </c>
    </row>
    <row r="60" spans="1:2" x14ac:dyDescent="0.3">
      <c r="A60" s="53" t="s">
        <v>136</v>
      </c>
      <c r="B60" s="78">
        <v>4317</v>
      </c>
    </row>
    <row r="61" spans="1:2" x14ac:dyDescent="0.3">
      <c r="A61" s="53" t="s">
        <v>138</v>
      </c>
      <c r="B61" s="78">
        <v>3059</v>
      </c>
    </row>
    <row r="62" spans="1:2" x14ac:dyDescent="0.3">
      <c r="A62" s="53" t="s">
        <v>140</v>
      </c>
      <c r="B62" s="78">
        <v>2865</v>
      </c>
    </row>
    <row r="63" spans="1:2" x14ac:dyDescent="0.3">
      <c r="A63" s="53" t="s">
        <v>141</v>
      </c>
      <c r="B63" s="78">
        <v>2982</v>
      </c>
    </row>
    <row r="64" spans="1:2" x14ac:dyDescent="0.3">
      <c r="A64" s="53" t="s">
        <v>167</v>
      </c>
      <c r="B64" s="78">
        <v>4989</v>
      </c>
    </row>
    <row r="65" spans="1:2" x14ac:dyDescent="0.3">
      <c r="A65" s="53" t="s">
        <v>143</v>
      </c>
      <c r="B65" s="78">
        <v>9504</v>
      </c>
    </row>
    <row r="66" spans="1:2" x14ac:dyDescent="0.3">
      <c r="A66" s="53" t="s">
        <v>168</v>
      </c>
      <c r="B66" s="78">
        <v>6645</v>
      </c>
    </row>
    <row r="67" spans="1:2" x14ac:dyDescent="0.3">
      <c r="A67" s="53" t="s">
        <v>169</v>
      </c>
      <c r="B67" s="78">
        <v>2058</v>
      </c>
    </row>
    <row r="68" spans="1:2" x14ac:dyDescent="0.3">
      <c r="A68" s="53" t="s">
        <v>170</v>
      </c>
      <c r="B68" s="78">
        <v>8278</v>
      </c>
    </row>
    <row r="69" spans="1:2" x14ac:dyDescent="0.3">
      <c r="A69" s="53" t="s">
        <v>171</v>
      </c>
      <c r="B69" s="78">
        <v>5748</v>
      </c>
    </row>
    <row r="70" spans="1:2" x14ac:dyDescent="0.3">
      <c r="A70" s="53" t="s">
        <v>172</v>
      </c>
      <c r="B70" s="78">
        <v>8795</v>
      </c>
    </row>
    <row r="71" spans="1:2" x14ac:dyDescent="0.3">
      <c r="A71" s="53" t="s">
        <v>173</v>
      </c>
      <c r="B71" s="78">
        <v>2394</v>
      </c>
    </row>
    <row r="72" spans="1:2" x14ac:dyDescent="0.3">
      <c r="A72" s="53" t="s">
        <v>174</v>
      </c>
      <c r="B72" s="78">
        <v>5524</v>
      </c>
    </row>
    <row r="73" spans="1:2" x14ac:dyDescent="0.3">
      <c r="A73" s="53" t="s">
        <v>175</v>
      </c>
      <c r="B73" s="78">
        <v>3619</v>
      </c>
    </row>
    <row r="74" spans="1:2" x14ac:dyDescent="0.3">
      <c r="A74" s="53" t="s">
        <v>176</v>
      </c>
      <c r="B74" s="78">
        <v>6706</v>
      </c>
    </row>
    <row r="75" spans="1:2" x14ac:dyDescent="0.3">
      <c r="A75" s="53" t="s">
        <v>177</v>
      </c>
      <c r="B75" s="78">
        <v>7032</v>
      </c>
    </row>
    <row r="76" spans="1:2" x14ac:dyDescent="0.3">
      <c r="A76" s="53" t="s">
        <v>178</v>
      </c>
      <c r="B76" s="78">
        <v>4957</v>
      </c>
    </row>
    <row r="77" spans="1:2" x14ac:dyDescent="0.3">
      <c r="A77" s="53" t="s">
        <v>144</v>
      </c>
      <c r="B77" s="78">
        <v>9147</v>
      </c>
    </row>
    <row r="78" spans="1:2" x14ac:dyDescent="0.3">
      <c r="A78" s="53" t="s">
        <v>179</v>
      </c>
      <c r="B78" s="78">
        <v>9035</v>
      </c>
    </row>
    <row r="79" spans="1:2" x14ac:dyDescent="0.3">
      <c r="A79" s="53" t="s">
        <v>180</v>
      </c>
      <c r="B79" s="78">
        <v>9042</v>
      </c>
    </row>
    <row r="80" spans="1:2" x14ac:dyDescent="0.3">
      <c r="A80" s="53" t="s">
        <v>181</v>
      </c>
      <c r="B80" s="78">
        <v>5551</v>
      </c>
    </row>
    <row r="81" spans="1:2" x14ac:dyDescent="0.3">
      <c r="A81" s="53" t="s">
        <v>182</v>
      </c>
      <c r="B81" s="78">
        <v>8135</v>
      </c>
    </row>
    <row r="82" spans="1:2" x14ac:dyDescent="0.3">
      <c r="A82" s="53" t="s">
        <v>183</v>
      </c>
      <c r="B82" s="78">
        <v>6163</v>
      </c>
    </row>
    <row r="83" spans="1:2" x14ac:dyDescent="0.3">
      <c r="A83" s="53" t="s">
        <v>184</v>
      </c>
      <c r="B83" s="78">
        <v>2357</v>
      </c>
    </row>
    <row r="84" spans="1:2" x14ac:dyDescent="0.3">
      <c r="A84" s="53" t="s">
        <v>185</v>
      </c>
      <c r="B84" s="78">
        <v>7433</v>
      </c>
    </row>
    <row r="85" spans="1:2" x14ac:dyDescent="0.3">
      <c r="A85" s="53" t="s">
        <v>186</v>
      </c>
      <c r="B85" s="78">
        <v>6298</v>
      </c>
    </row>
    <row r="86" spans="1:2" x14ac:dyDescent="0.3">
      <c r="A86" s="53" t="s">
        <v>187</v>
      </c>
      <c r="B86" s="78">
        <v>9496</v>
      </c>
    </row>
    <row r="87" spans="1:2" x14ac:dyDescent="0.3">
      <c r="A87" s="53" t="s">
        <v>188</v>
      </c>
      <c r="B87" s="78">
        <v>5189</v>
      </c>
    </row>
    <row r="88" spans="1:2" x14ac:dyDescent="0.3">
      <c r="A88" s="53" t="s">
        <v>189</v>
      </c>
      <c r="B88" s="78">
        <v>9950</v>
      </c>
    </row>
    <row r="89" spans="1:2" x14ac:dyDescent="0.3">
      <c r="A89" s="53" t="s">
        <v>190</v>
      </c>
      <c r="B89" s="78">
        <v>5011</v>
      </c>
    </row>
    <row r="90" spans="1:2" x14ac:dyDescent="0.3">
      <c r="A90" s="53" t="s">
        <v>146</v>
      </c>
      <c r="B90" s="78">
        <v>8498</v>
      </c>
    </row>
    <row r="91" spans="1:2" x14ac:dyDescent="0.3">
      <c r="A91" s="53" t="s">
        <v>191</v>
      </c>
      <c r="B91" s="78">
        <v>3553</v>
      </c>
    </row>
    <row r="92" spans="1:2" x14ac:dyDescent="0.3">
      <c r="A92" s="53" t="s">
        <v>192</v>
      </c>
      <c r="B92" s="78">
        <v>2282</v>
      </c>
    </row>
    <row r="93" spans="1:2" x14ac:dyDescent="0.3">
      <c r="A93" s="53" t="s">
        <v>193</v>
      </c>
      <c r="B93" s="78">
        <v>6736</v>
      </c>
    </row>
    <row r="94" spans="1:2" x14ac:dyDescent="0.3">
      <c r="A94" s="53" t="s">
        <v>194</v>
      </c>
      <c r="B94" s="78">
        <v>5781</v>
      </c>
    </row>
    <row r="95" spans="1:2" x14ac:dyDescent="0.3">
      <c r="A95" s="53" t="s">
        <v>195</v>
      </c>
      <c r="B95" s="78">
        <v>5615</v>
      </c>
    </row>
    <row r="96" spans="1:2" x14ac:dyDescent="0.3">
      <c r="A96" s="53" t="s">
        <v>196</v>
      </c>
      <c r="B96" s="78">
        <v>6511</v>
      </c>
    </row>
    <row r="97" spans="1:2" x14ac:dyDescent="0.3">
      <c r="A97" s="53" t="s">
        <v>197</v>
      </c>
      <c r="B97" s="78">
        <v>4927</v>
      </c>
    </row>
    <row r="98" spans="1:2" x14ac:dyDescent="0.3">
      <c r="A98" s="53" t="s">
        <v>198</v>
      </c>
      <c r="B98" s="78">
        <v>4413</v>
      </c>
    </row>
    <row r="99" spans="1:2" x14ac:dyDescent="0.3">
      <c r="A99" s="57" t="s">
        <v>199</v>
      </c>
      <c r="B99" s="78">
        <v>7734</v>
      </c>
    </row>
  </sheetData>
  <dataValidations count="1">
    <dataValidation type="list" allowBlank="1" showInputMessage="1" showErrorMessage="1" sqref="A11" xr:uid="{00000000-0002-0000-12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showGridLines="0" zoomScale="130" zoomScaleNormal="130" workbookViewId="0">
      <selection activeCell="E6" sqref="E6:E8"/>
    </sheetView>
  </sheetViews>
  <sheetFormatPr defaultRowHeight="14.4" x14ac:dyDescent="0.3"/>
  <cols>
    <col min="1" max="1" width="17.33203125" bestFit="1" customWidth="1"/>
    <col min="2" max="2" width="11.33203125" bestFit="1" customWidth="1"/>
    <col min="3" max="3" width="4.5546875" customWidth="1"/>
    <col min="4" max="4" width="17.33203125" bestFit="1" customWidth="1"/>
    <col min="5" max="5" width="11.88671875" customWidth="1"/>
    <col min="6" max="6" width="12.33203125" customWidth="1"/>
    <col min="7" max="7" width="14.88671875" bestFit="1" customWidth="1"/>
    <col min="8" max="8" width="14.6640625" bestFit="1" customWidth="1"/>
    <col min="10" max="10" width="1.33203125" customWidth="1"/>
    <col min="11" max="11" width="3.44140625" customWidth="1"/>
    <col min="12" max="12" width="3.6640625" customWidth="1"/>
    <col min="13" max="13" width="11.6640625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87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4" spans="1:13" ht="15" thickBot="1" x14ac:dyDescent="0.35"/>
    <row r="5" spans="1:13" ht="15" thickBot="1" x14ac:dyDescent="0.35">
      <c r="A5" s="4" t="s">
        <v>0</v>
      </c>
      <c r="B5" s="5" t="s">
        <v>1</v>
      </c>
      <c r="D5" s="4" t="s">
        <v>6</v>
      </c>
      <c r="E5" s="12" t="s">
        <v>1</v>
      </c>
      <c r="F5" s="12" t="s">
        <v>8</v>
      </c>
      <c r="G5" s="5" t="s">
        <v>7</v>
      </c>
    </row>
    <row r="6" spans="1:13" x14ac:dyDescent="0.3">
      <c r="A6" s="3" t="s">
        <v>9</v>
      </c>
      <c r="B6" s="9">
        <v>4000000</v>
      </c>
      <c r="D6" s="3" t="s">
        <v>12</v>
      </c>
      <c r="E6" s="32"/>
      <c r="F6" s="63">
        <v>750000</v>
      </c>
      <c r="G6" s="64">
        <f>E6+F6</f>
        <v>750000</v>
      </c>
    </row>
    <row r="7" spans="1:13" x14ac:dyDescent="0.3">
      <c r="A7" s="1" t="s">
        <v>10</v>
      </c>
      <c r="B7" s="10">
        <v>3500000</v>
      </c>
      <c r="D7" s="1" t="s">
        <v>13</v>
      </c>
      <c r="E7" s="32"/>
      <c r="F7" s="63">
        <v>750000</v>
      </c>
      <c r="G7" s="64">
        <f t="shared" ref="G7:G8" si="0">E7+F7</f>
        <v>750000</v>
      </c>
    </row>
    <row r="8" spans="1:13" ht="15" thickBot="1" x14ac:dyDescent="0.35">
      <c r="A8" s="1" t="s">
        <v>11</v>
      </c>
      <c r="B8" s="10">
        <v>4500000</v>
      </c>
      <c r="D8" s="2" t="s">
        <v>9</v>
      </c>
      <c r="E8" s="32"/>
      <c r="F8" s="65">
        <v>750000</v>
      </c>
      <c r="G8" s="66">
        <f t="shared" si="0"/>
        <v>750000</v>
      </c>
    </row>
    <row r="9" spans="1:13" x14ac:dyDescent="0.3">
      <c r="A9" s="1" t="s">
        <v>12</v>
      </c>
      <c r="B9" s="10">
        <v>3800000</v>
      </c>
    </row>
    <row r="10" spans="1:13" ht="15" thickBot="1" x14ac:dyDescent="0.35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4.4" x14ac:dyDescent="0.3"/>
  <cols>
    <col min="1" max="1" width="22.109375" customWidth="1"/>
    <col min="2" max="2" width="11.33203125" customWidth="1"/>
    <col min="3" max="3" width="8" customWidth="1"/>
    <col min="4" max="4" width="8.5546875" customWidth="1"/>
    <col min="5" max="5" width="8.33203125" customWidth="1"/>
    <col min="6" max="6" width="2.6640625" customWidth="1"/>
  </cols>
  <sheetData>
    <row r="1" spans="1:6" x14ac:dyDescent="0.3">
      <c r="A1" s="50" t="s">
        <v>84</v>
      </c>
      <c r="B1" s="51" t="s">
        <v>87</v>
      </c>
    </row>
    <row r="2" spans="1:6" x14ac:dyDescent="0.3">
      <c r="A2" s="53" t="s">
        <v>92</v>
      </c>
      <c r="B2" s="78">
        <v>8156</v>
      </c>
      <c r="F2" t="s">
        <v>217</v>
      </c>
    </row>
    <row r="3" spans="1:6" x14ac:dyDescent="0.3">
      <c r="A3" s="53" t="s">
        <v>95</v>
      </c>
      <c r="B3" s="78">
        <v>9091</v>
      </c>
    </row>
    <row r="4" spans="1:6" x14ac:dyDescent="0.3">
      <c r="A4" s="53" t="s">
        <v>98</v>
      </c>
      <c r="B4" s="78">
        <v>9448</v>
      </c>
    </row>
    <row r="5" spans="1:6" x14ac:dyDescent="0.3">
      <c r="A5" s="53" t="s">
        <v>101</v>
      </c>
      <c r="B5" s="78">
        <v>5713</v>
      </c>
    </row>
    <row r="6" spans="1:6" x14ac:dyDescent="0.3">
      <c r="A6" s="53" t="s">
        <v>103</v>
      </c>
      <c r="B6" s="78">
        <v>5462</v>
      </c>
    </row>
    <row r="7" spans="1:6" x14ac:dyDescent="0.3">
      <c r="A7" s="53" t="s">
        <v>106</v>
      </c>
      <c r="B7" s="78">
        <v>3879</v>
      </c>
    </row>
    <row r="8" spans="1:6" x14ac:dyDescent="0.3">
      <c r="A8" s="53" t="s">
        <v>108</v>
      </c>
      <c r="B8" s="78">
        <v>9997</v>
      </c>
    </row>
    <row r="9" spans="1:6" x14ac:dyDescent="0.3">
      <c r="A9" s="53" t="s">
        <v>111</v>
      </c>
      <c r="B9" s="78">
        <v>5039</v>
      </c>
    </row>
    <row r="10" spans="1:6" x14ac:dyDescent="0.3">
      <c r="A10" s="53" t="s">
        <v>113</v>
      </c>
      <c r="B10" s="78">
        <v>2409</v>
      </c>
    </row>
    <row r="11" spans="1:6" x14ac:dyDescent="0.3">
      <c r="A11" s="53" t="s">
        <v>94</v>
      </c>
      <c r="B11" s="78">
        <v>4694</v>
      </c>
    </row>
    <row r="12" spans="1:6" x14ac:dyDescent="0.3">
      <c r="A12" s="53" t="s">
        <v>97</v>
      </c>
      <c r="B12" s="78">
        <v>7492</v>
      </c>
    </row>
    <row r="13" spans="1:6" x14ac:dyDescent="0.3">
      <c r="A13" s="53" t="s">
        <v>100</v>
      </c>
      <c r="B13" s="78">
        <v>3828</v>
      </c>
    </row>
    <row r="14" spans="1:6" x14ac:dyDescent="0.3">
      <c r="A14" s="53" t="s">
        <v>102</v>
      </c>
      <c r="B14" s="78">
        <v>6055</v>
      </c>
    </row>
    <row r="15" spans="1:6" x14ac:dyDescent="0.3">
      <c r="A15" s="53" t="s">
        <v>105</v>
      </c>
      <c r="B15" s="78">
        <v>7636</v>
      </c>
    </row>
    <row r="16" spans="1:6" x14ac:dyDescent="0.3">
      <c r="A16" s="53" t="s">
        <v>107</v>
      </c>
      <c r="B16" s="78">
        <v>5544</v>
      </c>
    </row>
    <row r="17" spans="1:2" x14ac:dyDescent="0.3">
      <c r="A17" s="53" t="s">
        <v>110</v>
      </c>
      <c r="B17" s="78">
        <v>8035</v>
      </c>
    </row>
    <row r="18" spans="1:2" x14ac:dyDescent="0.3">
      <c r="A18" s="53" t="s">
        <v>126</v>
      </c>
      <c r="B18" s="78">
        <v>8466</v>
      </c>
    </row>
    <row r="19" spans="1:2" x14ac:dyDescent="0.3">
      <c r="A19" s="53" t="s">
        <v>128</v>
      </c>
      <c r="B19" s="78">
        <v>9782</v>
      </c>
    </row>
    <row r="20" spans="1:2" x14ac:dyDescent="0.3">
      <c r="A20" s="53" t="s">
        <v>130</v>
      </c>
      <c r="B20" s="78">
        <v>9787</v>
      </c>
    </row>
    <row r="21" spans="1:2" x14ac:dyDescent="0.3">
      <c r="A21" s="53" t="s">
        <v>133</v>
      </c>
      <c r="B21" s="78">
        <v>6151</v>
      </c>
    </row>
    <row r="22" spans="1:2" x14ac:dyDescent="0.3">
      <c r="A22" s="53" t="s">
        <v>135</v>
      </c>
      <c r="B22" s="78">
        <v>7551</v>
      </c>
    </row>
    <row r="23" spans="1:2" x14ac:dyDescent="0.3">
      <c r="A23" s="53" t="s">
        <v>137</v>
      </c>
      <c r="B23" s="78">
        <v>6925</v>
      </c>
    </row>
    <row r="24" spans="1:2" x14ac:dyDescent="0.3">
      <c r="A24" s="53" t="s">
        <v>139</v>
      </c>
      <c r="B24" s="78">
        <v>9496</v>
      </c>
    </row>
    <row r="25" spans="1:2" x14ac:dyDescent="0.3">
      <c r="A25" s="53" t="s">
        <v>112</v>
      </c>
      <c r="B25" s="78">
        <v>9786</v>
      </c>
    </row>
    <row r="26" spans="1:2" x14ac:dyDescent="0.3">
      <c r="A26" s="53" t="s">
        <v>142</v>
      </c>
      <c r="B26" s="78">
        <v>9379</v>
      </c>
    </row>
    <row r="27" spans="1:2" x14ac:dyDescent="0.3">
      <c r="A27" s="53" t="s">
        <v>115</v>
      </c>
      <c r="B27" s="78">
        <v>7586</v>
      </c>
    </row>
    <row r="28" spans="1:2" x14ac:dyDescent="0.3">
      <c r="A28" s="53" t="s">
        <v>145</v>
      </c>
      <c r="B28" s="78">
        <v>5223</v>
      </c>
    </row>
    <row r="29" spans="1:2" x14ac:dyDescent="0.3">
      <c r="A29" s="53" t="s">
        <v>147</v>
      </c>
      <c r="B29" s="78">
        <v>5058</v>
      </c>
    </row>
    <row r="30" spans="1:2" x14ac:dyDescent="0.3">
      <c r="A30" s="53" t="s">
        <v>148</v>
      </c>
      <c r="B30" s="78">
        <v>7677</v>
      </c>
    </row>
    <row r="31" spans="1:2" x14ac:dyDescent="0.3">
      <c r="A31" s="53" t="s">
        <v>149</v>
      </c>
      <c r="B31" s="78">
        <v>7427</v>
      </c>
    </row>
    <row r="32" spans="1:2" x14ac:dyDescent="0.3">
      <c r="A32" s="53" t="s">
        <v>150</v>
      </c>
      <c r="B32" s="78">
        <v>4499</v>
      </c>
    </row>
    <row r="33" spans="1:2" x14ac:dyDescent="0.3">
      <c r="A33" s="53" t="s">
        <v>151</v>
      </c>
      <c r="B33" s="78">
        <v>5903</v>
      </c>
    </row>
    <row r="34" spans="1:2" x14ac:dyDescent="0.3">
      <c r="A34" s="53" t="s">
        <v>118</v>
      </c>
      <c r="B34" s="78">
        <v>9104</v>
      </c>
    </row>
    <row r="35" spans="1:2" x14ac:dyDescent="0.3">
      <c r="A35" s="53" t="s">
        <v>152</v>
      </c>
      <c r="B35" s="78">
        <v>7650</v>
      </c>
    </row>
    <row r="36" spans="1:2" x14ac:dyDescent="0.3">
      <c r="A36" s="53" t="s">
        <v>153</v>
      </c>
      <c r="B36" s="78">
        <v>3588</v>
      </c>
    </row>
    <row r="37" spans="1:2" x14ac:dyDescent="0.3">
      <c r="A37" s="53" t="s">
        <v>154</v>
      </c>
      <c r="B37" s="78">
        <v>3923</v>
      </c>
    </row>
    <row r="38" spans="1:2" x14ac:dyDescent="0.3">
      <c r="A38" s="53" t="s">
        <v>155</v>
      </c>
      <c r="B38" s="78">
        <v>5403</v>
      </c>
    </row>
    <row r="39" spans="1:2" x14ac:dyDescent="0.3">
      <c r="A39" s="53" t="s">
        <v>156</v>
      </c>
      <c r="B39" s="78">
        <v>3177</v>
      </c>
    </row>
    <row r="40" spans="1:2" x14ac:dyDescent="0.3">
      <c r="A40" s="53" t="s">
        <v>157</v>
      </c>
      <c r="B40" s="78">
        <v>2076</v>
      </c>
    </row>
    <row r="41" spans="1:2" x14ac:dyDescent="0.3">
      <c r="A41" s="53" t="s">
        <v>158</v>
      </c>
      <c r="B41" s="78">
        <v>4968</v>
      </c>
    </row>
    <row r="42" spans="1:2" x14ac:dyDescent="0.3">
      <c r="A42" s="53" t="s">
        <v>159</v>
      </c>
      <c r="B42" s="78">
        <v>8535</v>
      </c>
    </row>
    <row r="43" spans="1:2" x14ac:dyDescent="0.3">
      <c r="A43" s="53" t="s">
        <v>160</v>
      </c>
      <c r="B43" s="78">
        <v>6992</v>
      </c>
    </row>
    <row r="44" spans="1:2" x14ac:dyDescent="0.3">
      <c r="A44" s="53" t="s">
        <v>161</v>
      </c>
      <c r="B44" s="78">
        <v>8651</v>
      </c>
    </row>
    <row r="45" spans="1:2" x14ac:dyDescent="0.3">
      <c r="A45" s="53" t="s">
        <v>162</v>
      </c>
      <c r="B45" s="78">
        <v>2027</v>
      </c>
    </row>
    <row r="46" spans="1:2" x14ac:dyDescent="0.3">
      <c r="A46" s="53" t="s">
        <v>163</v>
      </c>
      <c r="B46" s="78">
        <v>5191</v>
      </c>
    </row>
    <row r="47" spans="1:2" x14ac:dyDescent="0.3">
      <c r="A47" s="53" t="s">
        <v>164</v>
      </c>
      <c r="B47" s="78">
        <v>9545</v>
      </c>
    </row>
    <row r="48" spans="1:2" x14ac:dyDescent="0.3">
      <c r="A48" s="53" t="s">
        <v>119</v>
      </c>
      <c r="B48" s="78">
        <v>8436</v>
      </c>
    </row>
    <row r="49" spans="1:2" x14ac:dyDescent="0.3">
      <c r="A49" s="53" t="s">
        <v>165</v>
      </c>
      <c r="B49" s="78">
        <v>4711</v>
      </c>
    </row>
    <row r="50" spans="1:2" x14ac:dyDescent="0.3">
      <c r="A50" s="53" t="s">
        <v>120</v>
      </c>
      <c r="B50" s="78">
        <v>2280</v>
      </c>
    </row>
    <row r="51" spans="1:2" x14ac:dyDescent="0.3">
      <c r="A51" s="53" t="s">
        <v>121</v>
      </c>
      <c r="B51" s="78">
        <v>8298</v>
      </c>
    </row>
    <row r="52" spans="1:2" x14ac:dyDescent="0.3">
      <c r="A52" s="53" t="s">
        <v>122</v>
      </c>
      <c r="B52" s="78">
        <v>6084</v>
      </c>
    </row>
    <row r="53" spans="1:2" x14ac:dyDescent="0.3">
      <c r="A53" s="53" t="s">
        <v>123</v>
      </c>
      <c r="B53" s="78">
        <v>7753</v>
      </c>
    </row>
    <row r="54" spans="1:2" x14ac:dyDescent="0.3">
      <c r="A54" s="53" t="s">
        <v>125</v>
      </c>
      <c r="B54" s="78">
        <v>5110</v>
      </c>
    </row>
    <row r="55" spans="1:2" x14ac:dyDescent="0.3">
      <c r="A55" s="53" t="s">
        <v>166</v>
      </c>
      <c r="B55" s="78">
        <v>3565</v>
      </c>
    </row>
    <row r="56" spans="1:2" x14ac:dyDescent="0.3">
      <c r="A56" s="53" t="s">
        <v>127</v>
      </c>
      <c r="B56" s="78">
        <v>5917</v>
      </c>
    </row>
    <row r="57" spans="1:2" x14ac:dyDescent="0.3">
      <c r="A57" s="53" t="s">
        <v>129</v>
      </c>
      <c r="B57" s="78">
        <v>8595</v>
      </c>
    </row>
    <row r="58" spans="1:2" x14ac:dyDescent="0.3">
      <c r="A58" s="53" t="s">
        <v>132</v>
      </c>
      <c r="B58" s="78">
        <v>3763</v>
      </c>
    </row>
    <row r="59" spans="1:2" x14ac:dyDescent="0.3">
      <c r="A59" s="53" t="s">
        <v>134</v>
      </c>
      <c r="B59" s="78">
        <v>8941</v>
      </c>
    </row>
    <row r="60" spans="1:2" x14ac:dyDescent="0.3">
      <c r="A60" s="53" t="s">
        <v>136</v>
      </c>
      <c r="B60" s="78">
        <v>7204</v>
      </c>
    </row>
    <row r="61" spans="1:2" x14ac:dyDescent="0.3">
      <c r="A61" s="53" t="s">
        <v>138</v>
      </c>
      <c r="B61" s="78">
        <v>5404</v>
      </c>
    </row>
    <row r="62" spans="1:2" x14ac:dyDescent="0.3">
      <c r="A62" s="53" t="s">
        <v>140</v>
      </c>
      <c r="B62" s="78">
        <v>7572</v>
      </c>
    </row>
    <row r="63" spans="1:2" x14ac:dyDescent="0.3">
      <c r="A63" s="53" t="s">
        <v>141</v>
      </c>
      <c r="B63" s="78">
        <v>8411</v>
      </c>
    </row>
    <row r="64" spans="1:2" x14ac:dyDescent="0.3">
      <c r="A64" s="53" t="s">
        <v>167</v>
      </c>
      <c r="B64" s="78">
        <v>4765</v>
      </c>
    </row>
    <row r="65" spans="1:2" x14ac:dyDescent="0.3">
      <c r="A65" s="53" t="s">
        <v>143</v>
      </c>
      <c r="B65" s="78">
        <v>4364</v>
      </c>
    </row>
    <row r="66" spans="1:2" x14ac:dyDescent="0.3">
      <c r="A66" s="53" t="s">
        <v>168</v>
      </c>
      <c r="B66" s="78">
        <v>6182</v>
      </c>
    </row>
    <row r="67" spans="1:2" x14ac:dyDescent="0.3">
      <c r="A67" s="53" t="s">
        <v>169</v>
      </c>
      <c r="B67" s="78">
        <v>5204</v>
      </c>
    </row>
    <row r="68" spans="1:2" x14ac:dyDescent="0.3">
      <c r="A68" s="53" t="s">
        <v>170</v>
      </c>
      <c r="B68" s="78">
        <v>2314</v>
      </c>
    </row>
    <row r="69" spans="1:2" x14ac:dyDescent="0.3">
      <c r="A69" s="53" t="s">
        <v>171</v>
      </c>
      <c r="B69" s="78">
        <v>2316</v>
      </c>
    </row>
    <row r="70" spans="1:2" x14ac:dyDescent="0.3">
      <c r="A70" s="53" t="s">
        <v>172</v>
      </c>
      <c r="B70" s="78">
        <v>5462</v>
      </c>
    </row>
    <row r="71" spans="1:2" x14ac:dyDescent="0.3">
      <c r="A71" s="53" t="s">
        <v>173</v>
      </c>
      <c r="B71" s="78">
        <v>5530</v>
      </c>
    </row>
    <row r="72" spans="1:2" x14ac:dyDescent="0.3">
      <c r="A72" s="53" t="s">
        <v>174</v>
      </c>
      <c r="B72" s="78">
        <v>2133</v>
      </c>
    </row>
    <row r="73" spans="1:2" x14ac:dyDescent="0.3">
      <c r="A73" s="53" t="s">
        <v>175</v>
      </c>
      <c r="B73" s="78">
        <v>8053</v>
      </c>
    </row>
    <row r="74" spans="1:2" x14ac:dyDescent="0.3">
      <c r="A74" s="53" t="s">
        <v>176</v>
      </c>
      <c r="B74" s="78">
        <v>6200</v>
      </c>
    </row>
    <row r="75" spans="1:2" x14ac:dyDescent="0.3">
      <c r="A75" s="53" t="s">
        <v>177</v>
      </c>
      <c r="B75" s="78">
        <v>9041</v>
      </c>
    </row>
    <row r="76" spans="1:2" x14ac:dyDescent="0.3">
      <c r="A76" s="53" t="s">
        <v>178</v>
      </c>
      <c r="B76" s="78">
        <v>4730</v>
      </c>
    </row>
    <row r="77" spans="1:2" x14ac:dyDescent="0.3">
      <c r="A77" s="53" t="s">
        <v>144</v>
      </c>
      <c r="B77" s="78">
        <v>8413</v>
      </c>
    </row>
    <row r="78" spans="1:2" x14ac:dyDescent="0.3">
      <c r="A78" s="53" t="s">
        <v>179</v>
      </c>
      <c r="B78" s="78">
        <v>4087</v>
      </c>
    </row>
    <row r="79" spans="1:2" x14ac:dyDescent="0.3">
      <c r="A79" s="53" t="s">
        <v>180</v>
      </c>
      <c r="B79" s="78">
        <v>2118</v>
      </c>
    </row>
    <row r="80" spans="1:2" x14ac:dyDescent="0.3">
      <c r="A80" s="53" t="s">
        <v>181</v>
      </c>
      <c r="B80" s="78">
        <v>7500</v>
      </c>
    </row>
    <row r="81" spans="1:2" x14ac:dyDescent="0.3">
      <c r="A81" s="53" t="s">
        <v>182</v>
      </c>
      <c r="B81" s="78">
        <v>4000</v>
      </c>
    </row>
    <row r="82" spans="1:2" x14ac:dyDescent="0.3">
      <c r="A82" s="53" t="s">
        <v>183</v>
      </c>
      <c r="B82" s="78">
        <v>3635</v>
      </c>
    </row>
    <row r="83" spans="1:2" x14ac:dyDescent="0.3">
      <c r="A83" s="53" t="s">
        <v>184</v>
      </c>
      <c r="B83" s="78">
        <v>7428</v>
      </c>
    </row>
    <row r="84" spans="1:2" x14ac:dyDescent="0.3">
      <c r="A84" s="53" t="s">
        <v>185</v>
      </c>
      <c r="B84" s="78">
        <v>6612</v>
      </c>
    </row>
    <row r="85" spans="1:2" x14ac:dyDescent="0.3">
      <c r="A85" s="53" t="s">
        <v>186</v>
      </c>
      <c r="B85" s="78">
        <v>4501</v>
      </c>
    </row>
    <row r="86" spans="1:2" x14ac:dyDescent="0.3">
      <c r="A86" s="53" t="s">
        <v>187</v>
      </c>
      <c r="B86" s="78">
        <v>7661</v>
      </c>
    </row>
    <row r="87" spans="1:2" x14ac:dyDescent="0.3">
      <c r="A87" s="53" t="s">
        <v>188</v>
      </c>
      <c r="B87" s="78">
        <v>3820</v>
      </c>
    </row>
    <row r="88" spans="1:2" x14ac:dyDescent="0.3">
      <c r="A88" s="53" t="s">
        <v>189</v>
      </c>
      <c r="B88" s="78">
        <v>9487</v>
      </c>
    </row>
    <row r="89" spans="1:2" x14ac:dyDescent="0.3">
      <c r="A89" s="53" t="s">
        <v>190</v>
      </c>
      <c r="B89" s="78">
        <v>7906</v>
      </c>
    </row>
    <row r="90" spans="1:2" x14ac:dyDescent="0.3">
      <c r="A90" s="53" t="s">
        <v>146</v>
      </c>
      <c r="B90" s="78">
        <v>8083</v>
      </c>
    </row>
    <row r="91" spans="1:2" x14ac:dyDescent="0.3">
      <c r="A91" s="53" t="s">
        <v>191</v>
      </c>
      <c r="B91" s="78">
        <v>3149</v>
      </c>
    </row>
    <row r="92" spans="1:2" x14ac:dyDescent="0.3">
      <c r="A92" s="53" t="s">
        <v>192</v>
      </c>
      <c r="B92" s="78">
        <v>5089</v>
      </c>
    </row>
    <row r="93" spans="1:2" x14ac:dyDescent="0.3">
      <c r="A93" s="53" t="s">
        <v>193</v>
      </c>
      <c r="B93" s="78">
        <v>7644</v>
      </c>
    </row>
    <row r="94" spans="1:2" x14ac:dyDescent="0.3">
      <c r="A94" s="53" t="s">
        <v>194</v>
      </c>
      <c r="B94" s="78">
        <v>2527</v>
      </c>
    </row>
    <row r="95" spans="1:2" x14ac:dyDescent="0.3">
      <c r="A95" s="53" t="s">
        <v>195</v>
      </c>
      <c r="B95" s="78">
        <v>3878</v>
      </c>
    </row>
    <row r="96" spans="1:2" x14ac:dyDescent="0.3">
      <c r="A96" s="53" t="s">
        <v>196</v>
      </c>
      <c r="B96" s="78">
        <v>6701</v>
      </c>
    </row>
    <row r="97" spans="1:2" x14ac:dyDescent="0.3">
      <c r="A97" s="53" t="s">
        <v>197</v>
      </c>
      <c r="B97" s="78">
        <v>6646</v>
      </c>
    </row>
    <row r="98" spans="1:2" x14ac:dyDescent="0.3">
      <c r="A98" s="53" t="s">
        <v>198</v>
      </c>
      <c r="B98" s="78">
        <v>5264</v>
      </c>
    </row>
    <row r="99" spans="1:2" x14ac:dyDescent="0.3">
      <c r="A99" s="57" t="s">
        <v>199</v>
      </c>
      <c r="B99" s="78">
        <v>2613</v>
      </c>
    </row>
  </sheetData>
  <dataValidations count="1">
    <dataValidation type="list" allowBlank="1" showInputMessage="1" showErrorMessage="1" sqref="A11" xr:uid="{00000000-0002-0000-1300-000000000000}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7"/>
  <sheetViews>
    <sheetView showGridLines="0" zoomScaleNormal="100" workbookViewId="0">
      <selection activeCell="H7" sqref="H7:H9"/>
    </sheetView>
  </sheetViews>
  <sheetFormatPr defaultRowHeight="14.4" x14ac:dyDescent="0.3"/>
  <cols>
    <col min="1" max="1" width="17.33203125" customWidth="1"/>
    <col min="2" max="2" width="2.33203125" customWidth="1"/>
    <col min="3" max="3" width="16.109375" customWidth="1"/>
    <col min="4" max="4" width="17.33203125" customWidth="1"/>
    <col min="5" max="6" width="12.33203125" customWidth="1"/>
    <col min="7" max="7" width="12.88671875" customWidth="1"/>
    <col min="8" max="11" width="12.5546875" customWidth="1"/>
    <col min="12" max="13" width="9.109375" customWidth="1"/>
    <col min="14" max="14" width="2.6640625" customWidth="1"/>
  </cols>
  <sheetData>
    <row r="1" spans="1:13" ht="15" thickBot="1" x14ac:dyDescent="0.35"/>
    <row r="2" spans="1:13" ht="34.200000000000003" thickBot="1" x14ac:dyDescent="0.35">
      <c r="A2" s="105" t="s">
        <v>227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4" spans="1:13" ht="15" thickBot="1" x14ac:dyDescent="0.35"/>
    <row r="5" spans="1:13" ht="15" thickBot="1" x14ac:dyDescent="0.35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</row>
    <row r="6" spans="1:13" x14ac:dyDescent="0.3">
      <c r="C6" t="str">
        <f>D6&amp;COUNTIF($D$6:D6,D6)</f>
        <v>Frank1</v>
      </c>
      <c r="D6" s="37" t="s">
        <v>68</v>
      </c>
      <c r="E6" s="37" t="s">
        <v>69</v>
      </c>
    </row>
    <row r="7" spans="1:13" x14ac:dyDescent="0.3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/>
    </row>
    <row r="8" spans="1:13" x14ac:dyDescent="0.3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/>
    </row>
    <row r="9" spans="1:13" x14ac:dyDescent="0.3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/>
    </row>
    <row r="10" spans="1:13" x14ac:dyDescent="0.3">
      <c r="C10" t="str">
        <f>D10&amp;COUNTIF($D$6:D10,D10)</f>
        <v>Geoff2</v>
      </c>
      <c r="D10" s="38" t="s">
        <v>70</v>
      </c>
      <c r="E10" s="38" t="s">
        <v>74</v>
      </c>
    </row>
    <row r="11" spans="1:13" x14ac:dyDescent="0.3">
      <c r="C11" t="str">
        <f>D11&amp;COUNTIF($D$6:D11,D11)</f>
        <v>Cuthbert2</v>
      </c>
      <c r="D11" s="38" t="s">
        <v>72</v>
      </c>
      <c r="E11" s="38" t="s">
        <v>75</v>
      </c>
    </row>
    <row r="12" spans="1:13" x14ac:dyDescent="0.3">
      <c r="C12" t="str">
        <f>D12&amp;COUNTIF($D$6:D12,D12)</f>
        <v>Frank3</v>
      </c>
      <c r="D12" s="38" t="s">
        <v>68</v>
      </c>
      <c r="E12" s="38" t="s">
        <v>76</v>
      </c>
    </row>
    <row r="13" spans="1:13" x14ac:dyDescent="0.3">
      <c r="C13" t="str">
        <f>D13&amp;COUNTIF($D$6:D13,D13)</f>
        <v>Geoff3</v>
      </c>
      <c r="D13" s="38" t="s">
        <v>70</v>
      </c>
      <c r="E13" s="38" t="s">
        <v>77</v>
      </c>
    </row>
    <row r="14" spans="1:13" x14ac:dyDescent="0.3">
      <c r="C14" t="str">
        <f>D14&amp;COUNTIF($D$6:D14,D14)</f>
        <v>Cuthbert3</v>
      </c>
      <c r="D14" s="38" t="s">
        <v>72</v>
      </c>
      <c r="E14" s="38" t="s">
        <v>78</v>
      </c>
    </row>
    <row r="15" spans="1:13" x14ac:dyDescent="0.3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3">
      <c r="C16" t="str">
        <f>D16&amp;COUNTIF($D$6:D16,D16)</f>
        <v>Geoff4</v>
      </c>
      <c r="D16" s="38" t="s">
        <v>70</v>
      </c>
      <c r="E16" s="38" t="s">
        <v>80</v>
      </c>
    </row>
    <row r="17" spans="3:5" ht="15" thickBot="1" x14ac:dyDescent="0.35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9"/>
  <sheetViews>
    <sheetView showGridLines="0" zoomScaleNormal="100" workbookViewId="0">
      <selection activeCell="G6" sqref="G6:K6"/>
    </sheetView>
  </sheetViews>
  <sheetFormatPr defaultRowHeight="14.4" x14ac:dyDescent="0.3"/>
  <cols>
    <col min="1" max="1" width="4.6640625" customWidth="1"/>
    <col min="2" max="2" width="23.33203125" customWidth="1"/>
    <col min="3" max="3" width="19.88671875" customWidth="1"/>
    <col min="4" max="4" width="10.6640625" customWidth="1"/>
    <col min="5" max="5" width="5.6640625" customWidth="1"/>
    <col min="6" max="6" width="8.109375" customWidth="1"/>
    <col min="7" max="7" width="9" customWidth="1"/>
    <col min="8" max="8" width="6.5546875" bestFit="1" customWidth="1"/>
    <col min="9" max="9" width="9.6640625" customWidth="1"/>
    <col min="10" max="10" width="9.109375" customWidth="1"/>
    <col min="11" max="11" width="8" customWidth="1"/>
    <col min="12" max="12" width="8.5546875" customWidth="1"/>
    <col min="13" max="13" width="8.33203125" customWidth="1"/>
    <col min="14" max="14" width="2.6640625" customWidth="1"/>
  </cols>
  <sheetData>
    <row r="1" spans="1:20" ht="15" thickBot="1" x14ac:dyDescent="0.35"/>
    <row r="2" spans="1:20" ht="34.200000000000003" thickBot="1" x14ac:dyDescent="0.35">
      <c r="A2" s="105" t="s">
        <v>228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4" spans="1:20" x14ac:dyDescent="0.3">
      <c r="B4" t="s">
        <v>225</v>
      </c>
      <c r="C4" t="s">
        <v>226</v>
      </c>
    </row>
    <row r="5" spans="1:20" x14ac:dyDescent="0.3">
      <c r="B5" t="s">
        <v>103</v>
      </c>
      <c r="C5" t="s">
        <v>98</v>
      </c>
    </row>
    <row r="6" spans="1:20" x14ac:dyDescent="0.3">
      <c r="B6" s="83" t="s">
        <v>174</v>
      </c>
      <c r="C6" t="s">
        <v>103</v>
      </c>
      <c r="F6" s="84" t="s">
        <v>174</v>
      </c>
      <c r="G6" s="75"/>
      <c r="H6" s="75"/>
      <c r="I6" s="75"/>
      <c r="J6" s="75"/>
      <c r="K6" s="75"/>
    </row>
    <row r="7" spans="1:20" x14ac:dyDescent="0.3">
      <c r="B7" t="s">
        <v>98</v>
      </c>
      <c r="C7" t="s">
        <v>110</v>
      </c>
    </row>
    <row r="8" spans="1:20" x14ac:dyDescent="0.3">
      <c r="B8" t="s">
        <v>110</v>
      </c>
      <c r="C8" t="s">
        <v>165</v>
      </c>
    </row>
    <row r="9" spans="1:20" x14ac:dyDescent="0.3">
      <c r="B9" t="s">
        <v>165</v>
      </c>
      <c r="C9" t="s">
        <v>154</v>
      </c>
    </row>
  </sheetData>
  <mergeCells count="1">
    <mergeCell ref="A2:T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9"/>
  <sheetViews>
    <sheetView showGridLines="0" zoomScale="90" zoomScaleNormal="90" workbookViewId="0">
      <selection activeCell="G6" sqref="G6:L12"/>
    </sheetView>
  </sheetViews>
  <sheetFormatPr defaultRowHeight="14.4" x14ac:dyDescent="0.3"/>
  <cols>
    <col min="1" max="1" width="13.88671875" bestFit="1" customWidth="1"/>
    <col min="2" max="2" width="23.33203125" customWidth="1"/>
    <col min="3" max="3" width="19.88671875" customWidth="1"/>
    <col min="4" max="4" width="10.6640625" customWidth="1"/>
    <col min="5" max="5" width="5.6640625" customWidth="1"/>
    <col min="6" max="6" width="12.6640625" bestFit="1" customWidth="1"/>
    <col min="7" max="7" width="9" customWidth="1"/>
    <col min="8" max="8" width="6.5546875" bestFit="1" customWidth="1"/>
    <col min="9" max="9" width="9.6640625" customWidth="1"/>
    <col min="10" max="10" width="9.109375" customWidth="1"/>
    <col min="11" max="11" width="12.6640625" bestFit="1" customWidth="1"/>
    <col min="12" max="12" width="8.5546875" customWidth="1"/>
    <col min="13" max="13" width="8.33203125" customWidth="1"/>
    <col min="14" max="14" width="2.6640625" customWidth="1"/>
  </cols>
  <sheetData>
    <row r="1" spans="1:20" ht="15" thickBot="1" x14ac:dyDescent="0.35"/>
    <row r="2" spans="1:20" ht="34.200000000000003" thickBot="1" x14ac:dyDescent="0.35">
      <c r="A2" s="105" t="s">
        <v>229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4" spans="1:20" x14ac:dyDescent="0.3">
      <c r="A4" s="50" t="s">
        <v>230</v>
      </c>
      <c r="B4" s="51" t="s">
        <v>225</v>
      </c>
      <c r="C4" s="52" t="s">
        <v>226</v>
      </c>
    </row>
    <row r="5" spans="1:20" x14ac:dyDescent="0.3">
      <c r="A5" s="53" t="str">
        <f>B5&amp;COUNTIF($B$5:B5,B5)</f>
        <v>Brijesh1</v>
      </c>
      <c r="B5" s="55" t="s">
        <v>110</v>
      </c>
      <c r="C5" s="56" t="s">
        <v>95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N5" t="s">
        <v>217</v>
      </c>
    </row>
    <row r="6" spans="1:20" x14ac:dyDescent="0.3">
      <c r="A6" s="53" t="str">
        <f>B6&amp;COUNTIF($B$5:B6,B6)</f>
        <v>Abhishek1</v>
      </c>
      <c r="B6" s="55" t="s">
        <v>103</v>
      </c>
      <c r="C6" s="56" t="s">
        <v>98</v>
      </c>
      <c r="F6" s="84" t="s">
        <v>174</v>
      </c>
      <c r="G6" s="75"/>
      <c r="H6" s="75"/>
      <c r="I6" s="75"/>
      <c r="J6" s="75"/>
      <c r="K6" s="75"/>
      <c r="L6" s="75"/>
    </row>
    <row r="7" spans="1:20" x14ac:dyDescent="0.3">
      <c r="A7" s="53" t="str">
        <f>B7&amp;COUNTIF($B$5:B7,B7)</f>
        <v>Nakul1</v>
      </c>
      <c r="B7" s="85" t="s">
        <v>174</v>
      </c>
      <c r="C7" s="56" t="s">
        <v>103</v>
      </c>
      <c r="E7">
        <v>1</v>
      </c>
      <c r="G7" s="75"/>
      <c r="H7" s="75"/>
      <c r="I7" s="75"/>
      <c r="J7" s="75"/>
      <c r="K7" s="75"/>
      <c r="L7" s="75"/>
    </row>
    <row r="8" spans="1:20" x14ac:dyDescent="0.3">
      <c r="A8" s="53" t="str">
        <f>B8&amp;COUNTIF($B$5:B8,B8)</f>
        <v>Nakul2</v>
      </c>
      <c r="B8" s="85" t="s">
        <v>174</v>
      </c>
      <c r="C8" s="56" t="s">
        <v>110</v>
      </c>
      <c r="E8">
        <v>2</v>
      </c>
      <c r="G8" s="75"/>
      <c r="H8" s="75"/>
      <c r="I8" s="75"/>
      <c r="J8" s="75"/>
      <c r="K8" s="75"/>
      <c r="L8" s="75"/>
    </row>
    <row r="9" spans="1:20" x14ac:dyDescent="0.3">
      <c r="A9" s="53" t="str">
        <f>B9&amp;COUNTIF($B$5:B9,B9)</f>
        <v>Ranganathan1</v>
      </c>
      <c r="B9" s="55" t="s">
        <v>186</v>
      </c>
      <c r="C9" s="56" t="s">
        <v>130</v>
      </c>
      <c r="E9">
        <v>3</v>
      </c>
      <c r="G9" s="75"/>
      <c r="H9" s="75"/>
      <c r="I9" s="75"/>
      <c r="J9" s="75"/>
      <c r="K9" s="75"/>
      <c r="L9" s="75"/>
    </row>
    <row r="10" spans="1:20" x14ac:dyDescent="0.3">
      <c r="A10" s="53" t="str">
        <f>B10&amp;COUNTIF($B$5:B10,B10)</f>
        <v>Brijesh2</v>
      </c>
      <c r="B10" s="55" t="s">
        <v>110</v>
      </c>
      <c r="C10" s="56" t="s">
        <v>142</v>
      </c>
      <c r="E10">
        <v>4</v>
      </c>
      <c r="G10" s="75"/>
      <c r="H10" s="75"/>
      <c r="I10" s="75"/>
      <c r="J10" s="75"/>
      <c r="K10" s="75"/>
      <c r="L10" s="75"/>
    </row>
    <row r="11" spans="1:20" x14ac:dyDescent="0.3">
      <c r="A11" s="53" t="str">
        <f>B11&amp;COUNTIF($B$5:B11,B11)</f>
        <v>Indra1</v>
      </c>
      <c r="B11" s="55" t="s">
        <v>165</v>
      </c>
      <c r="C11" s="56" t="s">
        <v>154</v>
      </c>
      <c r="E11">
        <v>5</v>
      </c>
      <c r="G11" s="75"/>
      <c r="H11" s="75"/>
      <c r="I11" s="75"/>
      <c r="J11" s="75"/>
      <c r="K11" s="75"/>
      <c r="L11" s="75"/>
    </row>
    <row r="12" spans="1:20" x14ac:dyDescent="0.3">
      <c r="A12" s="53" t="str">
        <f>B12&amp;COUNTIF($B$5:B12,B12)</f>
        <v>Abhishek2</v>
      </c>
      <c r="B12" s="55" t="s">
        <v>103</v>
      </c>
      <c r="C12" s="56" t="s">
        <v>161</v>
      </c>
      <c r="E12">
        <v>6</v>
      </c>
      <c r="F12" t="str">
        <f t="shared" ref="F12" si="0">IFERROR(VLOOKUP(F$6&amp;$E12,$A$5:$C$19,3,FALSE),"")</f>
        <v/>
      </c>
      <c r="G12" s="75"/>
      <c r="H12" s="75"/>
      <c r="I12" s="75"/>
      <c r="J12" s="75"/>
      <c r="K12" s="75"/>
      <c r="L12" s="75"/>
    </row>
    <row r="13" spans="1:20" x14ac:dyDescent="0.3">
      <c r="A13" s="53" t="str">
        <f>B13&amp;COUNTIF($B$5:B13,B13)</f>
        <v>Piyush1</v>
      </c>
      <c r="B13" s="55" t="s">
        <v>181</v>
      </c>
      <c r="C13" s="56" t="s">
        <v>163</v>
      </c>
    </row>
    <row r="14" spans="1:20" x14ac:dyDescent="0.3">
      <c r="A14" s="53" t="str">
        <f>B14&amp;COUNTIF($B$5:B14,B14)</f>
        <v>Indra2</v>
      </c>
      <c r="B14" s="55" t="s">
        <v>165</v>
      </c>
      <c r="C14" s="56" t="s">
        <v>164</v>
      </c>
    </row>
    <row r="15" spans="1:20" x14ac:dyDescent="0.3">
      <c r="A15" s="53" t="str">
        <f>B15&amp;COUNTIF($B$5:B15,B15)</f>
        <v>Nakul3</v>
      </c>
      <c r="B15" s="85" t="s">
        <v>174</v>
      </c>
      <c r="C15" s="56" t="s">
        <v>165</v>
      </c>
    </row>
    <row r="16" spans="1:20" x14ac:dyDescent="0.3">
      <c r="A16" s="53" t="str">
        <f>B16&amp;COUNTIF($B$5:B16,B16)</f>
        <v>Piyush2</v>
      </c>
      <c r="B16" s="55" t="s">
        <v>181</v>
      </c>
      <c r="C16" s="56" t="s">
        <v>172</v>
      </c>
    </row>
    <row r="17" spans="1:3" x14ac:dyDescent="0.3">
      <c r="A17" s="53" t="str">
        <f>B17&amp;COUNTIF($B$5:B17,B17)</f>
        <v>Nakul4</v>
      </c>
      <c r="B17" s="85" t="s">
        <v>174</v>
      </c>
      <c r="C17" s="56" t="s">
        <v>181</v>
      </c>
    </row>
    <row r="18" spans="1:3" x14ac:dyDescent="0.3">
      <c r="A18" s="53" t="str">
        <f>B18&amp;COUNTIF($B$5:B18,B18)</f>
        <v>Piyush3</v>
      </c>
      <c r="B18" s="55" t="s">
        <v>181</v>
      </c>
      <c r="C18" s="56" t="s">
        <v>185</v>
      </c>
    </row>
    <row r="19" spans="1:3" x14ac:dyDescent="0.3">
      <c r="A19" s="53" t="str">
        <f>B19&amp;COUNTIF($B$5:B19,B19)</f>
        <v>Nakul5</v>
      </c>
      <c r="B19" s="86" t="s">
        <v>174</v>
      </c>
      <c r="C19" s="60" t="s">
        <v>186</v>
      </c>
    </row>
  </sheetData>
  <mergeCells count="1">
    <mergeCell ref="A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showGridLines="0" zoomScale="130" zoomScaleNormal="130" workbookViewId="0">
      <selection activeCell="H6" sqref="H6:J8"/>
    </sheetView>
  </sheetViews>
  <sheetFormatPr defaultRowHeight="14.4" x14ac:dyDescent="0.3"/>
  <cols>
    <col min="1" max="1" width="15.6640625" bestFit="1" customWidth="1"/>
    <col min="2" max="2" width="16.5546875" bestFit="1" customWidth="1"/>
    <col min="3" max="3" width="4.44140625" bestFit="1" customWidth="1"/>
    <col min="4" max="4" width="12.33203125" bestFit="1" customWidth="1"/>
    <col min="5" max="6" width="4.5546875" customWidth="1"/>
    <col min="7" max="7" width="9.88671875" bestFit="1" customWidth="1"/>
    <col min="8" max="8" width="12.109375" customWidth="1"/>
    <col min="9" max="9" width="4.6640625" customWidth="1"/>
    <col min="10" max="10" width="11.6640625" customWidth="1"/>
    <col min="11" max="11" width="14.6640625" bestFit="1" customWidth="1"/>
    <col min="12" max="12" width="4.5546875" customWidth="1"/>
    <col min="14" max="14" width="2" customWidth="1"/>
    <col min="15" max="15" width="5" customWidth="1"/>
    <col min="17" max="17" width="2.6640625" customWidth="1"/>
  </cols>
  <sheetData>
    <row r="1" spans="1:16" ht="15" thickBot="1" x14ac:dyDescent="0.35"/>
    <row r="2" spans="1:16" ht="31.8" thickBot="1" x14ac:dyDescent="0.35">
      <c r="A2" s="90" t="s">
        <v>22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4" spans="1:16" ht="15" thickBot="1" x14ac:dyDescent="0.35"/>
    <row r="5" spans="1:16" ht="15" thickBot="1" x14ac:dyDescent="0.35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</v>
      </c>
      <c r="I5" s="12" t="s">
        <v>16</v>
      </c>
      <c r="J5" s="5" t="s">
        <v>17</v>
      </c>
    </row>
    <row r="6" spans="1:16" x14ac:dyDescent="0.3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4"/>
    </row>
    <row r="7" spans="1:16" x14ac:dyDescent="0.3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32"/>
      <c r="I7" s="33"/>
      <c r="J7" s="34"/>
    </row>
    <row r="8" spans="1:16" ht="15" thickBot="1" x14ac:dyDescent="0.35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32"/>
      <c r="I8" s="35"/>
      <c r="J8" s="36"/>
    </row>
    <row r="9" spans="1:16" x14ac:dyDescent="0.3">
      <c r="A9" s="1" t="s">
        <v>12</v>
      </c>
      <c r="B9" s="67">
        <v>3800000</v>
      </c>
      <c r="C9" s="16">
        <v>35</v>
      </c>
      <c r="D9" s="14" t="s">
        <v>18</v>
      </c>
    </row>
    <row r="10" spans="1:16" ht="15" thickBot="1" x14ac:dyDescent="0.35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showGridLines="0" zoomScale="130" zoomScaleNormal="130" workbookViewId="0">
      <selection activeCell="H6" sqref="H6:J8"/>
    </sheetView>
  </sheetViews>
  <sheetFormatPr defaultRowHeight="14.4" x14ac:dyDescent="0.3"/>
  <cols>
    <col min="1" max="1" width="15.6640625" bestFit="1" customWidth="1"/>
    <col min="2" max="2" width="16.5546875" bestFit="1" customWidth="1"/>
    <col min="3" max="3" width="4.44140625" bestFit="1" customWidth="1"/>
    <col min="4" max="4" width="12.33203125" bestFit="1" customWidth="1"/>
    <col min="5" max="6" width="4.5546875" customWidth="1"/>
    <col min="7" max="7" width="9.88671875" bestFit="1" customWidth="1"/>
    <col min="8" max="8" width="10.88671875" bestFit="1" customWidth="1"/>
    <col min="9" max="9" width="6.5546875" customWidth="1"/>
    <col min="10" max="10" width="13.88671875" customWidth="1"/>
    <col min="11" max="11" width="14.6640625" bestFit="1" customWidth="1"/>
    <col min="12" max="12" width="4.5546875" customWidth="1"/>
    <col min="14" max="14" width="2" customWidth="1"/>
    <col min="15" max="15" width="5" customWidth="1"/>
    <col min="17" max="17" width="2.6640625" customWidth="1"/>
  </cols>
  <sheetData>
    <row r="1" spans="1:16" ht="15" thickBot="1" x14ac:dyDescent="0.35"/>
    <row r="2" spans="1:16" ht="29.4" thickBot="1" x14ac:dyDescent="0.35">
      <c r="A2" s="93" t="s">
        <v>23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</row>
    <row r="4" spans="1:16" ht="15" thickBot="1" x14ac:dyDescent="0.35"/>
    <row r="5" spans="1:16" ht="15" thickBot="1" x14ac:dyDescent="0.35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17</v>
      </c>
      <c r="I5" s="12" t="s">
        <v>16</v>
      </c>
      <c r="J5" s="5" t="s">
        <v>1</v>
      </c>
    </row>
    <row r="6" spans="1:16" x14ac:dyDescent="0.3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2"/>
    </row>
    <row r="7" spans="1:16" x14ac:dyDescent="0.3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42"/>
      <c r="I7" s="43"/>
      <c r="J7" s="42"/>
    </row>
    <row r="8" spans="1:16" ht="15" thickBot="1" x14ac:dyDescent="0.35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44"/>
      <c r="I8" s="45"/>
      <c r="J8" s="44"/>
    </row>
    <row r="9" spans="1:16" x14ac:dyDescent="0.3">
      <c r="A9" s="1" t="s">
        <v>12</v>
      </c>
      <c r="B9" s="67">
        <v>3800000</v>
      </c>
      <c r="C9" s="16">
        <v>35</v>
      </c>
      <c r="D9" s="14" t="s">
        <v>18</v>
      </c>
    </row>
    <row r="10" spans="1:16" ht="15" thickBot="1" x14ac:dyDescent="0.35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showGridLines="0" zoomScale="130" zoomScaleNormal="130" workbookViewId="0">
      <selection activeCell="G2" sqref="G2:I5"/>
    </sheetView>
  </sheetViews>
  <sheetFormatPr defaultRowHeight="14.4" x14ac:dyDescent="0.3"/>
  <cols>
    <col min="1" max="1" width="15.6640625" bestFit="1" customWidth="1"/>
    <col min="2" max="2" width="16.5546875" bestFit="1" customWidth="1"/>
    <col min="3" max="3" width="4.44140625" bestFit="1" customWidth="1"/>
    <col min="4" max="4" width="12.33203125" bestFit="1" customWidth="1"/>
    <col min="5" max="5" width="2" customWidth="1"/>
    <col min="6" max="6" width="9.88671875" bestFit="1" customWidth="1"/>
    <col min="7" max="7" width="12.109375" customWidth="1"/>
    <col min="8" max="8" width="4.6640625" customWidth="1"/>
    <col min="9" max="9" width="11.6640625" customWidth="1"/>
    <col min="10" max="10" width="1.5546875" customWidth="1"/>
    <col min="11" max="11" width="14.6640625" bestFit="1" customWidth="1"/>
    <col min="12" max="12" width="4.5546875" customWidth="1"/>
    <col min="14" max="14" width="2" customWidth="1"/>
    <col min="15" max="15" width="5" customWidth="1"/>
    <col min="17" max="17" width="2.6640625" customWidth="1"/>
    <col min="19" max="19" width="9.109375" customWidth="1"/>
  </cols>
  <sheetData>
    <row r="1" spans="1:16" x14ac:dyDescent="0.3">
      <c r="A1" s="19" t="s">
        <v>0</v>
      </c>
      <c r="B1" s="20" t="s">
        <v>1</v>
      </c>
      <c r="C1" s="20" t="s">
        <v>16</v>
      </c>
      <c r="D1" s="21" t="s">
        <v>17</v>
      </c>
      <c r="F1" s="19" t="s">
        <v>6</v>
      </c>
      <c r="G1" s="20" t="s">
        <v>1</v>
      </c>
      <c r="H1" s="20" t="s">
        <v>16</v>
      </c>
      <c r="I1" s="21" t="s">
        <v>17</v>
      </c>
      <c r="K1" s="96" t="s">
        <v>25</v>
      </c>
      <c r="L1" s="97"/>
      <c r="M1" s="97"/>
      <c r="N1" s="97"/>
      <c r="O1" s="97"/>
      <c r="P1" s="98"/>
    </row>
    <row r="2" spans="1:16" ht="15" customHeight="1" x14ac:dyDescent="0.3">
      <c r="A2" s="22" t="s">
        <v>9</v>
      </c>
      <c r="B2" s="67">
        <v>4000000</v>
      </c>
      <c r="C2" s="16">
        <v>45</v>
      </c>
      <c r="D2" s="16" t="s">
        <v>18</v>
      </c>
      <c r="F2" s="22" t="s">
        <v>12</v>
      </c>
      <c r="G2" s="42"/>
      <c r="H2" s="43"/>
      <c r="I2" s="42"/>
      <c r="K2" s="99"/>
      <c r="L2" s="100"/>
      <c r="M2" s="100"/>
      <c r="N2" s="100"/>
      <c r="O2" s="100"/>
      <c r="P2" s="101"/>
    </row>
    <row r="3" spans="1:16" x14ac:dyDescent="0.3">
      <c r="A3" s="22" t="s">
        <v>10</v>
      </c>
      <c r="B3" s="67">
        <v>3500000</v>
      </c>
      <c r="C3" s="16">
        <v>41</v>
      </c>
      <c r="D3" s="16" t="s">
        <v>19</v>
      </c>
      <c r="F3" s="22" t="s">
        <v>13</v>
      </c>
      <c r="G3" s="42"/>
      <c r="H3" s="43"/>
      <c r="I3" s="42"/>
      <c r="K3" s="99"/>
      <c r="L3" s="100"/>
      <c r="M3" s="100"/>
      <c r="N3" s="100"/>
      <c r="O3" s="100"/>
      <c r="P3" s="101"/>
    </row>
    <row r="4" spans="1:16" x14ac:dyDescent="0.3">
      <c r="A4" s="22" t="s">
        <v>11</v>
      </c>
      <c r="B4" s="67">
        <v>4500000</v>
      </c>
      <c r="C4" s="16">
        <v>40</v>
      </c>
      <c r="D4" s="16" t="s">
        <v>20</v>
      </c>
      <c r="F4" s="22" t="s">
        <v>9</v>
      </c>
      <c r="G4" s="42"/>
      <c r="H4" s="43"/>
      <c r="I4" s="42"/>
      <c r="K4" s="99"/>
      <c r="L4" s="100"/>
      <c r="M4" s="100"/>
      <c r="N4" s="100"/>
      <c r="O4" s="100"/>
      <c r="P4" s="101"/>
    </row>
    <row r="5" spans="1:16" x14ac:dyDescent="0.3">
      <c r="A5" s="22" t="s">
        <v>12</v>
      </c>
      <c r="B5" s="67">
        <v>3800000</v>
      </c>
      <c r="C5" s="16">
        <v>35</v>
      </c>
      <c r="D5" s="16" t="s">
        <v>18</v>
      </c>
      <c r="F5" s="22" t="s">
        <v>24</v>
      </c>
      <c r="G5" s="42"/>
      <c r="H5" s="43"/>
      <c r="I5" s="42"/>
      <c r="K5" s="99"/>
      <c r="L5" s="100"/>
      <c r="M5" s="100"/>
      <c r="N5" s="100"/>
      <c r="O5" s="100"/>
      <c r="P5" s="101"/>
    </row>
    <row r="6" spans="1:16" x14ac:dyDescent="0.3">
      <c r="A6" s="22" t="s">
        <v>13</v>
      </c>
      <c r="B6" s="67">
        <v>3400000</v>
      </c>
      <c r="C6" s="16">
        <v>37</v>
      </c>
      <c r="D6" s="16" t="s">
        <v>21</v>
      </c>
      <c r="K6" s="99"/>
      <c r="L6" s="100"/>
      <c r="M6" s="100"/>
      <c r="N6" s="100"/>
      <c r="O6" s="100"/>
      <c r="P6" s="101"/>
    </row>
    <row r="7" spans="1:16" ht="15" thickBot="1" x14ac:dyDescent="0.35">
      <c r="A7" s="22" t="s">
        <v>24</v>
      </c>
      <c r="B7" s="67">
        <v>3000000</v>
      </c>
      <c r="C7" s="16">
        <v>28</v>
      </c>
      <c r="D7" s="16" t="s">
        <v>19</v>
      </c>
      <c r="K7" s="102"/>
      <c r="L7" s="103"/>
      <c r="M7" s="103"/>
      <c r="N7" s="103"/>
      <c r="O7" s="103"/>
      <c r="P7" s="104"/>
    </row>
    <row r="9" spans="1:16" x14ac:dyDescent="0.3">
      <c r="G9" s="23"/>
    </row>
  </sheetData>
  <mergeCells count="1">
    <mergeCell ref="K1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showGridLines="0" zoomScale="130" zoomScaleNormal="130" workbookViewId="0">
      <selection activeCell="F6" sqref="F6:F10"/>
    </sheetView>
  </sheetViews>
  <sheetFormatPr defaultRowHeight="14.4" x14ac:dyDescent="0.3"/>
  <cols>
    <col min="1" max="1" width="17.33203125" bestFit="1" customWidth="1"/>
    <col min="2" max="2" width="12.5546875" bestFit="1" customWidth="1"/>
    <col min="3" max="3" width="4.5546875" customWidth="1"/>
    <col min="4" max="4" width="17.33203125" bestFit="1" customWidth="1"/>
    <col min="5" max="5" width="11.88671875" customWidth="1"/>
    <col min="6" max="6" width="12.33203125" customWidth="1"/>
    <col min="7" max="7" width="11.33203125" bestFit="1" customWidth="1"/>
    <col min="8" max="8" width="14.6640625" bestFit="1" customWidth="1"/>
    <col min="10" max="10" width="1.33203125" customWidth="1"/>
    <col min="11" max="11" width="3.44140625" customWidth="1"/>
    <col min="12" max="12" width="3.6640625" customWidth="1"/>
    <col min="13" max="13" width="11.6640625" customWidth="1"/>
    <col min="14" max="14" width="2.6640625" customWidth="1"/>
  </cols>
  <sheetData>
    <row r="1" spans="1:13" ht="15" thickBot="1" x14ac:dyDescent="0.35"/>
    <row r="2" spans="1:13" ht="34.200000000000003" thickBot="1" x14ac:dyDescent="0.35">
      <c r="A2" s="105" t="s">
        <v>26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4" spans="1:13" ht="15" thickBot="1" x14ac:dyDescent="0.35"/>
    <row r="5" spans="1:13" ht="15" thickBot="1" x14ac:dyDescent="0.35">
      <c r="A5" s="108" t="s">
        <v>39</v>
      </c>
      <c r="B5" s="109"/>
      <c r="D5" s="26" t="s">
        <v>27</v>
      </c>
      <c r="E5" s="27" t="s">
        <v>28</v>
      </c>
      <c r="F5" s="28" t="s">
        <v>40</v>
      </c>
    </row>
    <row r="6" spans="1:13" x14ac:dyDescent="0.3">
      <c r="A6" s="3">
        <v>1</v>
      </c>
      <c r="B6" s="24" t="s">
        <v>34</v>
      </c>
      <c r="D6" s="1" t="s">
        <v>29</v>
      </c>
      <c r="E6" s="25">
        <v>1.2</v>
      </c>
      <c r="F6" s="46"/>
    </row>
    <row r="7" spans="1:13" x14ac:dyDescent="0.3">
      <c r="A7" s="1">
        <v>2</v>
      </c>
      <c r="B7" s="24" t="s">
        <v>35</v>
      </c>
      <c r="D7" s="1" t="s">
        <v>30</v>
      </c>
      <c r="E7" s="25">
        <v>4</v>
      </c>
      <c r="F7" s="46"/>
    </row>
    <row r="8" spans="1:13" x14ac:dyDescent="0.3">
      <c r="A8" s="1">
        <v>3</v>
      </c>
      <c r="B8" s="24" t="s">
        <v>36</v>
      </c>
      <c r="D8" s="1" t="s">
        <v>31</v>
      </c>
      <c r="E8" s="25">
        <v>3.5</v>
      </c>
      <c r="F8" s="46"/>
    </row>
    <row r="9" spans="1:13" x14ac:dyDescent="0.3">
      <c r="A9" s="1">
        <v>4</v>
      </c>
      <c r="B9" s="24" t="s">
        <v>37</v>
      </c>
      <c r="D9" s="1" t="s">
        <v>32</v>
      </c>
      <c r="E9" s="25">
        <v>5</v>
      </c>
      <c r="F9" s="46"/>
    </row>
    <row r="10" spans="1:13" ht="15" thickBot="1" x14ac:dyDescent="0.35">
      <c r="A10" s="1">
        <v>5</v>
      </c>
      <c r="B10" s="24" t="s">
        <v>38</v>
      </c>
      <c r="D10" s="2" t="s">
        <v>33</v>
      </c>
      <c r="E10" s="29">
        <v>2.2999999999999998</v>
      </c>
      <c r="F10" s="47"/>
    </row>
  </sheetData>
  <sortState xmlns:xlrd2="http://schemas.microsoft.com/office/spreadsheetml/2017/richdata2" ref="A6:B10">
    <sortCondition ref="A6:A10"/>
  </sortState>
  <mergeCells count="2">
    <mergeCell ref="A2:M2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showGridLines="0" zoomScale="130" zoomScaleNormal="130" workbookViewId="0">
      <selection activeCell="C9" sqref="C9:C11"/>
    </sheetView>
  </sheetViews>
  <sheetFormatPr defaultRowHeight="14.4" x14ac:dyDescent="0.3"/>
  <cols>
    <col min="1" max="1" width="7.44140625" customWidth="1"/>
    <col min="2" max="2" width="15.6640625" bestFit="1" customWidth="1"/>
    <col min="3" max="3" width="11.33203125" bestFit="1" customWidth="1"/>
    <col min="4" max="4" width="17.33203125" bestFit="1" customWidth="1"/>
    <col min="5" max="5" width="11.88671875" customWidth="1"/>
    <col min="6" max="6" width="12.33203125" customWidth="1"/>
    <col min="7" max="7" width="11.33203125" bestFit="1" customWidth="1"/>
    <col min="8" max="8" width="14.6640625" bestFit="1" customWidth="1"/>
    <col min="10" max="10" width="1.33203125" customWidth="1"/>
    <col min="11" max="11" width="3.44140625" customWidth="1"/>
    <col min="12" max="12" width="3.6640625" customWidth="1"/>
    <col min="13" max="13" width="11.6640625" customWidth="1"/>
    <col min="14" max="14" width="2.6640625" customWidth="1"/>
  </cols>
  <sheetData>
    <row r="1" spans="1:4" ht="15" thickBot="1" x14ac:dyDescent="0.35"/>
    <row r="2" spans="1:4" x14ac:dyDescent="0.3">
      <c r="A2" s="110" t="s">
        <v>41</v>
      </c>
      <c r="B2" s="111"/>
      <c r="C2" s="111"/>
      <c r="D2" s="112"/>
    </row>
    <row r="3" spans="1:4" x14ac:dyDescent="0.3">
      <c r="A3" s="113"/>
      <c r="B3" s="114"/>
      <c r="C3" s="114"/>
      <c r="D3" s="115"/>
    </row>
    <row r="4" spans="1:4" x14ac:dyDescent="0.3">
      <c r="A4" s="113"/>
      <c r="B4" s="114"/>
      <c r="C4" s="114"/>
      <c r="D4" s="115"/>
    </row>
    <row r="5" spans="1:4" x14ac:dyDescent="0.3">
      <c r="A5" s="113"/>
      <c r="B5" s="114"/>
      <c r="C5" s="114"/>
      <c r="D5" s="115"/>
    </row>
    <row r="6" spans="1:4" ht="15" thickBot="1" x14ac:dyDescent="0.35">
      <c r="A6" s="116"/>
      <c r="B6" s="117"/>
      <c r="C6" s="117"/>
      <c r="D6" s="118"/>
    </row>
    <row r="7" spans="1:4" ht="15" thickBot="1" x14ac:dyDescent="0.35"/>
    <row r="8" spans="1:4" ht="15" thickBot="1" x14ac:dyDescent="0.35">
      <c r="B8" s="4" t="s">
        <v>6</v>
      </c>
      <c r="C8" s="5" t="s">
        <v>1</v>
      </c>
    </row>
    <row r="9" spans="1:4" x14ac:dyDescent="0.3">
      <c r="B9" s="3" t="s">
        <v>12</v>
      </c>
      <c r="C9" s="34"/>
    </row>
    <row r="10" spans="1:4" x14ac:dyDescent="0.3">
      <c r="B10" s="1" t="s">
        <v>13</v>
      </c>
      <c r="C10" s="34"/>
    </row>
    <row r="11" spans="1:4" ht="15" thickBot="1" x14ac:dyDescent="0.35">
      <c r="B11" s="2" t="s">
        <v>9</v>
      </c>
      <c r="C11" s="36"/>
    </row>
  </sheetData>
  <mergeCells count="1">
    <mergeCell ref="A2:D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zoomScale="60" zoomScaleNormal="60" workbookViewId="0">
      <selection activeCell="K36" sqref="K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1"/>
  <sheetViews>
    <sheetView showGridLines="0" zoomScaleNormal="100" workbookViewId="0">
      <selection activeCell="H6" sqref="H6:H14"/>
    </sheetView>
  </sheetViews>
  <sheetFormatPr defaultRowHeight="14.4" x14ac:dyDescent="0.3"/>
  <cols>
    <col min="1" max="1" width="17.33203125" bestFit="1" customWidth="1"/>
    <col min="2" max="2" width="12.5546875" bestFit="1" customWidth="1"/>
    <col min="3" max="3" width="4.5546875" customWidth="1"/>
    <col min="4" max="4" width="17.33203125" bestFit="1" customWidth="1"/>
    <col min="5" max="5" width="11.88671875" customWidth="1"/>
    <col min="6" max="6" width="12.33203125" customWidth="1"/>
    <col min="7" max="7" width="18" customWidth="1"/>
    <col min="8" max="8" width="14.6640625" bestFit="1" customWidth="1"/>
    <col min="10" max="10" width="1.33203125" customWidth="1"/>
    <col min="11" max="11" width="3.44140625" customWidth="1"/>
    <col min="12" max="12" width="3.6640625" customWidth="1"/>
    <col min="13" max="13" width="11.6640625" customWidth="1"/>
    <col min="14" max="14" width="2.6640625" customWidth="1"/>
  </cols>
  <sheetData>
    <row r="1" spans="1:13" ht="15" thickBot="1" x14ac:dyDescent="0.35"/>
    <row r="2" spans="1:13" ht="34.200000000000003" thickBot="1" x14ac:dyDescent="0.35">
      <c r="A2" s="105" t="s">
        <v>59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4" spans="1:13" ht="15" thickBot="1" x14ac:dyDescent="0.35"/>
    <row r="5" spans="1:13" ht="15" thickBot="1" x14ac:dyDescent="0.35">
      <c r="D5" s="40" t="s">
        <v>42</v>
      </c>
      <c r="G5" s="40" t="s">
        <v>60</v>
      </c>
      <c r="H5" s="40" t="s">
        <v>61</v>
      </c>
    </row>
    <row r="6" spans="1:13" x14ac:dyDescent="0.3">
      <c r="D6" s="37" t="s">
        <v>43</v>
      </c>
      <c r="G6" s="41" t="s">
        <v>46</v>
      </c>
      <c r="H6" s="48"/>
    </row>
    <row r="7" spans="1:13" x14ac:dyDescent="0.3">
      <c r="D7" s="38" t="s">
        <v>44</v>
      </c>
      <c r="G7" s="22" t="s">
        <v>48</v>
      </c>
      <c r="H7" s="48"/>
    </row>
    <row r="8" spans="1:13" x14ac:dyDescent="0.3">
      <c r="D8" s="38" t="s">
        <v>45</v>
      </c>
      <c r="G8" s="22" t="s">
        <v>62</v>
      </c>
      <c r="H8" s="48"/>
    </row>
    <row r="9" spans="1:13" x14ac:dyDescent="0.3">
      <c r="D9" s="38" t="s">
        <v>46</v>
      </c>
      <c r="G9" s="22" t="s">
        <v>50</v>
      </c>
      <c r="H9" s="48"/>
    </row>
    <row r="10" spans="1:13" x14ac:dyDescent="0.3">
      <c r="D10" s="38" t="s">
        <v>47</v>
      </c>
      <c r="G10" s="22" t="s">
        <v>63</v>
      </c>
      <c r="H10" s="48"/>
    </row>
    <row r="11" spans="1:13" x14ac:dyDescent="0.3">
      <c r="D11" s="38" t="s">
        <v>48</v>
      </c>
      <c r="G11" s="22" t="s">
        <v>64</v>
      </c>
      <c r="H11" s="48"/>
    </row>
    <row r="12" spans="1:13" x14ac:dyDescent="0.3">
      <c r="D12" s="38" t="s">
        <v>49</v>
      </c>
      <c r="G12" s="22" t="s">
        <v>52</v>
      </c>
      <c r="H12" s="48"/>
    </row>
    <row r="13" spans="1:13" x14ac:dyDescent="0.3">
      <c r="D13" s="38" t="s">
        <v>50</v>
      </c>
      <c r="G13" s="22" t="s">
        <v>56</v>
      </c>
      <c r="H13" s="48"/>
    </row>
    <row r="14" spans="1:13" x14ac:dyDescent="0.3">
      <c r="D14" s="38" t="s">
        <v>51</v>
      </c>
      <c r="G14" s="22" t="s">
        <v>54</v>
      </c>
      <c r="H14" s="48"/>
    </row>
    <row r="15" spans="1:13" x14ac:dyDescent="0.3">
      <c r="D15" s="38" t="s">
        <v>52</v>
      </c>
    </row>
    <row r="16" spans="1:13" x14ac:dyDescent="0.3">
      <c r="D16" s="38" t="s">
        <v>53</v>
      </c>
    </row>
    <row r="17" spans="4:4" x14ac:dyDescent="0.3">
      <c r="D17" s="38" t="s">
        <v>54</v>
      </c>
    </row>
    <row r="18" spans="4:4" x14ac:dyDescent="0.3">
      <c r="D18" s="38" t="s">
        <v>55</v>
      </c>
    </row>
    <row r="19" spans="4:4" x14ac:dyDescent="0.3">
      <c r="D19" s="38" t="s">
        <v>56</v>
      </c>
    </row>
    <row r="20" spans="4:4" x14ac:dyDescent="0.3">
      <c r="D20" s="38" t="s">
        <v>57</v>
      </c>
    </row>
    <row r="21" spans="4:4" ht="15" thickBot="1" x14ac:dyDescent="0.35">
      <c r="D21" s="39" t="s">
        <v>58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VLOOKUP1</vt:lpstr>
      <vt:lpstr>VLOOKUP2</vt:lpstr>
      <vt:lpstr>VLOOKUP3</vt:lpstr>
      <vt:lpstr>VLOOKUP4</vt:lpstr>
      <vt:lpstr>VLOOKUP5</vt:lpstr>
      <vt:lpstr>VLOOKUP6</vt:lpstr>
      <vt:lpstr>VLOOKUP7</vt:lpstr>
      <vt:lpstr>Explanation of 7</vt:lpstr>
      <vt:lpstr>VLOOKUP8</vt:lpstr>
      <vt:lpstr>VLOOKUP9</vt:lpstr>
      <vt:lpstr>VLOOKUP10</vt:lpstr>
      <vt:lpstr>VLOOKUP11</vt:lpstr>
      <vt:lpstr>VLOOKUP12</vt:lpstr>
      <vt:lpstr>VLOOKUP13</vt:lpstr>
      <vt:lpstr>Department</vt:lpstr>
      <vt:lpstr>OvertimeDetails</vt:lpstr>
      <vt:lpstr>VLOOKUP14</vt:lpstr>
      <vt:lpstr>Jan17Bonus</vt:lpstr>
      <vt:lpstr>Feb17Bonus</vt:lpstr>
      <vt:lpstr>Mar17Bonus</vt:lpstr>
      <vt:lpstr>VLOOKUP15</vt:lpstr>
      <vt:lpstr>VLOOKUP16</vt:lpstr>
      <vt:lpstr>VLOOKUP17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2015-07-10T14:56:01Z</dcterms:created>
  <dcterms:modified xsi:type="dcterms:W3CDTF">2020-09-13T09:14:13Z</dcterms:modified>
</cp:coreProperties>
</file>