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18615" windowHeight="88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77" i="1" l="1"/>
  <c r="B77" i="1"/>
  <c r="M75" i="1"/>
  <c r="K7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J7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2" i="1"/>
</calcChain>
</file>

<file path=xl/sharedStrings.xml><?xml version="1.0" encoding="utf-8"?>
<sst xmlns="http://schemas.openxmlformats.org/spreadsheetml/2006/main" count="79" uniqueCount="79">
  <si>
    <t>iso</t>
  </si>
  <si>
    <t>AFG</t>
  </si>
  <si>
    <t>ALB</t>
  </si>
  <si>
    <t>ARM</t>
  </si>
  <si>
    <t>BGD</t>
  </si>
  <si>
    <t>BGR</t>
  </si>
  <si>
    <t>BIH</t>
  </si>
  <si>
    <t>BLR</t>
  </si>
  <si>
    <t>BOL</t>
  </si>
  <si>
    <t>BTN</t>
  </si>
  <si>
    <t>CHL</t>
  </si>
  <si>
    <t>CMR</t>
  </si>
  <si>
    <t>COD</t>
  </si>
  <si>
    <t>COL</t>
  </si>
  <si>
    <t>CRI</t>
  </si>
  <si>
    <t>DOM</t>
  </si>
  <si>
    <t>ECU</t>
  </si>
  <si>
    <t>EGY</t>
  </si>
  <si>
    <t>EST</t>
  </si>
  <si>
    <t>FJI</t>
  </si>
  <si>
    <t>GEO</t>
  </si>
  <si>
    <t>GHA</t>
  </si>
  <si>
    <t>GIN</t>
  </si>
  <si>
    <t>GMB</t>
  </si>
  <si>
    <t>GTM</t>
  </si>
  <si>
    <t>HND</t>
  </si>
  <si>
    <t>HTI</t>
  </si>
  <si>
    <t>HUN</t>
  </si>
  <si>
    <t>IDN</t>
  </si>
  <si>
    <t>IND</t>
  </si>
  <si>
    <t>IRQ</t>
  </si>
  <si>
    <t>JOR</t>
  </si>
  <si>
    <t>KAZ</t>
  </si>
  <si>
    <t>KEN</t>
  </si>
  <si>
    <t>KGZ</t>
  </si>
  <si>
    <t>LAO</t>
  </si>
  <si>
    <t>LBN</t>
  </si>
  <si>
    <t>LBR</t>
  </si>
  <si>
    <t>LKA</t>
  </si>
  <si>
    <t>LVA</t>
  </si>
  <si>
    <t>MAR</t>
  </si>
  <si>
    <t>MDA</t>
  </si>
  <si>
    <t>MEX</t>
  </si>
  <si>
    <t>MNE</t>
  </si>
  <si>
    <t>MOZ</t>
  </si>
  <si>
    <t>MWI</t>
  </si>
  <si>
    <t>NGA</t>
  </si>
  <si>
    <t>NPL</t>
  </si>
  <si>
    <t>PAN</t>
  </si>
  <si>
    <t>PER</t>
  </si>
  <si>
    <t>PHL</t>
  </si>
  <si>
    <t>POL</t>
  </si>
  <si>
    <t>PSE</t>
  </si>
  <si>
    <t>ROU</t>
  </si>
  <si>
    <t>RUS</t>
  </si>
  <si>
    <t>RWA</t>
  </si>
  <si>
    <t>SDN</t>
  </si>
  <si>
    <t>SLE</t>
  </si>
  <si>
    <t>SLV</t>
  </si>
  <si>
    <t>SSD</t>
  </si>
  <si>
    <t>SVK</t>
  </si>
  <si>
    <t>SVN</t>
  </si>
  <si>
    <t>SYR</t>
  </si>
  <si>
    <t>TGO</t>
  </si>
  <si>
    <t>TJK</t>
  </si>
  <si>
    <t>TUN</t>
  </si>
  <si>
    <t>VEN</t>
  </si>
  <si>
    <t>VNM</t>
  </si>
  <si>
    <t>YEM</t>
  </si>
  <si>
    <t>ZMB</t>
  </si>
  <si>
    <t>pov_flo_tot_iso</t>
  </si>
  <si>
    <t>pov_not_flo_tot_iso</t>
  </si>
  <si>
    <t>rich_flo_tot_iso</t>
  </si>
  <si>
    <t>rich_not_flo_tot_iso</t>
  </si>
  <si>
    <t>pov_exposure</t>
  </si>
  <si>
    <t>rich_exposure</t>
  </si>
  <si>
    <t>peb</t>
  </si>
  <si>
    <t>tot pov</t>
  </si>
  <si>
    <t>tot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</si>
</sst>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57" workbookViewId="0">
      <selection activeCell="F78" sqref="F78"/>
    </sheetView>
  </sheetViews>
  <sheetFormatPr baseColWidth="10" defaultColWidth="9.140625" defaultRowHeight="15"/>
  <cols>
    <col min="2" max="2" width="14.85546875" bestFit="1" customWidth="1"/>
    <col min="3" max="3" width="19" bestFit="1" customWidth="1"/>
    <col min="4" max="4" width="14.85546875" bestFit="1" customWidth="1"/>
    <col min="5" max="5" width="19" bestFit="1" customWidth="1"/>
    <col min="6" max="7" width="13.5703125" bestFit="1" customWidth="1"/>
    <col min="11" max="11" width="12.7109375" bestFit="1" customWidth="1"/>
  </cols>
  <sheetData>
    <row r="1" spans="1:11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J1" s="1" t="s">
        <v>77</v>
      </c>
      <c r="K1" s="1" t="s">
        <v>78</v>
      </c>
    </row>
    <row r="2" spans="1:11">
      <c r="A2" t="s">
        <v>1</v>
      </c>
      <c r="B2">
        <v>881560.5625</v>
      </c>
      <c r="C2">
        <v>10001287</v>
      </c>
      <c r="D2">
        <v>1673944.5</v>
      </c>
      <c r="E2">
        <v>18000848</v>
      </c>
      <c r="F2">
        <v>8.1004589796066284E-2</v>
      </c>
      <c r="G2">
        <v>8.5080668330192566E-2</v>
      </c>
      <c r="H2">
        <v>0.95209157466888428</v>
      </c>
      <c r="J2">
        <f>SUM(B2:C2)</f>
        <v>10882847.5625</v>
      </c>
      <c r="K2">
        <f>SUM(E2:F2)</f>
        <v>18000848.08100459</v>
      </c>
    </row>
    <row r="3" spans="1:11">
      <c r="A3" t="s">
        <v>2</v>
      </c>
      <c r="B3">
        <v>3074.14208984375</v>
      </c>
      <c r="C3">
        <v>51088.203125</v>
      </c>
      <c r="D3">
        <v>179584.859375</v>
      </c>
      <c r="E3">
        <v>2760337.75</v>
      </c>
      <c r="F3">
        <v>5.6757919490337372E-2</v>
      </c>
      <c r="G3">
        <v>6.1084892600774765E-2</v>
      </c>
      <c r="H3">
        <v>0.9291645884513855</v>
      </c>
      <c r="J3">
        <f t="shared" ref="J3:J66" si="0">SUM(B3:C3)</f>
        <v>54162.34521484375</v>
      </c>
      <c r="K3">
        <f t="shared" ref="K3:K66" si="1">SUM(E3:F3)</f>
        <v>2760337.8067579195</v>
      </c>
    </row>
    <row r="4" spans="1:11">
      <c r="A4" t="s">
        <v>3</v>
      </c>
      <c r="B4">
        <v>27659.86328125</v>
      </c>
      <c r="C4">
        <v>909157.1875</v>
      </c>
      <c r="D4">
        <v>60892.1328125</v>
      </c>
      <c r="E4">
        <v>1977982.75</v>
      </c>
      <c r="F4">
        <v>2.9525361955165863E-2</v>
      </c>
      <c r="G4">
        <v>2.9865557327866554E-2</v>
      </c>
      <c r="H4">
        <v>0.98860913515090942</v>
      </c>
      <c r="J4">
        <f t="shared" si="0"/>
        <v>936817.05078125</v>
      </c>
      <c r="K4">
        <f t="shared" si="1"/>
        <v>1977982.779525362</v>
      </c>
    </row>
    <row r="5" spans="1:11">
      <c r="A5" t="s">
        <v>4</v>
      </c>
      <c r="B5">
        <v>8582673</v>
      </c>
      <c r="C5">
        <v>40664340</v>
      </c>
      <c r="D5">
        <v>19547942</v>
      </c>
      <c r="E5">
        <v>92305512</v>
      </c>
      <c r="F5">
        <v>0.17427803575992584</v>
      </c>
      <c r="G5">
        <v>0.17476385831832886</v>
      </c>
      <c r="H5">
        <v>0.99722009897232056</v>
      </c>
      <c r="J5">
        <f t="shared" si="0"/>
        <v>49247013</v>
      </c>
      <c r="K5">
        <f t="shared" si="1"/>
        <v>92305512.174278036</v>
      </c>
    </row>
    <row r="6" spans="1:11">
      <c r="A6" t="s">
        <v>5</v>
      </c>
      <c r="B6">
        <v>25649.490234375</v>
      </c>
      <c r="C6">
        <v>761185.8125</v>
      </c>
      <c r="D6">
        <v>241733.515625</v>
      </c>
      <c r="E6">
        <v>6012184.5</v>
      </c>
      <c r="F6">
        <v>3.2598294317722321E-2</v>
      </c>
      <c r="G6">
        <v>3.8653131574392319E-2</v>
      </c>
      <c r="H6">
        <v>0.84335452318191528</v>
      </c>
      <c r="J6">
        <f t="shared" si="0"/>
        <v>786835.302734375</v>
      </c>
      <c r="K6">
        <f t="shared" si="1"/>
        <v>6012184.5325982943</v>
      </c>
    </row>
    <row r="7" spans="1:11">
      <c r="A7" t="s">
        <v>6</v>
      </c>
      <c r="B7">
        <v>79261.59375</v>
      </c>
      <c r="C7">
        <v>615885.375</v>
      </c>
      <c r="D7">
        <v>355629.40625</v>
      </c>
      <c r="E7">
        <v>2818070.75</v>
      </c>
      <c r="F7">
        <v>0.11402134597301483</v>
      </c>
      <c r="G7">
        <v>0.11205513775348663</v>
      </c>
      <c r="H7">
        <v>1.0175467729568481</v>
      </c>
      <c r="J7">
        <f t="shared" si="0"/>
        <v>695146.96875</v>
      </c>
      <c r="K7">
        <f t="shared" si="1"/>
        <v>2818070.864021346</v>
      </c>
    </row>
    <row r="8" spans="1:11">
      <c r="A8" t="s">
        <v>7</v>
      </c>
      <c r="B8">
        <v>21654.283203125</v>
      </c>
      <c r="C8">
        <v>580510</v>
      </c>
      <c r="D8">
        <v>312005.71875</v>
      </c>
      <c r="E8">
        <v>8720083</v>
      </c>
      <c r="F8">
        <v>3.5960756242275238E-2</v>
      </c>
      <c r="G8">
        <v>3.4544136375188828E-2</v>
      </c>
      <c r="H8">
        <v>1.0410089492797852</v>
      </c>
      <c r="J8">
        <f t="shared" si="0"/>
        <v>602164.283203125</v>
      </c>
      <c r="K8">
        <f t="shared" si="1"/>
        <v>8720083.0359607562</v>
      </c>
    </row>
    <row r="9" spans="1:11">
      <c r="A9" t="s">
        <v>8</v>
      </c>
      <c r="B9">
        <v>310374.5</v>
      </c>
      <c r="C9">
        <v>6174735</v>
      </c>
      <c r="D9">
        <v>163451.5</v>
      </c>
      <c r="E9">
        <v>3553110</v>
      </c>
      <c r="F9">
        <v>4.7859560698270798E-2</v>
      </c>
      <c r="G9">
        <v>4.3979227542877197E-2</v>
      </c>
      <c r="H9">
        <v>1.088231086730957</v>
      </c>
      <c r="J9">
        <f t="shared" si="0"/>
        <v>6485109.5</v>
      </c>
      <c r="K9">
        <f t="shared" si="1"/>
        <v>3553110.0478595607</v>
      </c>
    </row>
    <row r="10" spans="1:11">
      <c r="A10" t="s">
        <v>9</v>
      </c>
      <c r="B10">
        <v>4795.64599609375</v>
      </c>
      <c r="C10">
        <v>80769.7421875</v>
      </c>
      <c r="D10">
        <v>36571.35546875</v>
      </c>
      <c r="E10">
        <v>553872.25</v>
      </c>
      <c r="F10">
        <v>5.6046564131975174E-2</v>
      </c>
      <c r="G10">
        <v>6.1938777565956116E-2</v>
      </c>
      <c r="H10">
        <v>0.90487039089202881</v>
      </c>
      <c r="J10">
        <f t="shared" si="0"/>
        <v>85565.38818359375</v>
      </c>
      <c r="K10">
        <f t="shared" si="1"/>
        <v>553872.30604656413</v>
      </c>
    </row>
    <row r="11" spans="1:11">
      <c r="A11" t="s">
        <v>10</v>
      </c>
      <c r="B11">
        <v>174583.328125</v>
      </c>
      <c r="C11">
        <v>2295758.25</v>
      </c>
      <c r="D11">
        <v>972964.625</v>
      </c>
      <c r="E11">
        <v>13560291</v>
      </c>
      <c r="F11">
        <v>7.0671737194061279E-2</v>
      </c>
      <c r="G11">
        <v>6.6947467625141144E-2</v>
      </c>
      <c r="H11">
        <v>1.0556297302246094</v>
      </c>
      <c r="J11">
        <f t="shared" si="0"/>
        <v>2470341.578125</v>
      </c>
      <c r="K11">
        <f t="shared" si="1"/>
        <v>13560291.070671737</v>
      </c>
    </row>
    <row r="12" spans="1:11">
      <c r="A12" t="s">
        <v>11</v>
      </c>
      <c r="B12">
        <v>364104</v>
      </c>
      <c r="C12">
        <v>8823298</v>
      </c>
      <c r="D12">
        <v>309903</v>
      </c>
      <c r="E12">
        <v>10645227</v>
      </c>
      <c r="F12">
        <v>3.9630789309740067E-2</v>
      </c>
      <c r="G12">
        <v>2.828839048743248E-2</v>
      </c>
      <c r="H12">
        <v>1.4009559154510498</v>
      </c>
      <c r="J12">
        <f t="shared" si="0"/>
        <v>9187402</v>
      </c>
      <c r="K12">
        <f t="shared" si="1"/>
        <v>10645227.039630789</v>
      </c>
    </row>
    <row r="13" spans="1:11">
      <c r="A13" t="s">
        <v>12</v>
      </c>
      <c r="B13">
        <v>1623813.125</v>
      </c>
      <c r="C13">
        <v>41044556</v>
      </c>
      <c r="D13">
        <v>403686.9375</v>
      </c>
      <c r="E13">
        <v>17216636</v>
      </c>
      <c r="F13">
        <v>3.8056600838899612E-2</v>
      </c>
      <c r="G13">
        <v>2.2910302504897118E-2</v>
      </c>
      <c r="H13">
        <v>1.6611130237579346</v>
      </c>
      <c r="J13">
        <f t="shared" si="0"/>
        <v>42668369.125</v>
      </c>
      <c r="K13">
        <f t="shared" si="1"/>
        <v>17216636.038056601</v>
      </c>
    </row>
    <row r="14" spans="1:11">
      <c r="A14" t="s">
        <v>13</v>
      </c>
      <c r="B14">
        <v>545955.125</v>
      </c>
      <c r="C14">
        <v>15997397</v>
      </c>
      <c r="D14">
        <v>736419.875</v>
      </c>
      <c r="E14">
        <v>27808374</v>
      </c>
      <c r="F14">
        <v>3.3001482486724854E-2</v>
      </c>
      <c r="G14">
        <v>2.5798745453357697E-2</v>
      </c>
      <c r="H14">
        <v>1.2791894674301147</v>
      </c>
      <c r="J14">
        <f t="shared" si="0"/>
        <v>16543352.125</v>
      </c>
      <c r="K14">
        <f t="shared" si="1"/>
        <v>27808374.033001482</v>
      </c>
    </row>
    <row r="15" spans="1:11">
      <c r="A15" t="s">
        <v>14</v>
      </c>
      <c r="B15">
        <v>413.63299560546875</v>
      </c>
      <c r="C15">
        <v>119862.5234375</v>
      </c>
      <c r="D15">
        <v>799.3670654296875</v>
      </c>
      <c r="E15">
        <v>231640.5</v>
      </c>
      <c r="F15">
        <v>3.4390273503959179E-3</v>
      </c>
      <c r="G15">
        <v>3.4390273503959179E-3</v>
      </c>
      <c r="H15">
        <v>1</v>
      </c>
      <c r="J15">
        <f t="shared" si="0"/>
        <v>120276.15643310547</v>
      </c>
      <c r="K15">
        <f t="shared" si="1"/>
        <v>231640.50343902735</v>
      </c>
    </row>
    <row r="16" spans="1:11">
      <c r="A16" t="s">
        <v>15</v>
      </c>
      <c r="B16">
        <v>123706</v>
      </c>
      <c r="C16">
        <v>3940314.25</v>
      </c>
      <c r="D16">
        <v>167573</v>
      </c>
      <c r="E16">
        <v>5151664.5</v>
      </c>
      <c r="F16">
        <v>3.0439317226409912E-2</v>
      </c>
      <c r="G16">
        <v>3.1503200531005859E-2</v>
      </c>
      <c r="H16">
        <v>0.96622937917709351</v>
      </c>
      <c r="J16">
        <f t="shared" si="0"/>
        <v>4064020.25</v>
      </c>
      <c r="K16">
        <f t="shared" si="1"/>
        <v>5151664.5304393172</v>
      </c>
    </row>
    <row r="17" spans="1:11">
      <c r="A17" t="s">
        <v>16</v>
      </c>
      <c r="B17">
        <v>222311.53125</v>
      </c>
      <c r="C17">
        <v>3220138.5</v>
      </c>
      <c r="D17">
        <v>548109.5</v>
      </c>
      <c r="E17">
        <v>9906168</v>
      </c>
      <c r="F17">
        <v>6.4579449594020844E-2</v>
      </c>
      <c r="G17">
        <v>5.2429210394620895E-2</v>
      </c>
      <c r="H17">
        <v>1.2317456007003784</v>
      </c>
      <c r="J17">
        <f t="shared" si="0"/>
        <v>3442450.03125</v>
      </c>
      <c r="K17">
        <f t="shared" si="1"/>
        <v>9906168.0645794496</v>
      </c>
    </row>
    <row r="18" spans="1:11">
      <c r="A18" t="s">
        <v>17</v>
      </c>
      <c r="B18">
        <v>4306586</v>
      </c>
      <c r="C18">
        <v>19195486</v>
      </c>
      <c r="D18">
        <v>5653075.5</v>
      </c>
      <c r="E18">
        <v>52548468</v>
      </c>
      <c r="F18">
        <v>0.18324282765388489</v>
      </c>
      <c r="G18">
        <v>9.7129307687282562E-2</v>
      </c>
      <c r="H18">
        <v>1.8865863084793091</v>
      </c>
      <c r="J18">
        <f t="shared" si="0"/>
        <v>23502072</v>
      </c>
      <c r="K18">
        <f t="shared" si="1"/>
        <v>52548468.183242828</v>
      </c>
    </row>
    <row r="19" spans="1:11">
      <c r="A19" t="s">
        <v>18</v>
      </c>
      <c r="B19">
        <v>3077.589111328125</v>
      </c>
      <c r="C19">
        <v>222146.78125</v>
      </c>
      <c r="D19">
        <v>13679.4111328125</v>
      </c>
      <c r="E19">
        <v>1024949.25</v>
      </c>
      <c r="F19">
        <v>1.3664547353982925E-2</v>
      </c>
      <c r="G19">
        <v>1.3170646503567696E-2</v>
      </c>
      <c r="H19">
        <v>1.0375001430511475</v>
      </c>
      <c r="J19">
        <f t="shared" si="0"/>
        <v>225224.37036132813</v>
      </c>
      <c r="K19">
        <f t="shared" si="1"/>
        <v>1024949.2636645474</v>
      </c>
    </row>
    <row r="20" spans="1:11">
      <c r="A20" t="s">
        <v>19</v>
      </c>
      <c r="B20">
        <v>29114.69921875</v>
      </c>
      <c r="C20">
        <v>323970.125</v>
      </c>
      <c r="D20">
        <v>39038.3046875</v>
      </c>
      <c r="E20">
        <v>409781.875</v>
      </c>
      <c r="F20">
        <v>8.2458086311817169E-2</v>
      </c>
      <c r="G20">
        <v>8.6979836225509644E-2</v>
      </c>
      <c r="H20">
        <v>0.94801384210586548</v>
      </c>
      <c r="J20">
        <f t="shared" si="0"/>
        <v>353084.82421875</v>
      </c>
      <c r="K20">
        <f t="shared" si="1"/>
        <v>409781.95745808631</v>
      </c>
    </row>
    <row r="21" spans="1:11">
      <c r="A21" t="s">
        <v>20</v>
      </c>
      <c r="B21">
        <v>86536.8515625</v>
      </c>
      <c r="C21">
        <v>1533548.375</v>
      </c>
      <c r="D21">
        <v>76274.1484375</v>
      </c>
      <c r="E21">
        <v>1411691.625</v>
      </c>
      <c r="F21">
        <v>5.3415000438690186E-2</v>
      </c>
      <c r="G21">
        <v>5.1260687410831451E-2</v>
      </c>
      <c r="H21">
        <v>1.0420266389846802</v>
      </c>
      <c r="J21">
        <f t="shared" si="0"/>
        <v>1620085.2265625</v>
      </c>
      <c r="K21">
        <f t="shared" si="1"/>
        <v>1411691.6784150004</v>
      </c>
    </row>
    <row r="22" spans="1:11">
      <c r="A22" t="s">
        <v>21</v>
      </c>
      <c r="B22">
        <v>226951.84375</v>
      </c>
      <c r="C22">
        <v>9426569</v>
      </c>
      <c r="D22">
        <v>305009.15625</v>
      </c>
      <c r="E22">
        <v>14641114</v>
      </c>
      <c r="F22">
        <v>2.350974828004837E-2</v>
      </c>
      <c r="G22">
        <v>2.0407242700457573E-2</v>
      </c>
      <c r="H22">
        <v>1.1520296335220337</v>
      </c>
      <c r="J22">
        <f t="shared" si="0"/>
        <v>9653520.84375</v>
      </c>
      <c r="K22">
        <f t="shared" si="1"/>
        <v>14641114.023509748</v>
      </c>
    </row>
    <row r="23" spans="1:11">
      <c r="A23" t="s">
        <v>22</v>
      </c>
      <c r="B23">
        <v>130817.125</v>
      </c>
      <c r="C23">
        <v>5952292.5</v>
      </c>
      <c r="D23">
        <v>85270.875</v>
      </c>
      <c r="E23">
        <v>4690447.5</v>
      </c>
      <c r="F23">
        <v>2.1504975855350494E-2</v>
      </c>
      <c r="G23">
        <v>1.7855089157819748E-2</v>
      </c>
      <c r="H23">
        <v>1.2044171094894409</v>
      </c>
      <c r="J23">
        <f t="shared" si="0"/>
        <v>6083109.625</v>
      </c>
      <c r="K23">
        <f t="shared" si="1"/>
        <v>4690447.5215049759</v>
      </c>
    </row>
    <row r="24" spans="1:11">
      <c r="A24" t="s">
        <v>23</v>
      </c>
      <c r="B24">
        <v>38173.4140625</v>
      </c>
      <c r="C24">
        <v>1029232.5625</v>
      </c>
      <c r="D24">
        <v>15252.5830078125</v>
      </c>
      <c r="E24">
        <v>715769.9375</v>
      </c>
      <c r="F24">
        <v>3.5762786865234375E-2</v>
      </c>
      <c r="G24">
        <v>2.086472325026989E-2</v>
      </c>
      <c r="H24">
        <v>1.7140312194824219</v>
      </c>
      <c r="J24">
        <f t="shared" si="0"/>
        <v>1067405.9765625</v>
      </c>
      <c r="K24">
        <f t="shared" si="1"/>
        <v>715769.97326278687</v>
      </c>
    </row>
    <row r="25" spans="1:11">
      <c r="A25" t="s">
        <v>24</v>
      </c>
      <c r="B25">
        <v>293265.59375</v>
      </c>
      <c r="C25">
        <v>7794561.5</v>
      </c>
      <c r="D25">
        <v>145974.421875</v>
      </c>
      <c r="E25">
        <v>5855776.5</v>
      </c>
      <c r="F25">
        <v>3.6260120570659637E-2</v>
      </c>
      <c r="G25">
        <v>2.4321973323822021E-2</v>
      </c>
      <c r="H25">
        <v>1.4908379316329956</v>
      </c>
      <c r="J25">
        <f t="shared" si="0"/>
        <v>8087827.09375</v>
      </c>
      <c r="K25">
        <f t="shared" si="1"/>
        <v>5855776.5362601206</v>
      </c>
    </row>
    <row r="26" spans="1:11">
      <c r="A26" t="s">
        <v>25</v>
      </c>
      <c r="B26">
        <v>244559.296875</v>
      </c>
      <c r="C26">
        <v>5822672.5</v>
      </c>
      <c r="D26">
        <v>79427.703125</v>
      </c>
      <c r="E26">
        <v>2146519.5</v>
      </c>
      <c r="F26">
        <v>4.0308218449354172E-2</v>
      </c>
      <c r="G26">
        <v>3.5682652145624161E-2</v>
      </c>
      <c r="H26">
        <v>1.1296306848526001</v>
      </c>
      <c r="J26">
        <f t="shared" si="0"/>
        <v>6067231.796875</v>
      </c>
      <c r="K26">
        <f t="shared" si="1"/>
        <v>2146519.5403082184</v>
      </c>
    </row>
    <row r="27" spans="1:11">
      <c r="A27" t="s">
        <v>26</v>
      </c>
      <c r="B27">
        <v>106744.1875</v>
      </c>
      <c r="C27">
        <v>5549533.5</v>
      </c>
      <c r="D27">
        <v>57704.80859375</v>
      </c>
      <c r="E27">
        <v>4014610.5</v>
      </c>
      <c r="F27">
        <v>1.8871808424592018E-2</v>
      </c>
      <c r="G27">
        <v>1.4170024544000626E-2</v>
      </c>
      <c r="H27">
        <v>1.3318120241165161</v>
      </c>
      <c r="J27">
        <f t="shared" si="0"/>
        <v>5656277.6875</v>
      </c>
      <c r="K27">
        <f t="shared" si="1"/>
        <v>4014610.5188718084</v>
      </c>
    </row>
    <row r="28" spans="1:11">
      <c r="A28" t="s">
        <v>27</v>
      </c>
      <c r="B28">
        <v>123721.65625</v>
      </c>
      <c r="C28">
        <v>1220895.875</v>
      </c>
      <c r="D28">
        <v>665009.375</v>
      </c>
      <c r="E28">
        <v>7944132</v>
      </c>
      <c r="F28">
        <v>9.2012524604797363E-2</v>
      </c>
      <c r="G28">
        <v>7.7244564890861511E-2</v>
      </c>
      <c r="H28">
        <v>1.191184401512146</v>
      </c>
      <c r="J28">
        <f t="shared" si="0"/>
        <v>1344617.53125</v>
      </c>
      <c r="K28">
        <f t="shared" si="1"/>
        <v>7944132.0920125246</v>
      </c>
    </row>
    <row r="29" spans="1:11">
      <c r="A29" t="s">
        <v>28</v>
      </c>
      <c r="B29">
        <v>1674257.625</v>
      </c>
      <c r="C29">
        <v>26286238</v>
      </c>
      <c r="D29">
        <v>13426251</v>
      </c>
      <c r="E29">
        <v>204896528</v>
      </c>
      <c r="F29">
        <v>5.9879396110773087E-2</v>
      </c>
      <c r="G29">
        <v>6.1497252434492111E-2</v>
      </c>
      <c r="H29">
        <v>0.97369223833084106</v>
      </c>
      <c r="J29">
        <f t="shared" si="0"/>
        <v>27960495.625</v>
      </c>
      <c r="K29">
        <f t="shared" si="1"/>
        <v>204896528.05987939</v>
      </c>
    </row>
    <row r="30" spans="1:11">
      <c r="A30" t="s">
        <v>29</v>
      </c>
      <c r="B30">
        <v>19789068</v>
      </c>
      <c r="C30">
        <v>246593216</v>
      </c>
      <c r="D30">
        <v>64621908</v>
      </c>
      <c r="E30">
        <v>873709504</v>
      </c>
      <c r="F30">
        <v>7.4288226664066315E-2</v>
      </c>
      <c r="G30">
        <v>6.8868957459926605E-2</v>
      </c>
      <c r="H30">
        <v>1.0786895751953125</v>
      </c>
      <c r="J30">
        <f t="shared" si="0"/>
        <v>266382284</v>
      </c>
      <c r="K30">
        <f t="shared" si="1"/>
        <v>873709504.07428825</v>
      </c>
    </row>
    <row r="31" spans="1:11">
      <c r="A31" t="s">
        <v>30</v>
      </c>
      <c r="B31">
        <v>1499347.75</v>
      </c>
      <c r="C31">
        <v>4407151.5</v>
      </c>
      <c r="D31">
        <v>5166694</v>
      </c>
      <c r="E31">
        <v>20217936</v>
      </c>
      <c r="F31">
        <v>0.25384712219238281</v>
      </c>
      <c r="G31">
        <v>0.20353631675243378</v>
      </c>
      <c r="H31">
        <v>1.2471834421157837</v>
      </c>
      <c r="J31">
        <f t="shared" si="0"/>
        <v>5906499.25</v>
      </c>
      <c r="K31">
        <f t="shared" si="1"/>
        <v>20217936.253847122</v>
      </c>
    </row>
    <row r="32" spans="1:11">
      <c r="A32" t="s">
        <v>31</v>
      </c>
      <c r="B32">
        <v>3689.60595703125</v>
      </c>
      <c r="C32">
        <v>1056978.625</v>
      </c>
      <c r="D32">
        <v>17402.39453125</v>
      </c>
      <c r="E32">
        <v>5907223.5</v>
      </c>
      <c r="F32">
        <v>3.478567348793149E-3</v>
      </c>
      <c r="G32">
        <v>2.9372985009104013E-3</v>
      </c>
      <c r="H32">
        <v>1.184274435043335</v>
      </c>
      <c r="J32">
        <f t="shared" si="0"/>
        <v>1060668.2309570313</v>
      </c>
      <c r="K32">
        <f t="shared" si="1"/>
        <v>5907223.5034785671</v>
      </c>
    </row>
    <row r="33" spans="1:11">
      <c r="A33" t="s">
        <v>32</v>
      </c>
      <c r="B33">
        <v>33213.85546875</v>
      </c>
      <c r="C33">
        <v>525840.125</v>
      </c>
      <c r="D33">
        <v>850434.125</v>
      </c>
      <c r="E33">
        <v>16122990</v>
      </c>
      <c r="F33">
        <v>5.941082164645195E-2</v>
      </c>
      <c r="G33">
        <v>5.0103861838579178E-2</v>
      </c>
      <c r="H33">
        <v>1.185753345489502</v>
      </c>
      <c r="J33">
        <f t="shared" si="0"/>
        <v>559053.98046875</v>
      </c>
      <c r="K33">
        <f t="shared" si="1"/>
        <v>16122990.059410822</v>
      </c>
    </row>
    <row r="34" spans="1:11">
      <c r="A34" t="s">
        <v>33</v>
      </c>
      <c r="B34">
        <v>381610.25</v>
      </c>
      <c r="C34">
        <v>17160748</v>
      </c>
      <c r="D34">
        <v>278398.75</v>
      </c>
      <c r="E34">
        <v>20775516</v>
      </c>
      <c r="F34">
        <v>2.1753646433353424E-2</v>
      </c>
      <c r="G34">
        <v>1.3223134912550449E-2</v>
      </c>
      <c r="H34">
        <v>1.6451202630996704</v>
      </c>
      <c r="J34">
        <f t="shared" si="0"/>
        <v>17542358.25</v>
      </c>
      <c r="K34">
        <f t="shared" si="1"/>
        <v>20775516.021753646</v>
      </c>
    </row>
    <row r="35" spans="1:11">
      <c r="A35" t="s">
        <v>34</v>
      </c>
      <c r="B35">
        <v>84574.453125</v>
      </c>
      <c r="C35">
        <v>1690806</v>
      </c>
      <c r="D35">
        <v>179527.546875</v>
      </c>
      <c r="E35">
        <v>3607252</v>
      </c>
      <c r="F35">
        <v>4.7637369483709335E-2</v>
      </c>
      <c r="G35">
        <v>4.7409031540155411E-2</v>
      </c>
      <c r="H35">
        <v>1.0048162937164307</v>
      </c>
      <c r="J35">
        <f t="shared" si="0"/>
        <v>1775380.453125</v>
      </c>
      <c r="K35">
        <f t="shared" si="1"/>
        <v>3607252.0476373695</v>
      </c>
    </row>
    <row r="36" spans="1:11">
      <c r="A36" t="s">
        <v>35</v>
      </c>
      <c r="B36">
        <v>228655.328125</v>
      </c>
      <c r="C36">
        <v>1323011</v>
      </c>
      <c r="D36">
        <v>855457.6875</v>
      </c>
      <c r="E36">
        <v>4186881</v>
      </c>
      <c r="F36">
        <v>0.1473611444234848</v>
      </c>
      <c r="G36">
        <v>0.16965495049953461</v>
      </c>
      <c r="H36">
        <v>0.86859327554702759</v>
      </c>
      <c r="J36">
        <f t="shared" si="0"/>
        <v>1551666.328125</v>
      </c>
      <c r="K36">
        <f t="shared" si="1"/>
        <v>4186881.1473611444</v>
      </c>
    </row>
    <row r="37" spans="1:11">
      <c r="A37" t="s">
        <v>36</v>
      </c>
      <c r="B37">
        <v>2959.754150390625</v>
      </c>
      <c r="C37">
        <v>1095713.875</v>
      </c>
      <c r="D37">
        <v>7146.24560546875</v>
      </c>
      <c r="E37">
        <v>2875842.25</v>
      </c>
      <c r="F37">
        <v>2.6939339004456997E-3</v>
      </c>
      <c r="G37">
        <v>2.4787632282823324E-3</v>
      </c>
      <c r="H37">
        <v>1.0868057012557983</v>
      </c>
      <c r="J37">
        <f t="shared" si="0"/>
        <v>1098673.6291503906</v>
      </c>
      <c r="K37">
        <f t="shared" si="1"/>
        <v>2875842.2526939339</v>
      </c>
    </row>
    <row r="38" spans="1:11">
      <c r="A38" t="s">
        <v>37</v>
      </c>
      <c r="B38">
        <v>124066.609375</v>
      </c>
      <c r="C38">
        <v>2386863.75</v>
      </c>
      <c r="D38">
        <v>64314.390625</v>
      </c>
      <c r="E38">
        <v>1241572.125</v>
      </c>
      <c r="F38">
        <v>4.9410615116357803E-2</v>
      </c>
      <c r="G38">
        <v>4.9249600619077682E-2</v>
      </c>
      <c r="H38">
        <v>1.0032693147659302</v>
      </c>
      <c r="J38">
        <f t="shared" si="0"/>
        <v>2510930.359375</v>
      </c>
      <c r="K38">
        <f t="shared" si="1"/>
        <v>1241572.1744106151</v>
      </c>
    </row>
    <row r="39" spans="1:11">
      <c r="A39" t="s">
        <v>38</v>
      </c>
      <c r="B39">
        <v>71123.625</v>
      </c>
      <c r="C39">
        <v>1548856.25</v>
      </c>
      <c r="D39">
        <v>991276.375</v>
      </c>
      <c r="E39">
        <v>18747360</v>
      </c>
      <c r="F39">
        <v>4.390401765704155E-2</v>
      </c>
      <c r="G39">
        <v>5.0220105797052383E-2</v>
      </c>
      <c r="H39">
        <v>0.87423187494277954</v>
      </c>
      <c r="J39">
        <f t="shared" si="0"/>
        <v>1619979.875</v>
      </c>
      <c r="K39">
        <f t="shared" si="1"/>
        <v>18747360.043904018</v>
      </c>
    </row>
    <row r="40" spans="1:11">
      <c r="A40" t="s">
        <v>39</v>
      </c>
      <c r="B40">
        <v>13755.658203125</v>
      </c>
      <c r="C40">
        <v>394851.15625</v>
      </c>
      <c r="D40">
        <v>71391.34375</v>
      </c>
      <c r="E40">
        <v>1710862.875</v>
      </c>
      <c r="F40">
        <v>3.3664777874946594E-2</v>
      </c>
      <c r="G40">
        <v>4.0056768804788589E-2</v>
      </c>
      <c r="H40">
        <v>0.84042668342590332</v>
      </c>
      <c r="J40">
        <f t="shared" si="0"/>
        <v>408606.814453125</v>
      </c>
      <c r="K40">
        <f t="shared" si="1"/>
        <v>1710862.9086647779</v>
      </c>
    </row>
    <row r="41" spans="1:11">
      <c r="A41" t="s">
        <v>40</v>
      </c>
      <c r="B41">
        <v>186339.296875</v>
      </c>
      <c r="C41">
        <v>2847341.25</v>
      </c>
      <c r="D41">
        <v>1475292.5</v>
      </c>
      <c r="E41">
        <v>28201554</v>
      </c>
      <c r="F41">
        <v>6.1423506587743759E-2</v>
      </c>
      <c r="G41">
        <v>4.9711901694536209E-2</v>
      </c>
      <c r="H41">
        <v>1.2355895042419434</v>
      </c>
      <c r="J41">
        <f t="shared" si="0"/>
        <v>3033680.546875</v>
      </c>
      <c r="K41">
        <f t="shared" si="1"/>
        <v>28201554.061423507</v>
      </c>
    </row>
    <row r="42" spans="1:11">
      <c r="A42" t="s">
        <v>41</v>
      </c>
      <c r="B42">
        <v>30137.021484375</v>
      </c>
      <c r="C42">
        <v>491380.6875</v>
      </c>
      <c r="D42">
        <v>175700.984375</v>
      </c>
      <c r="E42">
        <v>2261590.25</v>
      </c>
      <c r="F42">
        <v>5.7787150144577026E-2</v>
      </c>
      <c r="G42">
        <v>7.2088629007339478E-2</v>
      </c>
      <c r="H42">
        <v>0.80161255598068237</v>
      </c>
      <c r="J42">
        <f t="shared" si="0"/>
        <v>521517.708984375</v>
      </c>
      <c r="K42">
        <f t="shared" si="1"/>
        <v>2261590.3077871501</v>
      </c>
    </row>
    <row r="43" spans="1:11">
      <c r="A43" t="s">
        <v>42</v>
      </c>
      <c r="B43">
        <v>1608579.875</v>
      </c>
      <c r="C43">
        <v>29680794</v>
      </c>
      <c r="D43">
        <v>4885108</v>
      </c>
      <c r="E43">
        <v>78769800</v>
      </c>
      <c r="F43">
        <v>5.1409780979156494E-2</v>
      </c>
      <c r="G43">
        <v>5.8395951986312866E-2</v>
      </c>
      <c r="H43">
        <v>0.88036549091339111</v>
      </c>
      <c r="J43">
        <f t="shared" si="0"/>
        <v>31289373.875</v>
      </c>
      <c r="K43">
        <f t="shared" si="1"/>
        <v>78769800.051409781</v>
      </c>
    </row>
    <row r="44" spans="1:11">
      <c r="A44" t="s">
        <v>43</v>
      </c>
      <c r="B44">
        <v>9187.7802734375</v>
      </c>
      <c r="C44">
        <v>59939.06640625</v>
      </c>
      <c r="D44">
        <v>56779.22265625</v>
      </c>
      <c r="E44">
        <v>500593.9375</v>
      </c>
      <c r="F44">
        <v>0.13291189074516296</v>
      </c>
      <c r="G44">
        <v>0.10186931490898132</v>
      </c>
      <c r="H44">
        <v>1.3047294616699219</v>
      </c>
      <c r="J44">
        <f t="shared" si="0"/>
        <v>69126.8466796875</v>
      </c>
      <c r="K44">
        <f t="shared" si="1"/>
        <v>500594.07041189075</v>
      </c>
    </row>
    <row r="45" spans="1:11">
      <c r="A45" t="s">
        <v>44</v>
      </c>
      <c r="B45">
        <v>536201.5625</v>
      </c>
      <c r="C45">
        <v>11566062</v>
      </c>
      <c r="D45">
        <v>371271.46875</v>
      </c>
      <c r="E45">
        <v>9826227</v>
      </c>
      <c r="F45">
        <v>4.4305890798568726E-2</v>
      </c>
      <c r="G45">
        <v>3.6408092826604843E-2</v>
      </c>
      <c r="H45">
        <v>1.2169241905212402</v>
      </c>
      <c r="J45">
        <f t="shared" si="0"/>
        <v>12102263.5625</v>
      </c>
      <c r="K45">
        <f t="shared" si="1"/>
        <v>9826227.0443058908</v>
      </c>
    </row>
    <row r="46" spans="1:11">
      <c r="A46" t="s">
        <v>45</v>
      </c>
      <c r="B46">
        <v>172105.640625</v>
      </c>
      <c r="C46">
        <v>7884427</v>
      </c>
      <c r="D46">
        <v>175560.046875</v>
      </c>
      <c r="E46">
        <v>8114306</v>
      </c>
      <c r="F46">
        <v>2.1362246945500374E-2</v>
      </c>
      <c r="G46">
        <v>2.1177669987082481E-2</v>
      </c>
      <c r="H46">
        <v>1.0087156295776367</v>
      </c>
      <c r="J46">
        <f t="shared" si="0"/>
        <v>8056532.640625</v>
      </c>
      <c r="K46">
        <f t="shared" si="1"/>
        <v>8114306.0213622469</v>
      </c>
    </row>
    <row r="47" spans="1:11">
      <c r="A47" t="s">
        <v>46</v>
      </c>
      <c r="B47">
        <v>1611631.75</v>
      </c>
      <c r="C47">
        <v>50189116</v>
      </c>
      <c r="D47">
        <v>3790488.25</v>
      </c>
      <c r="E47">
        <v>114172280</v>
      </c>
      <c r="F47">
        <v>3.1112132593989372E-2</v>
      </c>
      <c r="G47">
        <v>3.2132919877767563E-2</v>
      </c>
      <c r="H47">
        <v>0.96823233366012573</v>
      </c>
      <c r="J47">
        <f t="shared" si="0"/>
        <v>51800747.75</v>
      </c>
      <c r="K47">
        <f t="shared" si="1"/>
        <v>114172280.03111213</v>
      </c>
    </row>
    <row r="48" spans="1:11">
      <c r="A48" t="s">
        <v>47</v>
      </c>
      <c r="B48">
        <v>394984.125</v>
      </c>
      <c r="C48">
        <v>6574407.5</v>
      </c>
      <c r="D48">
        <v>1022787.875</v>
      </c>
      <c r="E48">
        <v>21654248</v>
      </c>
      <c r="F48">
        <v>5.6674119085073471E-2</v>
      </c>
      <c r="G48">
        <v>4.5102361589670181E-2</v>
      </c>
      <c r="H48">
        <v>1.2565665245056152</v>
      </c>
      <c r="J48">
        <f t="shared" si="0"/>
        <v>6969391.625</v>
      </c>
      <c r="K48">
        <f t="shared" si="1"/>
        <v>21654248.056674119</v>
      </c>
    </row>
    <row r="49" spans="1:11">
      <c r="A49" t="s">
        <v>48</v>
      </c>
      <c r="B49">
        <v>27702.65625</v>
      </c>
      <c r="C49">
        <v>1164388.25</v>
      </c>
      <c r="D49">
        <v>18116.34375</v>
      </c>
      <c r="E49">
        <v>2253179.25</v>
      </c>
      <c r="F49">
        <v>2.3238711059093475E-2</v>
      </c>
      <c r="G49">
        <v>7.9762153327465057E-3</v>
      </c>
      <c r="H49">
        <v>2.9135010242462158</v>
      </c>
      <c r="J49">
        <f t="shared" si="0"/>
        <v>1192090.90625</v>
      </c>
      <c r="K49">
        <f t="shared" si="1"/>
        <v>2253179.2732387111</v>
      </c>
    </row>
    <row r="50" spans="1:11">
      <c r="A50" t="s">
        <v>49</v>
      </c>
      <c r="B50">
        <v>602433.6875</v>
      </c>
      <c r="C50">
        <v>10397529</v>
      </c>
      <c r="D50">
        <v>1184762.375</v>
      </c>
      <c r="E50">
        <v>17265180</v>
      </c>
      <c r="F50">
        <v>5.4766885936260223E-2</v>
      </c>
      <c r="G50">
        <v>6.4214959740638733E-2</v>
      </c>
      <c r="H50">
        <v>0.85286802053451538</v>
      </c>
      <c r="J50">
        <f t="shared" si="0"/>
        <v>10999962.6875</v>
      </c>
      <c r="K50">
        <f t="shared" si="1"/>
        <v>17265180.054766886</v>
      </c>
    </row>
    <row r="51" spans="1:11">
      <c r="A51" t="s">
        <v>50</v>
      </c>
      <c r="B51">
        <v>852944.4375</v>
      </c>
      <c r="C51">
        <v>24842884</v>
      </c>
      <c r="D51">
        <v>2134209.5</v>
      </c>
      <c r="E51">
        <v>61443424</v>
      </c>
      <c r="F51">
        <v>3.3193886280059814E-2</v>
      </c>
      <c r="G51">
        <v>3.3568557351827621E-2</v>
      </c>
      <c r="H51">
        <v>0.98883861303329468</v>
      </c>
      <c r="J51">
        <f t="shared" si="0"/>
        <v>25695828.4375</v>
      </c>
      <c r="K51">
        <f t="shared" si="1"/>
        <v>61443424.033193886</v>
      </c>
    </row>
    <row r="52" spans="1:11">
      <c r="A52" t="s">
        <v>51</v>
      </c>
      <c r="B52">
        <v>277883.25</v>
      </c>
      <c r="C52">
        <v>6210789.5</v>
      </c>
      <c r="D52">
        <v>1441392.75</v>
      </c>
      <c r="E52">
        <v>30464238</v>
      </c>
      <c r="F52">
        <v>4.2825900018215179E-2</v>
      </c>
      <c r="G52">
        <v>4.5176751911640167E-2</v>
      </c>
      <c r="H52">
        <v>0.94796323776245117</v>
      </c>
      <c r="J52">
        <f t="shared" si="0"/>
        <v>6488672.75</v>
      </c>
      <c r="K52">
        <f t="shared" si="1"/>
        <v>30464238.0428259</v>
      </c>
    </row>
    <row r="53" spans="1:11">
      <c r="A53" t="s">
        <v>52</v>
      </c>
      <c r="B53">
        <v>3487.077880859375</v>
      </c>
      <c r="C53">
        <v>1127198.125</v>
      </c>
      <c r="D53">
        <v>6158.921875</v>
      </c>
      <c r="E53">
        <v>3210453</v>
      </c>
      <c r="F53">
        <v>3.0840395484119654E-3</v>
      </c>
      <c r="G53">
        <v>1.9147233106195927E-3</v>
      </c>
      <c r="H53">
        <v>1.6106972694396973</v>
      </c>
      <c r="J53">
        <f t="shared" si="0"/>
        <v>1130685.2028808594</v>
      </c>
      <c r="K53">
        <f t="shared" si="1"/>
        <v>3210453.0030840393</v>
      </c>
    </row>
    <row r="54" spans="1:11">
      <c r="A54" t="s">
        <v>53</v>
      </c>
      <c r="B54">
        <v>275101.5</v>
      </c>
      <c r="C54">
        <v>4607068</v>
      </c>
      <c r="D54">
        <v>868553.5</v>
      </c>
      <c r="E54">
        <v>16103647</v>
      </c>
      <c r="F54">
        <v>5.6348208338022232E-2</v>
      </c>
      <c r="G54">
        <v>5.1175065338611603E-2</v>
      </c>
      <c r="H54">
        <v>1.101087212562561</v>
      </c>
      <c r="J54">
        <f t="shared" si="0"/>
        <v>4882169.5</v>
      </c>
      <c r="K54">
        <f t="shared" si="1"/>
        <v>16103647.056348208</v>
      </c>
    </row>
    <row r="55" spans="1:11">
      <c r="A55" t="s">
        <v>54</v>
      </c>
      <c r="B55">
        <v>790819.3125</v>
      </c>
      <c r="C55">
        <v>15906759</v>
      </c>
      <c r="D55">
        <v>5816402.5</v>
      </c>
      <c r="E55">
        <v>119671936</v>
      </c>
      <c r="F55">
        <v>4.7361318022012711E-2</v>
      </c>
      <c r="G55">
        <v>4.6350143849849701E-2</v>
      </c>
      <c r="H55">
        <v>1.0218160152435303</v>
      </c>
      <c r="J55">
        <f t="shared" si="0"/>
        <v>16697578.3125</v>
      </c>
      <c r="K55">
        <f t="shared" si="1"/>
        <v>119671936.04736131</v>
      </c>
    </row>
    <row r="56" spans="1:11">
      <c r="A56" t="s">
        <v>55</v>
      </c>
      <c r="B56">
        <v>142856.328125</v>
      </c>
      <c r="C56">
        <v>7391909.5</v>
      </c>
      <c r="D56">
        <v>273837.65625</v>
      </c>
      <c r="E56">
        <v>3879089</v>
      </c>
      <c r="F56">
        <v>1.8959624692797661E-2</v>
      </c>
      <c r="G56">
        <v>6.5938472747802734E-2</v>
      </c>
      <c r="H56">
        <v>0.28753510117530823</v>
      </c>
      <c r="J56">
        <f t="shared" si="0"/>
        <v>7534765.828125</v>
      </c>
      <c r="K56">
        <f t="shared" si="1"/>
        <v>3879089.0189596247</v>
      </c>
    </row>
    <row r="57" spans="1:11">
      <c r="A57" t="s">
        <v>56</v>
      </c>
      <c r="B57">
        <v>1051526.625</v>
      </c>
      <c r="C57">
        <v>12724393</v>
      </c>
      <c r="D57">
        <v>1647956.25</v>
      </c>
      <c r="E57">
        <v>14542257</v>
      </c>
      <c r="F57">
        <v>7.6330773532390594E-2</v>
      </c>
      <c r="G57">
        <v>0.10178718715906143</v>
      </c>
      <c r="H57">
        <v>0.74990552663803101</v>
      </c>
      <c r="J57">
        <f t="shared" si="0"/>
        <v>13775919.625</v>
      </c>
      <c r="K57">
        <f t="shared" si="1"/>
        <v>14542257.076330774</v>
      </c>
    </row>
    <row r="58" spans="1:11">
      <c r="A58" t="s">
        <v>57</v>
      </c>
      <c r="B58">
        <v>122558.6875</v>
      </c>
      <c r="C58">
        <v>2400677.25</v>
      </c>
      <c r="D58">
        <v>93947.3125</v>
      </c>
      <c r="E58">
        <v>1825101.625</v>
      </c>
      <c r="F58">
        <v>4.8572029918432236E-2</v>
      </c>
      <c r="G58">
        <v>4.8955142498016357E-2</v>
      </c>
      <c r="H58">
        <v>0.99217420816421509</v>
      </c>
      <c r="J58">
        <f t="shared" si="0"/>
        <v>2523235.9375</v>
      </c>
      <c r="K58">
        <f t="shared" si="1"/>
        <v>1825101.6735720299</v>
      </c>
    </row>
    <row r="59" spans="1:11">
      <c r="A59" t="s">
        <v>58</v>
      </c>
      <c r="B59">
        <v>20448.978515625</v>
      </c>
      <c r="C59">
        <v>2103708</v>
      </c>
      <c r="D59">
        <v>28746.0234375</v>
      </c>
      <c r="E59">
        <v>3912586</v>
      </c>
      <c r="F59">
        <v>9.6268681809306145E-3</v>
      </c>
      <c r="G59">
        <v>7.2934790514409542E-3</v>
      </c>
      <c r="H59">
        <v>1.3199281692504883</v>
      </c>
      <c r="J59">
        <f t="shared" si="0"/>
        <v>2124156.978515625</v>
      </c>
      <c r="K59">
        <f t="shared" si="1"/>
        <v>3912586.0096268682</v>
      </c>
    </row>
    <row r="60" spans="1:11">
      <c r="A60" t="s">
        <v>59</v>
      </c>
      <c r="B60">
        <v>688520.25</v>
      </c>
      <c r="C60">
        <v>4634786.5</v>
      </c>
      <c r="D60">
        <v>657339.75</v>
      </c>
      <c r="E60">
        <v>4709245.5</v>
      </c>
      <c r="F60">
        <v>0.12934070825576782</v>
      </c>
      <c r="G60">
        <v>0.12248752266168594</v>
      </c>
      <c r="H60">
        <v>1.0559500455856323</v>
      </c>
      <c r="J60">
        <f t="shared" si="0"/>
        <v>5323306.75</v>
      </c>
      <c r="K60">
        <f t="shared" si="1"/>
        <v>4709245.6293407083</v>
      </c>
    </row>
    <row r="61" spans="1:11">
      <c r="A61" t="s">
        <v>60</v>
      </c>
      <c r="B61">
        <v>84178.5390625</v>
      </c>
      <c r="C61">
        <v>694961.875</v>
      </c>
      <c r="D61">
        <v>631324.4375</v>
      </c>
      <c r="E61">
        <v>4078039</v>
      </c>
      <c r="F61">
        <v>0.10804026573896408</v>
      </c>
      <c r="G61">
        <v>0.13405728340148926</v>
      </c>
      <c r="H61">
        <v>0.80592614412307739</v>
      </c>
      <c r="J61">
        <f t="shared" si="0"/>
        <v>779140.4140625</v>
      </c>
      <c r="K61">
        <f t="shared" si="1"/>
        <v>4078039.1080402657</v>
      </c>
    </row>
    <row r="62" spans="1:11">
      <c r="A62" t="s">
        <v>61</v>
      </c>
      <c r="B62">
        <v>48479.375</v>
      </c>
      <c r="C62">
        <v>384451.75</v>
      </c>
      <c r="D62">
        <v>159063.625</v>
      </c>
      <c r="E62">
        <v>1402623.25</v>
      </c>
      <c r="F62">
        <v>0.1119794175028801</v>
      </c>
      <c r="G62">
        <v>0.10185372829437256</v>
      </c>
      <c r="H62">
        <v>1.0994139909744263</v>
      </c>
      <c r="J62">
        <f t="shared" si="0"/>
        <v>432931.125</v>
      </c>
      <c r="K62">
        <f t="shared" si="1"/>
        <v>1402623.3619794175</v>
      </c>
    </row>
    <row r="63" spans="1:11">
      <c r="A63" t="s">
        <v>62</v>
      </c>
      <c r="B63">
        <v>286310.875</v>
      </c>
      <c r="C63">
        <v>6659326</v>
      </c>
      <c r="D63">
        <v>562908.125</v>
      </c>
      <c r="E63">
        <v>13237260</v>
      </c>
      <c r="F63">
        <v>4.1221689432859421E-2</v>
      </c>
      <c r="G63">
        <v>4.0789946913719177E-2</v>
      </c>
      <c r="H63">
        <v>1.0105844736099243</v>
      </c>
      <c r="J63">
        <f t="shared" si="0"/>
        <v>6945636.875</v>
      </c>
      <c r="K63">
        <f t="shared" si="1"/>
        <v>13237260.041221689</v>
      </c>
    </row>
    <row r="64" spans="1:11">
      <c r="A64" t="s">
        <v>63</v>
      </c>
      <c r="B64">
        <v>108450.328125</v>
      </c>
      <c r="C64">
        <v>4414936</v>
      </c>
      <c r="D64">
        <v>51696.66796875</v>
      </c>
      <c r="E64">
        <v>2300147</v>
      </c>
      <c r="F64">
        <v>2.3975472897291183E-2</v>
      </c>
      <c r="G64">
        <v>2.1981336176395416E-2</v>
      </c>
      <c r="H64">
        <v>1.0907195806503296</v>
      </c>
      <c r="J64">
        <f t="shared" si="0"/>
        <v>4523386.328125</v>
      </c>
      <c r="K64">
        <f t="shared" si="1"/>
        <v>2300147.0239754729</v>
      </c>
    </row>
    <row r="65" spans="1:13">
      <c r="A65" t="s">
        <v>64</v>
      </c>
      <c r="B65">
        <v>198360.703125</v>
      </c>
      <c r="C65">
        <v>3445277.25</v>
      </c>
      <c r="D65">
        <v>214933.296875</v>
      </c>
      <c r="E65">
        <v>3890927.75</v>
      </c>
      <c r="F65">
        <v>5.4440289735794067E-2</v>
      </c>
      <c r="G65">
        <v>5.2347924560308456E-2</v>
      </c>
      <c r="H65">
        <v>1.0399703979492187</v>
      </c>
      <c r="J65">
        <f t="shared" si="0"/>
        <v>3643637.953125</v>
      </c>
      <c r="K65">
        <f t="shared" si="1"/>
        <v>3890927.8044402897</v>
      </c>
    </row>
    <row r="66" spans="1:13">
      <c r="A66" t="s">
        <v>65</v>
      </c>
      <c r="B66">
        <v>63882.2890625</v>
      </c>
      <c r="C66">
        <v>1485416.625</v>
      </c>
      <c r="D66">
        <v>273171.71875</v>
      </c>
      <c r="E66">
        <v>8215827.5</v>
      </c>
      <c r="F66">
        <v>4.1233029216527939E-2</v>
      </c>
      <c r="G66">
        <v>3.2179497182369232E-2</v>
      </c>
      <c r="H66">
        <v>1.2813447713851929</v>
      </c>
      <c r="J66">
        <f t="shared" si="0"/>
        <v>1549298.9140625</v>
      </c>
      <c r="K66">
        <f t="shared" si="1"/>
        <v>8215827.5412330292</v>
      </c>
    </row>
    <row r="67" spans="1:13">
      <c r="J67">
        <f t="shared" ref="J67:J71" si="2">SUM(B67:C67)</f>
        <v>0</v>
      </c>
      <c r="K67">
        <f t="shared" ref="K67:K71" si="3">SUM(E67:F67)</f>
        <v>0</v>
      </c>
    </row>
    <row r="68" spans="1:13">
      <c r="A68" t="s">
        <v>66</v>
      </c>
      <c r="B68">
        <v>287497.9375</v>
      </c>
      <c r="C68">
        <v>8385389</v>
      </c>
      <c r="D68">
        <v>522875.0625</v>
      </c>
      <c r="E68">
        <v>18695356</v>
      </c>
      <c r="F68">
        <v>3.3149048686027527E-2</v>
      </c>
      <c r="G68">
        <v>2.7207242324948311E-2</v>
      </c>
      <c r="H68">
        <v>1.2183905839920044</v>
      </c>
      <c r="J68">
        <f t="shared" si="2"/>
        <v>8672886.9375</v>
      </c>
      <c r="K68">
        <f t="shared" si="3"/>
        <v>18695356.033149049</v>
      </c>
    </row>
    <row r="69" spans="1:13">
      <c r="A69" t="s">
        <v>67</v>
      </c>
      <c r="B69">
        <v>3207116.25</v>
      </c>
      <c r="C69">
        <v>14617206</v>
      </c>
      <c r="D69">
        <v>14171636</v>
      </c>
      <c r="E69">
        <v>59208096</v>
      </c>
      <c r="F69">
        <v>0.1799292117357254</v>
      </c>
      <c r="G69">
        <v>0.19312739372253418</v>
      </c>
      <c r="H69">
        <v>0.93166077136993408</v>
      </c>
      <c r="J69">
        <f t="shared" si="2"/>
        <v>17824322.25</v>
      </c>
      <c r="K69">
        <f t="shared" si="3"/>
        <v>59208096.179929212</v>
      </c>
    </row>
    <row r="70" spans="1:13">
      <c r="A70" t="s">
        <v>68</v>
      </c>
      <c r="B70">
        <v>140948.34375</v>
      </c>
      <c r="C70">
        <v>8162154</v>
      </c>
      <c r="D70">
        <v>231080.65625</v>
      </c>
      <c r="E70">
        <v>14013542</v>
      </c>
      <c r="F70">
        <v>1.6975382342934608E-2</v>
      </c>
      <c r="G70">
        <v>1.6222307458519936E-2</v>
      </c>
      <c r="H70">
        <v>1.0464221239089966</v>
      </c>
      <c r="J70">
        <f t="shared" si="2"/>
        <v>8303102.34375</v>
      </c>
      <c r="K70">
        <f t="shared" si="3"/>
        <v>14013542.016975382</v>
      </c>
    </row>
    <row r="71" spans="1:13">
      <c r="A71" t="s">
        <v>69</v>
      </c>
      <c r="B71">
        <v>170040.171875</v>
      </c>
      <c r="C71">
        <v>8181962</v>
      </c>
      <c r="D71">
        <v>56966.82421875</v>
      </c>
      <c r="E71">
        <v>5373806</v>
      </c>
      <c r="F71">
        <v>2.0359210669994354E-2</v>
      </c>
      <c r="G71">
        <v>1.0489635169506073E-2</v>
      </c>
      <c r="H71">
        <v>1.9408884048461914</v>
      </c>
      <c r="J71">
        <f t="shared" si="2"/>
        <v>8352002.171875</v>
      </c>
      <c r="K71">
        <f t="shared" si="3"/>
        <v>5373806.0203592107</v>
      </c>
    </row>
    <row r="75" spans="1:13">
      <c r="J75">
        <f>SUM(J2:J71)*0.000001</f>
        <v>813.54627922259522</v>
      </c>
      <c r="K75">
        <f>SUM(K2:K71)*0.000001</f>
        <v>2163.8212944381489</v>
      </c>
      <c r="M75">
        <f>J75+K75</f>
        <v>2977.3675736607443</v>
      </c>
    </row>
    <row r="77" spans="1:13">
      <c r="B77">
        <f>SUM(B2:B71)*0.000001</f>
        <v>56.488175249938962</v>
      </c>
      <c r="C77">
        <f>SUM(C2:C71)*0.000001</f>
        <v>757.05810397265623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Adrien Vogt-Schilb</cp:lastModifiedBy>
  <dcterms:created xsi:type="dcterms:W3CDTF">2016-08-16T15:48:33Z</dcterms:created>
  <dcterms:modified xsi:type="dcterms:W3CDTF">2016-08-16T15:48:33Z</dcterms:modified>
</cp:coreProperties>
</file>