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npaul/GEM/WIP/caucasus/Model_Development/mapping_schemes/"/>
    </mc:Choice>
  </mc:AlternateContent>
  <xr:revisionPtr revIDLastSave="0" documentId="13_ncr:1_{22EE6468-5222-0842-85E8-E6B8FF561D05}" xr6:coauthVersionLast="47" xr6:coauthVersionMax="47" xr10:uidLastSave="{00000000-0000-0000-0000-000000000000}"/>
  <bookViews>
    <workbookView xWindow="3880" yWindow="500" windowWidth="24920" windowHeight="17500" xr2:uid="{00000000-000D-0000-FFFF-FFFF00000000}"/>
  </bookViews>
  <sheets>
    <sheet name="Counts_1" sheetId="8" r:id="rId1"/>
    <sheet name="Material_1" sheetId="1" r:id="rId2"/>
    <sheet name="Macro_taxonomy" sheetId="2" r:id="rId3"/>
    <sheet name="Built_year" sheetId="3" r:id="rId4"/>
    <sheet name="Code_year" sheetId="4" r:id="rId5"/>
    <sheet name="Height" sheetId="5" r:id="rId6"/>
    <sheet name="Dwellings_buildings" sheetId="6" r:id="rId7"/>
    <sheet name="Costs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8" l="1"/>
  <c r="F7" i="8"/>
  <c r="F8" i="8"/>
  <c r="F9" i="8"/>
  <c r="F10" i="8"/>
  <c r="N2" i="8"/>
  <c r="K12" i="8"/>
  <c r="K11" i="8"/>
  <c r="K10" i="8"/>
  <c r="K9" i="8"/>
  <c r="K8" i="8"/>
  <c r="K7" i="8"/>
  <c r="K6" i="8"/>
  <c r="K5" i="8"/>
  <c r="K4" i="8"/>
  <c r="K3" i="8"/>
  <c r="E3" i="8"/>
  <c r="F3" i="8" s="1"/>
  <c r="E4" i="8"/>
  <c r="F4" i="8" s="1"/>
  <c r="E5" i="8"/>
  <c r="F5" i="8" s="1"/>
  <c r="E6" i="8"/>
  <c r="E7" i="8"/>
  <c r="E8" i="8"/>
  <c r="E9" i="8"/>
  <c r="E10" i="8"/>
  <c r="E11" i="8"/>
  <c r="F11" i="8" s="1"/>
  <c r="E12" i="8"/>
  <c r="F12" i="8" s="1"/>
  <c r="E2" i="8"/>
  <c r="F2" i="8" s="1"/>
</calcChain>
</file>

<file path=xl/sharedStrings.xml><?xml version="1.0" encoding="utf-8"?>
<sst xmlns="http://schemas.openxmlformats.org/spreadsheetml/2006/main" count="744" uniqueCount="115">
  <si>
    <t>name_1</t>
  </si>
  <si>
    <t>category</t>
  </si>
  <si>
    <t>total_proportion</t>
  </si>
  <si>
    <t>Wholesale and retail trade</t>
  </si>
  <si>
    <t>Accommodation</t>
  </si>
  <si>
    <t>Information and communications</t>
  </si>
  <si>
    <t>Professional services</t>
  </si>
  <si>
    <t>Aragatsotn</t>
  </si>
  <si>
    <t>Ararat</t>
  </si>
  <si>
    <t>Armavir</t>
  </si>
  <si>
    <t>Gegharkunik</t>
  </si>
  <si>
    <t>Kotayk</t>
  </si>
  <si>
    <t>Lori</t>
  </si>
  <si>
    <t>Shirak</t>
  </si>
  <si>
    <t>Syunik</t>
  </si>
  <si>
    <t>Tavush</t>
  </si>
  <si>
    <t>Vayots Dzor</t>
  </si>
  <si>
    <t>Yerevan</t>
  </si>
  <si>
    <t>settlement</t>
  </si>
  <si>
    <t>macro_taxonomy</t>
  </si>
  <si>
    <t>macro_proportion</t>
  </si>
  <si>
    <t>Total</t>
  </si>
  <si>
    <t>MUR/LWAL</t>
  </si>
  <si>
    <t>CR+PC/LWAL</t>
  </si>
  <si>
    <t>CR/LFINF</t>
  </si>
  <si>
    <t>CR/LWAL</t>
  </si>
  <si>
    <t>W/LWAL</t>
  </si>
  <si>
    <t>MIX(MUR+W)/LWAL</t>
  </si>
  <si>
    <t>MCF/LWAL</t>
  </si>
  <si>
    <t>Until 1950</t>
  </si>
  <si>
    <t>1951-1970</t>
  </si>
  <si>
    <t>1971-1980</t>
  </si>
  <si>
    <t>1981-1990</t>
  </si>
  <si>
    <t>1991-2000</t>
  </si>
  <si>
    <t>2001-2011</t>
  </si>
  <si>
    <t>Unknown</t>
  </si>
  <si>
    <t>built_year</t>
  </si>
  <si>
    <t>code_name</t>
  </si>
  <si>
    <t>code_quality</t>
  </si>
  <si>
    <t>ductility_level</t>
  </si>
  <si>
    <t>None</t>
  </si>
  <si>
    <t>CDL</t>
  </si>
  <si>
    <t>DUL</t>
  </si>
  <si>
    <t>CDM</t>
  </si>
  <si>
    <t>DUM</t>
  </si>
  <si>
    <t>height_class</t>
  </si>
  <si>
    <t>height_proportion</t>
  </si>
  <si>
    <t>H:1</t>
  </si>
  <si>
    <t>H:2</t>
  </si>
  <si>
    <t>H:3</t>
  </si>
  <si>
    <t>HBET:4-7</t>
  </si>
  <si>
    <t>HBET:8-</t>
  </si>
  <si>
    <t>HBET:3-6</t>
  </si>
  <si>
    <t>classification</t>
  </si>
  <si>
    <t>average_area</t>
  </si>
  <si>
    <t>average_unit_cost</t>
  </si>
  <si>
    <t>dwellings_per_building</t>
  </si>
  <si>
    <t>structural</t>
  </si>
  <si>
    <t>nonstructural</t>
  </si>
  <si>
    <t>contents</t>
  </si>
  <si>
    <t>reduction_factor</t>
  </si>
  <si>
    <t>EU/LWAL</t>
  </si>
  <si>
    <t>EU+ETR/LWAL</t>
  </si>
  <si>
    <t>MIX(W+EU)/LWAL</t>
  </si>
  <si>
    <t>MUR+ADO/LWAL</t>
  </si>
  <si>
    <t>CR/LDUAL</t>
  </si>
  <si>
    <t>CR+CIP/LFINF</t>
  </si>
  <si>
    <t>CR+PC/LPB</t>
  </si>
  <si>
    <t>CU/LWAL</t>
  </si>
  <si>
    <t>MATO</t>
  </si>
  <si>
    <t>MUR+CB/LWAL</t>
  </si>
  <si>
    <t>MUR+CL/LWAL</t>
  </si>
  <si>
    <t>MUR+ST/LWAL</t>
  </si>
  <si>
    <t>MUR+STDRE/LWAL</t>
  </si>
  <si>
    <t>MUR+STRUB/LWAL</t>
  </si>
  <si>
    <t>MCF+CB/LWAL</t>
  </si>
  <si>
    <t>MR/LWAL</t>
  </si>
  <si>
    <t>MR+CB/LWAL</t>
  </si>
  <si>
    <t>S/LFM</t>
  </si>
  <si>
    <t>S+SO/LWAL</t>
  </si>
  <si>
    <t>EWV/LN</t>
  </si>
  <si>
    <t>ME+MEO/LWAL</t>
  </si>
  <si>
    <t>W/LFM</t>
  </si>
  <si>
    <t>W+WLI/LPB</t>
  </si>
  <si>
    <t>id_1</t>
  </si>
  <si>
    <t>population</t>
  </si>
  <si>
    <t>AM-ER</t>
  </si>
  <si>
    <t>AM-AG</t>
  </si>
  <si>
    <t>AM-AR</t>
  </si>
  <si>
    <t>AM-AV</t>
  </si>
  <si>
    <t>AM-GR</t>
  </si>
  <si>
    <t>AM-LO</t>
  </si>
  <si>
    <t>AM-KT</t>
  </si>
  <si>
    <t>AM-SH</t>
  </si>
  <si>
    <t>AM-SU</t>
  </si>
  <si>
    <t>AM-VD</t>
  </si>
  <si>
    <t>AM-TV</t>
  </si>
  <si>
    <t>proportion_population</t>
  </si>
  <si>
    <t>OCC</t>
  </si>
  <si>
    <t>COM</t>
  </si>
  <si>
    <t>IND</t>
  </si>
  <si>
    <t>Manufacturing</t>
  </si>
  <si>
    <t>Construction</t>
  </si>
  <si>
    <t>Mining</t>
  </si>
  <si>
    <t>Reference number of enterprises by sector (2017)</t>
  </si>
  <si>
    <t>Energy</t>
  </si>
  <si>
    <t>Water supply</t>
  </si>
  <si>
    <t>Transportation</t>
  </si>
  <si>
    <t>Real estate</t>
  </si>
  <si>
    <t>Adminsitrative services</t>
  </si>
  <si>
    <t>Repair of computers</t>
  </si>
  <si>
    <t>Business economy</t>
  </si>
  <si>
    <t>Population increase 2017-2021</t>
  </si>
  <si>
    <t>Not a significant increase</t>
  </si>
  <si>
    <t>commercial_est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</si>
</sst>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164" fontId="0" fillId="0" borderId="0" xfId="1" applyNumberFormat="1" applyFont="1"/>
    <xf numFmtId="0" fontId="0" fillId="2" borderId="0" xfId="0" applyFill="1"/>
    <xf numFmtId="165" fontId="4" fillId="0" borderId="0" xfId="2" applyNumberFormat="1" applyFont="1" applyBorder="1" applyAlignment="1">
      <alignment horizontal="center"/>
    </xf>
    <xf numFmtId="0" fontId="5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164" fontId="0" fillId="2" borderId="0" xfId="1" applyNumberFormat="1" applyFont="1" applyFill="1"/>
    <xf numFmtId="0" fontId="0" fillId="0" borderId="0" xfId="0" applyAlignment="1">
      <alignment horizontal="left"/>
    </xf>
    <xf numFmtId="9" fontId="0" fillId="0" borderId="0" xfId="2" applyFont="1"/>
    <xf numFmtId="3" fontId="0" fillId="0" borderId="0" xfId="0" applyNumberFormat="1"/>
    <xf numFmtId="0" fontId="6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AE5FE-AC66-E445-9B1E-7E7A67A679B0}">
  <dimension ref="A1:P22"/>
  <sheetViews>
    <sheetView tabSelected="1" workbookViewId="0">
      <selection activeCell="K6" sqref="K6"/>
    </sheetView>
  </sheetViews>
  <sheetFormatPr baseColWidth="10" defaultRowHeight="15" x14ac:dyDescent="0.2"/>
  <cols>
    <col min="5" max="5" width="19.1640625" bestFit="1" customWidth="1"/>
    <col min="6" max="6" width="13.5" bestFit="1" customWidth="1"/>
    <col min="8" max="8" width="26.1640625" customWidth="1"/>
    <col min="10" max="10" width="6.33203125" customWidth="1"/>
  </cols>
  <sheetData>
    <row r="1" spans="1:16" x14ac:dyDescent="0.2">
      <c r="A1" s="2" t="s">
        <v>84</v>
      </c>
      <c r="B1" s="2" t="s">
        <v>0</v>
      </c>
      <c r="C1" s="2" t="s">
        <v>18</v>
      </c>
      <c r="D1" s="2" t="s">
        <v>85</v>
      </c>
      <c r="E1" s="2" t="s">
        <v>97</v>
      </c>
      <c r="F1" s="2" t="s">
        <v>114</v>
      </c>
      <c r="H1" s="6" t="s">
        <v>104</v>
      </c>
    </row>
    <row r="2" spans="1:16" x14ac:dyDescent="0.2">
      <c r="A2" t="s">
        <v>86</v>
      </c>
      <c r="B2" t="s">
        <v>17</v>
      </c>
      <c r="C2" s="4" t="s">
        <v>21</v>
      </c>
      <c r="D2" s="3">
        <v>1081800</v>
      </c>
      <c r="E2" s="5">
        <f>D2/SUM(D:D)</f>
        <v>0.36481974842343101</v>
      </c>
      <c r="F2" s="3">
        <f t="shared" ref="F2:F12" si="0">SUMIF(J$2:J$21,"COM",I$2:I$21)*E2</f>
        <v>40364.751424813679</v>
      </c>
      <c r="H2" s="7" t="s">
        <v>21</v>
      </c>
      <c r="I2" s="8">
        <v>355906</v>
      </c>
      <c r="J2" t="s">
        <v>98</v>
      </c>
      <c r="M2" s="9" t="s">
        <v>112</v>
      </c>
      <c r="N2" s="10">
        <f>N3/N4</f>
        <v>1.0079255253941795</v>
      </c>
      <c r="O2" s="12" t="s">
        <v>113</v>
      </c>
    </row>
    <row r="3" spans="1:16" x14ac:dyDescent="0.2">
      <c r="A3" t="s">
        <v>87</v>
      </c>
      <c r="B3" t="s">
        <v>7</v>
      </c>
      <c r="C3" s="4" t="s">
        <v>21</v>
      </c>
      <c r="D3" s="3">
        <v>125400</v>
      </c>
      <c r="E3" s="5">
        <f t="shared" ref="E3:E12" si="1">D3/SUM(D:D)</f>
        <v>4.2289144437325059E-2</v>
      </c>
      <c r="F3" s="3">
        <f t="shared" si="0"/>
        <v>4678.9978079789562</v>
      </c>
      <c r="H3" s="9" t="s">
        <v>3</v>
      </c>
      <c r="I3" s="3">
        <v>40183</v>
      </c>
      <c r="J3" t="s">
        <v>99</v>
      </c>
      <c r="K3" s="10">
        <f t="shared" ref="K3:K12" si="2">I3/SUMIF(J$3:J$21,J3,I$3:I$21)</f>
        <v>0.36317706497473856</v>
      </c>
      <c r="M3">
        <v>2021</v>
      </c>
      <c r="N3" s="11">
        <v>2968128</v>
      </c>
    </row>
    <row r="4" spans="1:16" x14ac:dyDescent="0.2">
      <c r="A4" t="s">
        <v>88</v>
      </c>
      <c r="B4" t="s">
        <v>8</v>
      </c>
      <c r="C4" s="4" t="s">
        <v>21</v>
      </c>
      <c r="D4" s="3">
        <v>256700</v>
      </c>
      <c r="E4" s="5">
        <f t="shared" si="1"/>
        <v>8.6567969514045801E-2</v>
      </c>
      <c r="F4" s="3">
        <f t="shared" si="0"/>
        <v>9578.139850942569</v>
      </c>
      <c r="H4" s="9" t="s">
        <v>4</v>
      </c>
      <c r="I4" s="3">
        <v>2559</v>
      </c>
      <c r="J4" t="s">
        <v>99</v>
      </c>
      <c r="K4" s="10">
        <f t="shared" si="2"/>
        <v>2.3128440118218054E-2</v>
      </c>
      <c r="M4">
        <v>2017</v>
      </c>
      <c r="N4" s="11">
        <v>2944789</v>
      </c>
    </row>
    <row r="5" spans="1:16" x14ac:dyDescent="0.2">
      <c r="A5" t="s">
        <v>89</v>
      </c>
      <c r="B5" t="s">
        <v>9</v>
      </c>
      <c r="C5" s="4" t="s">
        <v>21</v>
      </c>
      <c r="D5" s="3">
        <v>263900</v>
      </c>
      <c r="E5" s="5">
        <f t="shared" si="1"/>
        <v>8.8996054362121879E-2</v>
      </c>
      <c r="F5" s="3">
        <f t="shared" si="0"/>
        <v>9846.7904427882513</v>
      </c>
      <c r="H5" s="9" t="s">
        <v>5</v>
      </c>
      <c r="I5" s="3">
        <v>1636</v>
      </c>
      <c r="J5" t="s">
        <v>99</v>
      </c>
      <c r="K5" s="10">
        <f t="shared" si="2"/>
        <v>1.4786294659400052E-2</v>
      </c>
    </row>
    <row r="6" spans="1:16" x14ac:dyDescent="0.2">
      <c r="A6" t="s">
        <v>90</v>
      </c>
      <c r="B6" t="s">
        <v>10</v>
      </c>
      <c r="C6" s="4" t="s">
        <v>21</v>
      </c>
      <c r="D6" s="3">
        <v>228300</v>
      </c>
      <c r="E6" s="5">
        <f t="shared" si="1"/>
        <v>7.6990523724412369E-2</v>
      </c>
      <c r="F6" s="3">
        <f t="shared" si="0"/>
        <v>8518.4625164401568</v>
      </c>
      <c r="H6" s="9" t="s">
        <v>108</v>
      </c>
      <c r="I6" s="3">
        <v>1552</v>
      </c>
      <c r="J6" t="s">
        <v>99</v>
      </c>
      <c r="K6" s="10">
        <f t="shared" si="2"/>
        <v>1.4027096156105673E-2</v>
      </c>
    </row>
    <row r="7" spans="1:16" x14ac:dyDescent="0.2">
      <c r="A7" t="s">
        <v>91</v>
      </c>
      <c r="B7" t="s">
        <v>12</v>
      </c>
      <c r="C7" s="4" t="s">
        <v>21</v>
      </c>
      <c r="D7" s="3">
        <v>215500</v>
      </c>
      <c r="E7" s="5">
        <f t="shared" si="1"/>
        <v>7.2673928438943783E-2</v>
      </c>
      <c r="F7" s="3">
        <f t="shared" si="0"/>
        <v>8040.8614642700568</v>
      </c>
      <c r="H7" s="9" t="s">
        <v>6</v>
      </c>
      <c r="I7" s="3">
        <v>3030</v>
      </c>
      <c r="J7" t="s">
        <v>99</v>
      </c>
      <c r="K7" s="10">
        <f t="shared" si="2"/>
        <v>2.7385374583118679E-2</v>
      </c>
      <c r="M7" s="9" t="s">
        <v>103</v>
      </c>
      <c r="N7" s="3">
        <v>234</v>
      </c>
      <c r="P7" s="10"/>
    </row>
    <row r="8" spans="1:16" x14ac:dyDescent="0.2">
      <c r="A8" t="s">
        <v>92</v>
      </c>
      <c r="B8" t="s">
        <v>11</v>
      </c>
      <c r="C8" s="4" t="s">
        <v>21</v>
      </c>
      <c r="D8" s="3">
        <v>251600</v>
      </c>
      <c r="E8" s="5">
        <f t="shared" si="1"/>
        <v>8.484807607999191E-2</v>
      </c>
      <c r="F8" s="3">
        <f t="shared" si="0"/>
        <v>9387.8456817185452</v>
      </c>
      <c r="H8" s="9" t="s">
        <v>109</v>
      </c>
      <c r="I8" s="3">
        <v>1596</v>
      </c>
      <c r="J8" t="s">
        <v>99</v>
      </c>
      <c r="K8" s="10">
        <f t="shared" si="2"/>
        <v>1.4424771562593206E-2</v>
      </c>
      <c r="M8" s="9" t="s">
        <v>105</v>
      </c>
      <c r="N8" s="3">
        <v>202</v>
      </c>
      <c r="P8" s="10"/>
    </row>
    <row r="9" spans="1:16" x14ac:dyDescent="0.2">
      <c r="A9" t="s">
        <v>93</v>
      </c>
      <c r="B9" t="s">
        <v>13</v>
      </c>
      <c r="C9" s="4" t="s">
        <v>21</v>
      </c>
      <c r="D9" s="3">
        <v>233300</v>
      </c>
      <c r="E9" s="5">
        <f t="shared" si="1"/>
        <v>7.8676693757798538E-2</v>
      </c>
      <c r="F9" s="3">
        <f t="shared" si="0"/>
        <v>8705.0254274441031</v>
      </c>
      <c r="H9" s="9" t="s">
        <v>110</v>
      </c>
      <c r="I9" s="3">
        <v>512</v>
      </c>
      <c r="J9" t="s">
        <v>99</v>
      </c>
      <c r="K9" s="10">
        <f t="shared" si="2"/>
        <v>4.6274956391276446E-3</v>
      </c>
      <c r="M9" s="9" t="s">
        <v>106</v>
      </c>
      <c r="N9" s="3">
        <v>60</v>
      </c>
      <c r="P9" s="10"/>
    </row>
    <row r="10" spans="1:16" x14ac:dyDescent="0.2">
      <c r="A10" t="s">
        <v>94</v>
      </c>
      <c r="B10" t="s">
        <v>14</v>
      </c>
      <c r="C10" s="4" t="s">
        <v>21</v>
      </c>
      <c r="D10" s="3">
        <v>137600</v>
      </c>
      <c r="E10" s="5">
        <f t="shared" si="1"/>
        <v>4.6403399318787307E-2</v>
      </c>
      <c r="F10" s="3">
        <f t="shared" si="0"/>
        <v>5134.2113108285839</v>
      </c>
      <c r="H10" s="9" t="s">
        <v>111</v>
      </c>
      <c r="I10" s="3">
        <v>59575</v>
      </c>
      <c r="J10" t="s">
        <v>99</v>
      </c>
      <c r="K10" s="10">
        <f t="shared" si="2"/>
        <v>0.53844346230669815</v>
      </c>
      <c r="M10" s="9" t="s">
        <v>107</v>
      </c>
      <c r="N10" s="3">
        <v>1016</v>
      </c>
      <c r="P10" s="10"/>
    </row>
    <row r="11" spans="1:16" x14ac:dyDescent="0.2">
      <c r="A11" t="s">
        <v>95</v>
      </c>
      <c r="B11" t="s">
        <v>16</v>
      </c>
      <c r="C11" s="4" t="s">
        <v>21</v>
      </c>
      <c r="D11" s="3">
        <v>49000</v>
      </c>
      <c r="E11" s="5">
        <f t="shared" si="1"/>
        <v>1.6524466327184434E-2</v>
      </c>
      <c r="F11" s="3">
        <f t="shared" si="0"/>
        <v>1828.3165278386673</v>
      </c>
      <c r="H11" s="9" t="s">
        <v>101</v>
      </c>
      <c r="I11" s="3">
        <v>5771</v>
      </c>
      <c r="J11" t="s">
        <v>100</v>
      </c>
      <c r="K11" s="10">
        <f t="shared" si="2"/>
        <v>0.82501786990707648</v>
      </c>
      <c r="M11" s="10"/>
    </row>
    <row r="12" spans="1:16" x14ac:dyDescent="0.2">
      <c r="A12" t="s">
        <v>96</v>
      </c>
      <c r="B12" t="s">
        <v>15</v>
      </c>
      <c r="C12" s="4" t="s">
        <v>21</v>
      </c>
      <c r="D12" s="3">
        <v>122200</v>
      </c>
      <c r="E12" s="5">
        <f t="shared" si="1"/>
        <v>4.1209995615957916E-2</v>
      </c>
      <c r="F12" s="3">
        <f t="shared" si="0"/>
        <v>4559.5975449364314</v>
      </c>
      <c r="H12" s="9" t="s">
        <v>102</v>
      </c>
      <c r="I12" s="3">
        <v>1224</v>
      </c>
      <c r="J12" t="s">
        <v>100</v>
      </c>
      <c r="K12" s="10">
        <f t="shared" si="2"/>
        <v>0.17498213009292352</v>
      </c>
      <c r="M12" s="10"/>
    </row>
    <row r="13" spans="1:16" x14ac:dyDescent="0.2">
      <c r="M13" s="10"/>
    </row>
    <row r="14" spans="1:16" x14ac:dyDescent="0.2">
      <c r="M14" s="10"/>
    </row>
    <row r="15" spans="1:16" x14ac:dyDescent="0.2">
      <c r="M15" s="10"/>
    </row>
    <row r="16" spans="1:16" x14ac:dyDescent="0.2">
      <c r="M16" s="10"/>
    </row>
    <row r="17" spans="8:13" x14ac:dyDescent="0.2">
      <c r="M17" s="10"/>
    </row>
    <row r="18" spans="8:13" x14ac:dyDescent="0.2">
      <c r="M18" s="10"/>
    </row>
    <row r="19" spans="8:13" x14ac:dyDescent="0.2">
      <c r="M19" s="10"/>
    </row>
    <row r="20" spans="8:13" x14ac:dyDescent="0.2">
      <c r="M20" s="10"/>
    </row>
    <row r="21" spans="8:13" x14ac:dyDescent="0.2">
      <c r="H21" s="9"/>
      <c r="I21" s="3"/>
      <c r="K21" s="10"/>
      <c r="M21" s="10"/>
    </row>
    <row r="22" spans="8:13" x14ac:dyDescent="0.2">
      <c r="L22" s="12"/>
    </row>
  </sheetData>
  <sortState xmlns:xlrd2="http://schemas.microsoft.com/office/spreadsheetml/2017/richdata2" ref="J7:M20">
    <sortCondition ref="L7:L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9"/>
  <sheetViews>
    <sheetView workbookViewId="0">
      <selection activeCell="C2" sqref="C2:C9"/>
    </sheetView>
  </sheetViews>
  <sheetFormatPr baseColWidth="10" defaultColWidth="8.83203125" defaultRowHeight="15" x14ac:dyDescent="0.2"/>
  <cols>
    <col min="2" max="2" width="10.6640625" bestFit="1" customWidth="1"/>
    <col min="3" max="3" width="27.1640625" bestFit="1" customWidth="1"/>
    <col min="4" max="4" width="14.1640625" bestFit="1" customWidth="1"/>
  </cols>
  <sheetData>
    <row r="1" spans="1:6" x14ac:dyDescent="0.2">
      <c r="A1" s="2" t="s">
        <v>84</v>
      </c>
      <c r="B1" s="1" t="s">
        <v>0</v>
      </c>
      <c r="C1" s="1" t="s">
        <v>1</v>
      </c>
      <c r="D1" s="1" t="s">
        <v>2</v>
      </c>
    </row>
    <row r="2" spans="1:6" x14ac:dyDescent="0.2">
      <c r="A2" t="s">
        <v>86</v>
      </c>
      <c r="B2" t="s">
        <v>17</v>
      </c>
      <c r="C2" s="9" t="s">
        <v>3</v>
      </c>
      <c r="D2" s="10">
        <v>0.36317706497473856</v>
      </c>
      <c r="F2" s="10"/>
    </row>
    <row r="3" spans="1:6" x14ac:dyDescent="0.2">
      <c r="A3" t="s">
        <v>86</v>
      </c>
      <c r="B3" t="s">
        <v>17</v>
      </c>
      <c r="C3" s="9" t="s">
        <v>4</v>
      </c>
      <c r="D3" s="10">
        <v>2.3128440118218054E-2</v>
      </c>
      <c r="F3" s="10"/>
    </row>
    <row r="4" spans="1:6" x14ac:dyDescent="0.2">
      <c r="A4" t="s">
        <v>86</v>
      </c>
      <c r="B4" t="s">
        <v>17</v>
      </c>
      <c r="C4" s="9" t="s">
        <v>5</v>
      </c>
      <c r="D4" s="10">
        <v>1.4786294659400052E-2</v>
      </c>
      <c r="F4" s="10"/>
    </row>
    <row r="5" spans="1:6" x14ac:dyDescent="0.2">
      <c r="A5" t="s">
        <v>86</v>
      </c>
      <c r="B5" t="s">
        <v>17</v>
      </c>
      <c r="C5" s="9" t="s">
        <v>108</v>
      </c>
      <c r="D5" s="10">
        <v>1.4027096156105673E-2</v>
      </c>
      <c r="F5" s="10"/>
    </row>
    <row r="6" spans="1:6" x14ac:dyDescent="0.2">
      <c r="A6" t="s">
        <v>86</v>
      </c>
      <c r="B6" t="s">
        <v>17</v>
      </c>
      <c r="C6" s="9" t="s">
        <v>6</v>
      </c>
      <c r="D6" s="10">
        <v>2.7385374583118679E-2</v>
      </c>
      <c r="F6" s="10"/>
    </row>
    <row r="7" spans="1:6" x14ac:dyDescent="0.2">
      <c r="A7" t="s">
        <v>86</v>
      </c>
      <c r="B7" t="s">
        <v>17</v>
      </c>
      <c r="C7" s="9" t="s">
        <v>109</v>
      </c>
      <c r="D7" s="10">
        <v>1.4424771562593206E-2</v>
      </c>
      <c r="F7" s="10"/>
    </row>
    <row r="8" spans="1:6" x14ac:dyDescent="0.2">
      <c r="A8" t="s">
        <v>86</v>
      </c>
      <c r="B8" t="s">
        <v>17</v>
      </c>
      <c r="C8" s="9" t="s">
        <v>110</v>
      </c>
      <c r="D8" s="10">
        <v>4.6274956391276446E-3</v>
      </c>
      <c r="F8" s="10"/>
    </row>
    <row r="9" spans="1:6" x14ac:dyDescent="0.2">
      <c r="A9" t="s">
        <v>86</v>
      </c>
      <c r="B9" t="s">
        <v>17</v>
      </c>
      <c r="C9" s="9" t="s">
        <v>111</v>
      </c>
      <c r="D9" s="10">
        <v>0.53844346230669815</v>
      </c>
      <c r="F9" s="10"/>
    </row>
    <row r="10" spans="1:6" x14ac:dyDescent="0.2">
      <c r="A10" t="s">
        <v>87</v>
      </c>
      <c r="B10" t="s">
        <v>7</v>
      </c>
      <c r="C10" s="9" t="s">
        <v>3</v>
      </c>
      <c r="D10" s="10">
        <v>0.36317706497473856</v>
      </c>
    </row>
    <row r="11" spans="1:6" x14ac:dyDescent="0.2">
      <c r="A11" t="s">
        <v>87</v>
      </c>
      <c r="B11" t="s">
        <v>7</v>
      </c>
      <c r="C11" s="9" t="s">
        <v>4</v>
      </c>
      <c r="D11" s="10">
        <v>2.3128440118218054E-2</v>
      </c>
    </row>
    <row r="12" spans="1:6" x14ac:dyDescent="0.2">
      <c r="A12" t="s">
        <v>87</v>
      </c>
      <c r="B12" t="s">
        <v>7</v>
      </c>
      <c r="C12" s="9" t="s">
        <v>5</v>
      </c>
      <c r="D12" s="10">
        <v>1.4786294659400052E-2</v>
      </c>
    </row>
    <row r="13" spans="1:6" x14ac:dyDescent="0.2">
      <c r="A13" t="s">
        <v>87</v>
      </c>
      <c r="B13" t="s">
        <v>7</v>
      </c>
      <c r="C13" s="9" t="s">
        <v>108</v>
      </c>
      <c r="D13" s="10">
        <v>1.4027096156105673E-2</v>
      </c>
    </row>
    <row r="14" spans="1:6" x14ac:dyDescent="0.2">
      <c r="A14" t="s">
        <v>87</v>
      </c>
      <c r="B14" t="s">
        <v>7</v>
      </c>
      <c r="C14" s="9" t="s">
        <v>6</v>
      </c>
      <c r="D14" s="10">
        <v>2.7385374583118679E-2</v>
      </c>
    </row>
    <row r="15" spans="1:6" x14ac:dyDescent="0.2">
      <c r="A15" t="s">
        <v>87</v>
      </c>
      <c r="B15" t="s">
        <v>7</v>
      </c>
      <c r="C15" s="9" t="s">
        <v>109</v>
      </c>
      <c r="D15" s="10">
        <v>1.4424771562593206E-2</v>
      </c>
    </row>
    <row r="16" spans="1:6" x14ac:dyDescent="0.2">
      <c r="A16" t="s">
        <v>87</v>
      </c>
      <c r="B16" t="s">
        <v>7</v>
      </c>
      <c r="C16" s="9" t="s">
        <v>110</v>
      </c>
      <c r="D16" s="10">
        <v>4.6274956391276446E-3</v>
      </c>
    </row>
    <row r="17" spans="1:4" x14ac:dyDescent="0.2">
      <c r="A17" t="s">
        <v>87</v>
      </c>
      <c r="B17" t="s">
        <v>7</v>
      </c>
      <c r="C17" s="9" t="s">
        <v>111</v>
      </c>
      <c r="D17" s="10">
        <v>0.53844346230669815</v>
      </c>
    </row>
    <row r="18" spans="1:4" x14ac:dyDescent="0.2">
      <c r="A18" t="s">
        <v>88</v>
      </c>
      <c r="B18" t="s">
        <v>8</v>
      </c>
      <c r="C18" s="9" t="s">
        <v>3</v>
      </c>
      <c r="D18" s="10">
        <v>0.36317706497473856</v>
      </c>
    </row>
    <row r="19" spans="1:4" x14ac:dyDescent="0.2">
      <c r="A19" t="s">
        <v>88</v>
      </c>
      <c r="B19" t="s">
        <v>8</v>
      </c>
      <c r="C19" s="9" t="s">
        <v>4</v>
      </c>
      <c r="D19" s="10">
        <v>2.3128440118218054E-2</v>
      </c>
    </row>
    <row r="20" spans="1:4" x14ac:dyDescent="0.2">
      <c r="A20" t="s">
        <v>88</v>
      </c>
      <c r="B20" t="s">
        <v>8</v>
      </c>
      <c r="C20" s="9" t="s">
        <v>5</v>
      </c>
      <c r="D20" s="10">
        <v>1.4786294659400052E-2</v>
      </c>
    </row>
    <row r="21" spans="1:4" x14ac:dyDescent="0.2">
      <c r="A21" t="s">
        <v>88</v>
      </c>
      <c r="B21" t="s">
        <v>8</v>
      </c>
      <c r="C21" s="9" t="s">
        <v>108</v>
      </c>
      <c r="D21" s="10">
        <v>1.4027096156105673E-2</v>
      </c>
    </row>
    <row r="22" spans="1:4" x14ac:dyDescent="0.2">
      <c r="A22" t="s">
        <v>88</v>
      </c>
      <c r="B22" t="s">
        <v>8</v>
      </c>
      <c r="C22" s="9" t="s">
        <v>6</v>
      </c>
      <c r="D22" s="10">
        <v>2.7385374583118679E-2</v>
      </c>
    </row>
    <row r="23" spans="1:4" x14ac:dyDescent="0.2">
      <c r="A23" t="s">
        <v>88</v>
      </c>
      <c r="B23" t="s">
        <v>8</v>
      </c>
      <c r="C23" s="9" t="s">
        <v>109</v>
      </c>
      <c r="D23" s="10">
        <v>1.4424771562593206E-2</v>
      </c>
    </row>
    <row r="24" spans="1:4" x14ac:dyDescent="0.2">
      <c r="A24" t="s">
        <v>88</v>
      </c>
      <c r="B24" t="s">
        <v>8</v>
      </c>
      <c r="C24" s="9" t="s">
        <v>110</v>
      </c>
      <c r="D24" s="10">
        <v>4.6274956391276446E-3</v>
      </c>
    </row>
    <row r="25" spans="1:4" x14ac:dyDescent="0.2">
      <c r="A25" t="s">
        <v>88</v>
      </c>
      <c r="B25" t="s">
        <v>8</v>
      </c>
      <c r="C25" s="9" t="s">
        <v>111</v>
      </c>
      <c r="D25" s="10">
        <v>0.53844346230669815</v>
      </c>
    </row>
    <row r="26" spans="1:4" x14ac:dyDescent="0.2">
      <c r="A26" t="s">
        <v>89</v>
      </c>
      <c r="B26" t="s">
        <v>9</v>
      </c>
      <c r="C26" s="9" t="s">
        <v>3</v>
      </c>
      <c r="D26" s="10">
        <v>0.36317706497473856</v>
      </c>
    </row>
    <row r="27" spans="1:4" x14ac:dyDescent="0.2">
      <c r="A27" t="s">
        <v>89</v>
      </c>
      <c r="B27" t="s">
        <v>9</v>
      </c>
      <c r="C27" s="9" t="s">
        <v>4</v>
      </c>
      <c r="D27" s="10">
        <v>2.3128440118218054E-2</v>
      </c>
    </row>
    <row r="28" spans="1:4" x14ac:dyDescent="0.2">
      <c r="A28" t="s">
        <v>89</v>
      </c>
      <c r="B28" t="s">
        <v>9</v>
      </c>
      <c r="C28" s="9" t="s">
        <v>5</v>
      </c>
      <c r="D28" s="10">
        <v>1.4786294659400052E-2</v>
      </c>
    </row>
    <row r="29" spans="1:4" x14ac:dyDescent="0.2">
      <c r="A29" t="s">
        <v>89</v>
      </c>
      <c r="B29" t="s">
        <v>9</v>
      </c>
      <c r="C29" s="9" t="s">
        <v>108</v>
      </c>
      <c r="D29" s="10">
        <v>1.4027096156105673E-2</v>
      </c>
    </row>
    <row r="30" spans="1:4" x14ac:dyDescent="0.2">
      <c r="A30" t="s">
        <v>89</v>
      </c>
      <c r="B30" t="s">
        <v>9</v>
      </c>
      <c r="C30" s="9" t="s">
        <v>6</v>
      </c>
      <c r="D30" s="10">
        <v>2.7385374583118679E-2</v>
      </c>
    </row>
    <row r="31" spans="1:4" x14ac:dyDescent="0.2">
      <c r="A31" t="s">
        <v>89</v>
      </c>
      <c r="B31" t="s">
        <v>9</v>
      </c>
      <c r="C31" s="9" t="s">
        <v>109</v>
      </c>
      <c r="D31" s="10">
        <v>1.4424771562593206E-2</v>
      </c>
    </row>
    <row r="32" spans="1:4" x14ac:dyDescent="0.2">
      <c r="A32" t="s">
        <v>89</v>
      </c>
      <c r="B32" t="s">
        <v>9</v>
      </c>
      <c r="C32" s="9" t="s">
        <v>110</v>
      </c>
      <c r="D32" s="10">
        <v>4.6274956391276446E-3</v>
      </c>
    </row>
    <row r="33" spans="1:4" x14ac:dyDescent="0.2">
      <c r="A33" t="s">
        <v>89</v>
      </c>
      <c r="B33" t="s">
        <v>9</v>
      </c>
      <c r="C33" s="9" t="s">
        <v>111</v>
      </c>
      <c r="D33" s="10">
        <v>0.53844346230669815</v>
      </c>
    </row>
    <row r="34" spans="1:4" x14ac:dyDescent="0.2">
      <c r="A34" t="s">
        <v>90</v>
      </c>
      <c r="B34" t="s">
        <v>10</v>
      </c>
      <c r="C34" s="9" t="s">
        <v>3</v>
      </c>
      <c r="D34" s="10">
        <v>0.36317706497473856</v>
      </c>
    </row>
    <row r="35" spans="1:4" x14ac:dyDescent="0.2">
      <c r="A35" t="s">
        <v>90</v>
      </c>
      <c r="B35" t="s">
        <v>10</v>
      </c>
      <c r="C35" s="9" t="s">
        <v>4</v>
      </c>
      <c r="D35" s="10">
        <v>2.3128440118218054E-2</v>
      </c>
    </row>
    <row r="36" spans="1:4" x14ac:dyDescent="0.2">
      <c r="A36" t="s">
        <v>90</v>
      </c>
      <c r="B36" t="s">
        <v>10</v>
      </c>
      <c r="C36" s="9" t="s">
        <v>5</v>
      </c>
      <c r="D36" s="10">
        <v>1.4786294659400052E-2</v>
      </c>
    </row>
    <row r="37" spans="1:4" x14ac:dyDescent="0.2">
      <c r="A37" t="s">
        <v>90</v>
      </c>
      <c r="B37" t="s">
        <v>10</v>
      </c>
      <c r="C37" s="9" t="s">
        <v>108</v>
      </c>
      <c r="D37" s="10">
        <v>1.4027096156105673E-2</v>
      </c>
    </row>
    <row r="38" spans="1:4" x14ac:dyDescent="0.2">
      <c r="A38" t="s">
        <v>90</v>
      </c>
      <c r="B38" t="s">
        <v>10</v>
      </c>
      <c r="C38" s="9" t="s">
        <v>6</v>
      </c>
      <c r="D38" s="10">
        <v>2.7385374583118679E-2</v>
      </c>
    </row>
    <row r="39" spans="1:4" x14ac:dyDescent="0.2">
      <c r="A39" t="s">
        <v>90</v>
      </c>
      <c r="B39" t="s">
        <v>10</v>
      </c>
      <c r="C39" s="9" t="s">
        <v>109</v>
      </c>
      <c r="D39" s="10">
        <v>1.4424771562593206E-2</v>
      </c>
    </row>
    <row r="40" spans="1:4" x14ac:dyDescent="0.2">
      <c r="A40" t="s">
        <v>90</v>
      </c>
      <c r="B40" t="s">
        <v>10</v>
      </c>
      <c r="C40" s="9" t="s">
        <v>110</v>
      </c>
      <c r="D40" s="10">
        <v>4.6274956391276446E-3</v>
      </c>
    </row>
    <row r="41" spans="1:4" x14ac:dyDescent="0.2">
      <c r="A41" t="s">
        <v>90</v>
      </c>
      <c r="B41" t="s">
        <v>10</v>
      </c>
      <c r="C41" s="9" t="s">
        <v>111</v>
      </c>
      <c r="D41" s="10">
        <v>0.53844346230669815</v>
      </c>
    </row>
    <row r="42" spans="1:4" x14ac:dyDescent="0.2">
      <c r="A42" t="s">
        <v>91</v>
      </c>
      <c r="B42" t="s">
        <v>12</v>
      </c>
      <c r="C42" s="9" t="s">
        <v>3</v>
      </c>
      <c r="D42" s="10">
        <v>0.36317706497473856</v>
      </c>
    </row>
    <row r="43" spans="1:4" x14ac:dyDescent="0.2">
      <c r="A43" t="s">
        <v>91</v>
      </c>
      <c r="B43" t="s">
        <v>12</v>
      </c>
      <c r="C43" s="9" t="s">
        <v>4</v>
      </c>
      <c r="D43" s="10">
        <v>2.3128440118218054E-2</v>
      </c>
    </row>
    <row r="44" spans="1:4" x14ac:dyDescent="0.2">
      <c r="A44" t="s">
        <v>91</v>
      </c>
      <c r="B44" t="s">
        <v>12</v>
      </c>
      <c r="C44" s="9" t="s">
        <v>5</v>
      </c>
      <c r="D44" s="10">
        <v>1.4786294659400052E-2</v>
      </c>
    </row>
    <row r="45" spans="1:4" x14ac:dyDescent="0.2">
      <c r="A45" t="s">
        <v>91</v>
      </c>
      <c r="B45" t="s">
        <v>12</v>
      </c>
      <c r="C45" s="9" t="s">
        <v>108</v>
      </c>
      <c r="D45" s="10">
        <v>1.4027096156105673E-2</v>
      </c>
    </row>
    <row r="46" spans="1:4" x14ac:dyDescent="0.2">
      <c r="A46" t="s">
        <v>91</v>
      </c>
      <c r="B46" t="s">
        <v>12</v>
      </c>
      <c r="C46" s="9" t="s">
        <v>6</v>
      </c>
      <c r="D46" s="10">
        <v>2.7385374583118679E-2</v>
      </c>
    </row>
    <row r="47" spans="1:4" x14ac:dyDescent="0.2">
      <c r="A47" t="s">
        <v>91</v>
      </c>
      <c r="B47" t="s">
        <v>12</v>
      </c>
      <c r="C47" s="9" t="s">
        <v>109</v>
      </c>
      <c r="D47" s="10">
        <v>1.4424771562593206E-2</v>
      </c>
    </row>
    <row r="48" spans="1:4" x14ac:dyDescent="0.2">
      <c r="A48" t="s">
        <v>91</v>
      </c>
      <c r="B48" t="s">
        <v>12</v>
      </c>
      <c r="C48" s="9" t="s">
        <v>110</v>
      </c>
      <c r="D48" s="10">
        <v>4.6274956391276446E-3</v>
      </c>
    </row>
    <row r="49" spans="1:4" x14ac:dyDescent="0.2">
      <c r="A49" t="s">
        <v>91</v>
      </c>
      <c r="B49" t="s">
        <v>12</v>
      </c>
      <c r="C49" s="9" t="s">
        <v>111</v>
      </c>
      <c r="D49" s="10">
        <v>0.53844346230669815</v>
      </c>
    </row>
    <row r="50" spans="1:4" x14ac:dyDescent="0.2">
      <c r="A50" t="s">
        <v>92</v>
      </c>
      <c r="B50" t="s">
        <v>11</v>
      </c>
      <c r="C50" s="9" t="s">
        <v>3</v>
      </c>
      <c r="D50" s="10">
        <v>0.36317706497473856</v>
      </c>
    </row>
    <row r="51" spans="1:4" x14ac:dyDescent="0.2">
      <c r="A51" t="s">
        <v>92</v>
      </c>
      <c r="B51" t="s">
        <v>11</v>
      </c>
      <c r="C51" s="9" t="s">
        <v>4</v>
      </c>
      <c r="D51" s="10">
        <v>2.3128440118218054E-2</v>
      </c>
    </row>
    <row r="52" spans="1:4" x14ac:dyDescent="0.2">
      <c r="A52" t="s">
        <v>92</v>
      </c>
      <c r="B52" t="s">
        <v>11</v>
      </c>
      <c r="C52" s="9" t="s">
        <v>5</v>
      </c>
      <c r="D52" s="10">
        <v>1.4786294659400052E-2</v>
      </c>
    </row>
    <row r="53" spans="1:4" x14ac:dyDescent="0.2">
      <c r="A53" t="s">
        <v>92</v>
      </c>
      <c r="B53" t="s">
        <v>11</v>
      </c>
      <c r="C53" s="9" t="s">
        <v>108</v>
      </c>
      <c r="D53" s="10">
        <v>1.4027096156105673E-2</v>
      </c>
    </row>
    <row r="54" spans="1:4" x14ac:dyDescent="0.2">
      <c r="A54" t="s">
        <v>92</v>
      </c>
      <c r="B54" t="s">
        <v>11</v>
      </c>
      <c r="C54" s="9" t="s">
        <v>6</v>
      </c>
      <c r="D54" s="10">
        <v>2.7385374583118679E-2</v>
      </c>
    </row>
    <row r="55" spans="1:4" x14ac:dyDescent="0.2">
      <c r="A55" t="s">
        <v>92</v>
      </c>
      <c r="B55" t="s">
        <v>11</v>
      </c>
      <c r="C55" s="9" t="s">
        <v>109</v>
      </c>
      <c r="D55" s="10">
        <v>1.4424771562593206E-2</v>
      </c>
    </row>
    <row r="56" spans="1:4" x14ac:dyDescent="0.2">
      <c r="A56" t="s">
        <v>92</v>
      </c>
      <c r="B56" t="s">
        <v>11</v>
      </c>
      <c r="C56" s="9" t="s">
        <v>110</v>
      </c>
      <c r="D56" s="10">
        <v>4.6274956391276446E-3</v>
      </c>
    </row>
    <row r="57" spans="1:4" x14ac:dyDescent="0.2">
      <c r="A57" t="s">
        <v>92</v>
      </c>
      <c r="B57" t="s">
        <v>11</v>
      </c>
      <c r="C57" s="9" t="s">
        <v>111</v>
      </c>
      <c r="D57" s="10">
        <v>0.53844346230669815</v>
      </c>
    </row>
    <row r="58" spans="1:4" x14ac:dyDescent="0.2">
      <c r="A58" t="s">
        <v>93</v>
      </c>
      <c r="B58" t="s">
        <v>13</v>
      </c>
      <c r="C58" s="9" t="s">
        <v>3</v>
      </c>
      <c r="D58" s="10">
        <v>0.36317706497473856</v>
      </c>
    </row>
    <row r="59" spans="1:4" x14ac:dyDescent="0.2">
      <c r="A59" t="s">
        <v>93</v>
      </c>
      <c r="B59" t="s">
        <v>13</v>
      </c>
      <c r="C59" s="9" t="s">
        <v>4</v>
      </c>
      <c r="D59" s="10">
        <v>2.3128440118218054E-2</v>
      </c>
    </row>
    <row r="60" spans="1:4" x14ac:dyDescent="0.2">
      <c r="A60" t="s">
        <v>93</v>
      </c>
      <c r="B60" t="s">
        <v>13</v>
      </c>
      <c r="C60" s="9" t="s">
        <v>5</v>
      </c>
      <c r="D60" s="10">
        <v>1.4786294659400052E-2</v>
      </c>
    </row>
    <row r="61" spans="1:4" x14ac:dyDescent="0.2">
      <c r="A61" t="s">
        <v>93</v>
      </c>
      <c r="B61" t="s">
        <v>13</v>
      </c>
      <c r="C61" s="9" t="s">
        <v>108</v>
      </c>
      <c r="D61" s="10">
        <v>1.4027096156105673E-2</v>
      </c>
    </row>
    <row r="62" spans="1:4" x14ac:dyDescent="0.2">
      <c r="A62" t="s">
        <v>93</v>
      </c>
      <c r="B62" t="s">
        <v>13</v>
      </c>
      <c r="C62" s="9" t="s">
        <v>6</v>
      </c>
      <c r="D62" s="10">
        <v>2.7385374583118679E-2</v>
      </c>
    </row>
    <row r="63" spans="1:4" x14ac:dyDescent="0.2">
      <c r="A63" t="s">
        <v>93</v>
      </c>
      <c r="B63" t="s">
        <v>13</v>
      </c>
      <c r="C63" s="9" t="s">
        <v>109</v>
      </c>
      <c r="D63" s="10">
        <v>1.4424771562593206E-2</v>
      </c>
    </row>
    <row r="64" spans="1:4" x14ac:dyDescent="0.2">
      <c r="A64" t="s">
        <v>93</v>
      </c>
      <c r="B64" t="s">
        <v>13</v>
      </c>
      <c r="C64" s="9" t="s">
        <v>110</v>
      </c>
      <c r="D64" s="10">
        <v>4.6274956391276446E-3</v>
      </c>
    </row>
    <row r="65" spans="1:4" x14ac:dyDescent="0.2">
      <c r="A65" t="s">
        <v>93</v>
      </c>
      <c r="B65" t="s">
        <v>13</v>
      </c>
      <c r="C65" s="9" t="s">
        <v>111</v>
      </c>
      <c r="D65" s="10">
        <v>0.53844346230669815</v>
      </c>
    </row>
    <row r="66" spans="1:4" x14ac:dyDescent="0.2">
      <c r="A66" t="s">
        <v>94</v>
      </c>
      <c r="B66" t="s">
        <v>14</v>
      </c>
      <c r="C66" s="9" t="s">
        <v>3</v>
      </c>
      <c r="D66" s="10">
        <v>0.36317706497473856</v>
      </c>
    </row>
    <row r="67" spans="1:4" x14ac:dyDescent="0.2">
      <c r="A67" t="s">
        <v>94</v>
      </c>
      <c r="B67" t="s">
        <v>14</v>
      </c>
      <c r="C67" s="9" t="s">
        <v>4</v>
      </c>
      <c r="D67" s="10">
        <v>2.3128440118218054E-2</v>
      </c>
    </row>
    <row r="68" spans="1:4" x14ac:dyDescent="0.2">
      <c r="A68" t="s">
        <v>94</v>
      </c>
      <c r="B68" t="s">
        <v>14</v>
      </c>
      <c r="C68" s="9" t="s">
        <v>5</v>
      </c>
      <c r="D68" s="10">
        <v>1.4786294659400052E-2</v>
      </c>
    </row>
    <row r="69" spans="1:4" x14ac:dyDescent="0.2">
      <c r="A69" t="s">
        <v>94</v>
      </c>
      <c r="B69" t="s">
        <v>14</v>
      </c>
      <c r="C69" s="9" t="s">
        <v>108</v>
      </c>
      <c r="D69" s="10">
        <v>1.4027096156105673E-2</v>
      </c>
    </row>
    <row r="70" spans="1:4" x14ac:dyDescent="0.2">
      <c r="A70" t="s">
        <v>94</v>
      </c>
      <c r="B70" t="s">
        <v>14</v>
      </c>
      <c r="C70" s="9" t="s">
        <v>6</v>
      </c>
      <c r="D70" s="10">
        <v>2.7385374583118679E-2</v>
      </c>
    </row>
    <row r="71" spans="1:4" x14ac:dyDescent="0.2">
      <c r="A71" t="s">
        <v>94</v>
      </c>
      <c r="B71" t="s">
        <v>14</v>
      </c>
      <c r="C71" s="9" t="s">
        <v>109</v>
      </c>
      <c r="D71" s="10">
        <v>1.4424771562593206E-2</v>
      </c>
    </row>
    <row r="72" spans="1:4" x14ac:dyDescent="0.2">
      <c r="A72" t="s">
        <v>94</v>
      </c>
      <c r="B72" t="s">
        <v>14</v>
      </c>
      <c r="C72" s="9" t="s">
        <v>110</v>
      </c>
      <c r="D72" s="10">
        <v>4.6274956391276446E-3</v>
      </c>
    </row>
    <row r="73" spans="1:4" x14ac:dyDescent="0.2">
      <c r="A73" t="s">
        <v>94</v>
      </c>
      <c r="B73" t="s">
        <v>14</v>
      </c>
      <c r="C73" s="9" t="s">
        <v>111</v>
      </c>
      <c r="D73" s="10">
        <v>0.53844346230669815</v>
      </c>
    </row>
    <row r="74" spans="1:4" x14ac:dyDescent="0.2">
      <c r="A74" t="s">
        <v>95</v>
      </c>
      <c r="B74" t="s">
        <v>16</v>
      </c>
      <c r="C74" s="9" t="s">
        <v>3</v>
      </c>
      <c r="D74" s="10">
        <v>0.36317706497473856</v>
      </c>
    </row>
    <row r="75" spans="1:4" x14ac:dyDescent="0.2">
      <c r="A75" t="s">
        <v>95</v>
      </c>
      <c r="B75" t="s">
        <v>16</v>
      </c>
      <c r="C75" s="9" t="s">
        <v>4</v>
      </c>
      <c r="D75" s="10">
        <v>2.3128440118218054E-2</v>
      </c>
    </row>
    <row r="76" spans="1:4" x14ac:dyDescent="0.2">
      <c r="A76" t="s">
        <v>95</v>
      </c>
      <c r="B76" t="s">
        <v>16</v>
      </c>
      <c r="C76" s="9" t="s">
        <v>5</v>
      </c>
      <c r="D76" s="10">
        <v>1.4786294659400052E-2</v>
      </c>
    </row>
    <row r="77" spans="1:4" x14ac:dyDescent="0.2">
      <c r="A77" t="s">
        <v>95</v>
      </c>
      <c r="B77" t="s">
        <v>16</v>
      </c>
      <c r="C77" s="9" t="s">
        <v>108</v>
      </c>
      <c r="D77" s="10">
        <v>1.4027096156105673E-2</v>
      </c>
    </row>
    <row r="78" spans="1:4" x14ac:dyDescent="0.2">
      <c r="A78" t="s">
        <v>95</v>
      </c>
      <c r="B78" t="s">
        <v>16</v>
      </c>
      <c r="C78" s="9" t="s">
        <v>6</v>
      </c>
      <c r="D78" s="10">
        <v>2.7385374583118679E-2</v>
      </c>
    </row>
    <row r="79" spans="1:4" x14ac:dyDescent="0.2">
      <c r="A79" t="s">
        <v>95</v>
      </c>
      <c r="B79" t="s">
        <v>16</v>
      </c>
      <c r="C79" s="9" t="s">
        <v>109</v>
      </c>
      <c r="D79" s="10">
        <v>1.4424771562593206E-2</v>
      </c>
    </row>
    <row r="80" spans="1:4" x14ac:dyDescent="0.2">
      <c r="A80" t="s">
        <v>95</v>
      </c>
      <c r="B80" t="s">
        <v>16</v>
      </c>
      <c r="C80" s="9" t="s">
        <v>110</v>
      </c>
      <c r="D80" s="10">
        <v>4.6274956391276446E-3</v>
      </c>
    </row>
    <row r="81" spans="1:4" x14ac:dyDescent="0.2">
      <c r="A81" t="s">
        <v>95</v>
      </c>
      <c r="B81" t="s">
        <v>16</v>
      </c>
      <c r="C81" s="9" t="s">
        <v>111</v>
      </c>
      <c r="D81" s="10">
        <v>0.53844346230669815</v>
      </c>
    </row>
    <row r="82" spans="1:4" x14ac:dyDescent="0.2">
      <c r="A82" t="s">
        <v>96</v>
      </c>
      <c r="B82" t="s">
        <v>15</v>
      </c>
      <c r="C82" s="9" t="s">
        <v>3</v>
      </c>
      <c r="D82" s="10">
        <v>0.36317706497473856</v>
      </c>
    </row>
    <row r="83" spans="1:4" x14ac:dyDescent="0.2">
      <c r="A83" t="s">
        <v>96</v>
      </c>
      <c r="B83" t="s">
        <v>15</v>
      </c>
      <c r="C83" s="9" t="s">
        <v>4</v>
      </c>
      <c r="D83" s="10">
        <v>2.3128440118218054E-2</v>
      </c>
    </row>
    <row r="84" spans="1:4" x14ac:dyDescent="0.2">
      <c r="A84" t="s">
        <v>96</v>
      </c>
      <c r="B84" t="s">
        <v>15</v>
      </c>
      <c r="C84" s="9" t="s">
        <v>5</v>
      </c>
      <c r="D84" s="10">
        <v>1.4786294659400052E-2</v>
      </c>
    </row>
    <row r="85" spans="1:4" x14ac:dyDescent="0.2">
      <c r="A85" t="s">
        <v>96</v>
      </c>
      <c r="B85" t="s">
        <v>15</v>
      </c>
      <c r="C85" s="9" t="s">
        <v>108</v>
      </c>
      <c r="D85" s="10">
        <v>1.4027096156105673E-2</v>
      </c>
    </row>
    <row r="86" spans="1:4" x14ac:dyDescent="0.2">
      <c r="A86" t="s">
        <v>96</v>
      </c>
      <c r="B86" t="s">
        <v>15</v>
      </c>
      <c r="C86" s="9" t="s">
        <v>6</v>
      </c>
      <c r="D86" s="10">
        <v>2.7385374583118679E-2</v>
      </c>
    </row>
    <row r="87" spans="1:4" x14ac:dyDescent="0.2">
      <c r="A87" t="s">
        <v>96</v>
      </c>
      <c r="B87" t="s">
        <v>15</v>
      </c>
      <c r="C87" s="9" t="s">
        <v>109</v>
      </c>
      <c r="D87" s="10">
        <v>1.4424771562593206E-2</v>
      </c>
    </row>
    <row r="88" spans="1:4" x14ac:dyDescent="0.2">
      <c r="A88" t="s">
        <v>96</v>
      </c>
      <c r="B88" t="s">
        <v>15</v>
      </c>
      <c r="C88" s="9" t="s">
        <v>110</v>
      </c>
      <c r="D88" s="10">
        <v>4.6274956391276446E-3</v>
      </c>
    </row>
    <row r="89" spans="1:4" x14ac:dyDescent="0.2">
      <c r="A89" t="s">
        <v>96</v>
      </c>
      <c r="B89" t="s">
        <v>15</v>
      </c>
      <c r="C89" s="9" t="s">
        <v>111</v>
      </c>
      <c r="D89" s="10">
        <v>0.53844346230669815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7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27.1640625" bestFit="1" customWidth="1"/>
  </cols>
  <sheetData>
    <row r="1" spans="1:4" x14ac:dyDescent="0.2">
      <c r="A1" s="1" t="s">
        <v>1</v>
      </c>
      <c r="B1" s="1" t="s">
        <v>18</v>
      </c>
      <c r="C1" s="1" t="s">
        <v>19</v>
      </c>
      <c r="D1" s="1" t="s">
        <v>20</v>
      </c>
    </row>
    <row r="2" spans="1:4" x14ac:dyDescent="0.2">
      <c r="A2" s="9" t="s">
        <v>3</v>
      </c>
      <c r="B2" t="s">
        <v>21</v>
      </c>
      <c r="C2" t="s">
        <v>22</v>
      </c>
      <c r="D2">
        <v>0.4</v>
      </c>
    </row>
    <row r="3" spans="1:4" x14ac:dyDescent="0.2">
      <c r="A3" s="9" t="s">
        <v>3</v>
      </c>
      <c r="B3" t="s">
        <v>21</v>
      </c>
      <c r="C3" t="s">
        <v>23</v>
      </c>
      <c r="D3">
        <v>0.2</v>
      </c>
    </row>
    <row r="4" spans="1:4" x14ac:dyDescent="0.2">
      <c r="A4" s="9" t="s">
        <v>3</v>
      </c>
      <c r="B4" t="s">
        <v>21</v>
      </c>
      <c r="C4" t="s">
        <v>24</v>
      </c>
      <c r="D4">
        <v>0.2</v>
      </c>
    </row>
    <row r="5" spans="1:4" x14ac:dyDescent="0.2">
      <c r="A5" s="9" t="s">
        <v>3</v>
      </c>
      <c r="B5" t="s">
        <v>21</v>
      </c>
      <c r="C5" t="s">
        <v>25</v>
      </c>
      <c r="D5">
        <v>2.5000000000000001E-2</v>
      </c>
    </row>
    <row r="6" spans="1:4" x14ac:dyDescent="0.2">
      <c r="A6" s="9" t="s">
        <v>3</v>
      </c>
      <c r="B6" t="s">
        <v>21</v>
      </c>
      <c r="C6" t="s">
        <v>26</v>
      </c>
      <c r="D6">
        <v>2.5000000000000001E-2</v>
      </c>
    </row>
    <row r="7" spans="1:4" x14ac:dyDescent="0.2">
      <c r="A7" s="9" t="s">
        <v>3</v>
      </c>
      <c r="B7" t="s">
        <v>21</v>
      </c>
      <c r="C7" t="s">
        <v>27</v>
      </c>
      <c r="D7">
        <v>0.05</v>
      </c>
    </row>
    <row r="8" spans="1:4" x14ac:dyDescent="0.2">
      <c r="A8" s="9" t="s">
        <v>3</v>
      </c>
      <c r="B8" t="s">
        <v>21</v>
      </c>
      <c r="C8" t="s">
        <v>28</v>
      </c>
      <c r="D8">
        <v>0.1</v>
      </c>
    </row>
    <row r="9" spans="1:4" x14ac:dyDescent="0.2">
      <c r="A9" s="9" t="s">
        <v>4</v>
      </c>
      <c r="B9" t="s">
        <v>21</v>
      </c>
      <c r="C9" t="s">
        <v>22</v>
      </c>
      <c r="D9">
        <v>0.4</v>
      </c>
    </row>
    <row r="10" spans="1:4" x14ac:dyDescent="0.2">
      <c r="A10" s="9" t="s">
        <v>4</v>
      </c>
      <c r="B10" t="s">
        <v>21</v>
      </c>
      <c r="C10" t="s">
        <v>23</v>
      </c>
      <c r="D10">
        <v>0.2</v>
      </c>
    </row>
    <row r="11" spans="1:4" x14ac:dyDescent="0.2">
      <c r="A11" s="9" t="s">
        <v>4</v>
      </c>
      <c r="B11" t="s">
        <v>21</v>
      </c>
      <c r="C11" t="s">
        <v>24</v>
      </c>
      <c r="D11">
        <v>0.2</v>
      </c>
    </row>
    <row r="12" spans="1:4" x14ac:dyDescent="0.2">
      <c r="A12" s="9" t="s">
        <v>4</v>
      </c>
      <c r="B12" t="s">
        <v>21</v>
      </c>
      <c r="C12" t="s">
        <v>25</v>
      </c>
      <c r="D12">
        <v>2.5000000000000001E-2</v>
      </c>
    </row>
    <row r="13" spans="1:4" x14ac:dyDescent="0.2">
      <c r="A13" s="9" t="s">
        <v>4</v>
      </c>
      <c r="B13" t="s">
        <v>21</v>
      </c>
      <c r="C13" t="s">
        <v>26</v>
      </c>
      <c r="D13">
        <v>2.5000000000000001E-2</v>
      </c>
    </row>
    <row r="14" spans="1:4" x14ac:dyDescent="0.2">
      <c r="A14" s="9" t="s">
        <v>4</v>
      </c>
      <c r="B14" t="s">
        <v>21</v>
      </c>
      <c r="C14" t="s">
        <v>27</v>
      </c>
      <c r="D14">
        <v>0.05</v>
      </c>
    </row>
    <row r="15" spans="1:4" x14ac:dyDescent="0.2">
      <c r="A15" s="9" t="s">
        <v>4</v>
      </c>
      <c r="B15" t="s">
        <v>21</v>
      </c>
      <c r="C15" t="s">
        <v>28</v>
      </c>
      <c r="D15">
        <v>0.1</v>
      </c>
    </row>
    <row r="16" spans="1:4" x14ac:dyDescent="0.2">
      <c r="A16" s="9" t="s">
        <v>5</v>
      </c>
      <c r="B16" t="s">
        <v>21</v>
      </c>
      <c r="C16" t="s">
        <v>22</v>
      </c>
      <c r="D16">
        <v>0.4</v>
      </c>
    </row>
    <row r="17" spans="1:4" x14ac:dyDescent="0.2">
      <c r="A17" s="9" t="s">
        <v>5</v>
      </c>
      <c r="B17" t="s">
        <v>21</v>
      </c>
      <c r="C17" t="s">
        <v>23</v>
      </c>
      <c r="D17">
        <v>0.2</v>
      </c>
    </row>
    <row r="18" spans="1:4" x14ac:dyDescent="0.2">
      <c r="A18" s="9" t="s">
        <v>5</v>
      </c>
      <c r="B18" t="s">
        <v>21</v>
      </c>
      <c r="C18" t="s">
        <v>24</v>
      </c>
      <c r="D18">
        <v>0.2</v>
      </c>
    </row>
    <row r="19" spans="1:4" x14ac:dyDescent="0.2">
      <c r="A19" s="9" t="s">
        <v>5</v>
      </c>
      <c r="B19" t="s">
        <v>21</v>
      </c>
      <c r="C19" t="s">
        <v>25</v>
      </c>
      <c r="D19">
        <v>2.5000000000000001E-2</v>
      </c>
    </row>
    <row r="20" spans="1:4" x14ac:dyDescent="0.2">
      <c r="A20" s="9" t="s">
        <v>5</v>
      </c>
      <c r="B20" t="s">
        <v>21</v>
      </c>
      <c r="C20" t="s">
        <v>26</v>
      </c>
      <c r="D20">
        <v>2.5000000000000001E-2</v>
      </c>
    </row>
    <row r="21" spans="1:4" x14ac:dyDescent="0.2">
      <c r="A21" s="9" t="s">
        <v>5</v>
      </c>
      <c r="B21" t="s">
        <v>21</v>
      </c>
      <c r="C21" t="s">
        <v>27</v>
      </c>
      <c r="D21">
        <v>0.05</v>
      </c>
    </row>
    <row r="22" spans="1:4" x14ac:dyDescent="0.2">
      <c r="A22" s="9" t="s">
        <v>5</v>
      </c>
      <c r="B22" t="s">
        <v>21</v>
      </c>
      <c r="C22" t="s">
        <v>28</v>
      </c>
      <c r="D22">
        <v>0.1</v>
      </c>
    </row>
    <row r="23" spans="1:4" x14ac:dyDescent="0.2">
      <c r="A23" s="9" t="s">
        <v>6</v>
      </c>
      <c r="B23" t="s">
        <v>21</v>
      </c>
      <c r="C23" t="s">
        <v>22</v>
      </c>
      <c r="D23">
        <v>0.4</v>
      </c>
    </row>
    <row r="24" spans="1:4" x14ac:dyDescent="0.2">
      <c r="A24" s="9" t="s">
        <v>6</v>
      </c>
      <c r="B24" t="s">
        <v>21</v>
      </c>
      <c r="C24" t="s">
        <v>23</v>
      </c>
      <c r="D24">
        <v>0.2</v>
      </c>
    </row>
    <row r="25" spans="1:4" x14ac:dyDescent="0.2">
      <c r="A25" s="9" t="s">
        <v>6</v>
      </c>
      <c r="B25" t="s">
        <v>21</v>
      </c>
      <c r="C25" t="s">
        <v>24</v>
      </c>
      <c r="D25">
        <v>0.2</v>
      </c>
    </row>
    <row r="26" spans="1:4" x14ac:dyDescent="0.2">
      <c r="A26" s="9" t="s">
        <v>6</v>
      </c>
      <c r="B26" t="s">
        <v>21</v>
      </c>
      <c r="C26" t="s">
        <v>25</v>
      </c>
      <c r="D26">
        <v>2.5000000000000001E-2</v>
      </c>
    </row>
    <row r="27" spans="1:4" x14ac:dyDescent="0.2">
      <c r="A27" s="9" t="s">
        <v>6</v>
      </c>
      <c r="B27" t="s">
        <v>21</v>
      </c>
      <c r="C27" t="s">
        <v>26</v>
      </c>
      <c r="D27">
        <v>2.5000000000000001E-2</v>
      </c>
    </row>
    <row r="28" spans="1:4" x14ac:dyDescent="0.2">
      <c r="A28" s="9" t="s">
        <v>6</v>
      </c>
      <c r="B28" t="s">
        <v>21</v>
      </c>
      <c r="C28" t="s">
        <v>27</v>
      </c>
      <c r="D28">
        <v>0.05</v>
      </c>
    </row>
    <row r="29" spans="1:4" x14ac:dyDescent="0.2">
      <c r="A29" s="9" t="s">
        <v>6</v>
      </c>
      <c r="B29" t="s">
        <v>21</v>
      </c>
      <c r="C29" t="s">
        <v>28</v>
      </c>
      <c r="D29">
        <v>0.1</v>
      </c>
    </row>
    <row r="30" spans="1:4" x14ac:dyDescent="0.2">
      <c r="A30" s="9" t="s">
        <v>108</v>
      </c>
      <c r="B30" t="s">
        <v>21</v>
      </c>
      <c r="C30" t="s">
        <v>22</v>
      </c>
      <c r="D30">
        <v>0.4</v>
      </c>
    </row>
    <row r="31" spans="1:4" x14ac:dyDescent="0.2">
      <c r="A31" s="9" t="s">
        <v>108</v>
      </c>
      <c r="B31" t="s">
        <v>21</v>
      </c>
      <c r="C31" t="s">
        <v>23</v>
      </c>
      <c r="D31">
        <v>0.2</v>
      </c>
    </row>
    <row r="32" spans="1:4" x14ac:dyDescent="0.2">
      <c r="A32" s="9" t="s">
        <v>108</v>
      </c>
      <c r="B32" t="s">
        <v>21</v>
      </c>
      <c r="C32" t="s">
        <v>24</v>
      </c>
      <c r="D32">
        <v>0.2</v>
      </c>
    </row>
    <row r="33" spans="1:4" x14ac:dyDescent="0.2">
      <c r="A33" s="9" t="s">
        <v>108</v>
      </c>
      <c r="B33" t="s">
        <v>21</v>
      </c>
      <c r="C33" t="s">
        <v>25</v>
      </c>
      <c r="D33">
        <v>2.5000000000000001E-2</v>
      </c>
    </row>
    <row r="34" spans="1:4" x14ac:dyDescent="0.2">
      <c r="A34" s="9" t="s">
        <v>108</v>
      </c>
      <c r="B34" t="s">
        <v>21</v>
      </c>
      <c r="C34" t="s">
        <v>26</v>
      </c>
      <c r="D34">
        <v>2.5000000000000001E-2</v>
      </c>
    </row>
    <row r="35" spans="1:4" x14ac:dyDescent="0.2">
      <c r="A35" s="9" t="s">
        <v>108</v>
      </c>
      <c r="B35" t="s">
        <v>21</v>
      </c>
      <c r="C35" t="s">
        <v>27</v>
      </c>
      <c r="D35">
        <v>0.05</v>
      </c>
    </row>
    <row r="36" spans="1:4" x14ac:dyDescent="0.2">
      <c r="A36" s="9" t="s">
        <v>108</v>
      </c>
      <c r="B36" t="s">
        <v>21</v>
      </c>
      <c r="C36" t="s">
        <v>28</v>
      </c>
      <c r="D36">
        <v>0.1</v>
      </c>
    </row>
    <row r="37" spans="1:4" x14ac:dyDescent="0.2">
      <c r="A37" s="9" t="s">
        <v>109</v>
      </c>
      <c r="B37" t="s">
        <v>21</v>
      </c>
      <c r="C37" t="s">
        <v>22</v>
      </c>
      <c r="D37">
        <v>0.4</v>
      </c>
    </row>
    <row r="38" spans="1:4" x14ac:dyDescent="0.2">
      <c r="A38" s="9" t="s">
        <v>109</v>
      </c>
      <c r="B38" t="s">
        <v>21</v>
      </c>
      <c r="C38" t="s">
        <v>23</v>
      </c>
      <c r="D38">
        <v>0.2</v>
      </c>
    </row>
    <row r="39" spans="1:4" x14ac:dyDescent="0.2">
      <c r="A39" s="9" t="s">
        <v>109</v>
      </c>
      <c r="B39" t="s">
        <v>21</v>
      </c>
      <c r="C39" t="s">
        <v>24</v>
      </c>
      <c r="D39">
        <v>0.2</v>
      </c>
    </row>
    <row r="40" spans="1:4" x14ac:dyDescent="0.2">
      <c r="A40" s="9" t="s">
        <v>109</v>
      </c>
      <c r="B40" t="s">
        <v>21</v>
      </c>
      <c r="C40" t="s">
        <v>25</v>
      </c>
      <c r="D40">
        <v>2.5000000000000001E-2</v>
      </c>
    </row>
    <row r="41" spans="1:4" x14ac:dyDescent="0.2">
      <c r="A41" s="9" t="s">
        <v>109</v>
      </c>
      <c r="B41" t="s">
        <v>21</v>
      </c>
      <c r="C41" t="s">
        <v>26</v>
      </c>
      <c r="D41">
        <v>2.5000000000000001E-2</v>
      </c>
    </row>
    <row r="42" spans="1:4" x14ac:dyDescent="0.2">
      <c r="A42" s="9" t="s">
        <v>109</v>
      </c>
      <c r="B42" t="s">
        <v>21</v>
      </c>
      <c r="C42" t="s">
        <v>27</v>
      </c>
      <c r="D42">
        <v>0.05</v>
      </c>
    </row>
    <row r="43" spans="1:4" x14ac:dyDescent="0.2">
      <c r="A43" s="9" t="s">
        <v>109</v>
      </c>
      <c r="B43" t="s">
        <v>21</v>
      </c>
      <c r="C43" t="s">
        <v>28</v>
      </c>
      <c r="D43">
        <v>0.1</v>
      </c>
    </row>
    <row r="44" spans="1:4" x14ac:dyDescent="0.2">
      <c r="A44" s="9" t="s">
        <v>110</v>
      </c>
      <c r="B44" t="s">
        <v>21</v>
      </c>
      <c r="C44" t="s">
        <v>22</v>
      </c>
      <c r="D44">
        <v>0.4</v>
      </c>
    </row>
    <row r="45" spans="1:4" x14ac:dyDescent="0.2">
      <c r="A45" s="9" t="s">
        <v>110</v>
      </c>
      <c r="B45" t="s">
        <v>21</v>
      </c>
      <c r="C45" t="s">
        <v>23</v>
      </c>
      <c r="D45">
        <v>0.2</v>
      </c>
    </row>
    <row r="46" spans="1:4" x14ac:dyDescent="0.2">
      <c r="A46" s="9" t="s">
        <v>110</v>
      </c>
      <c r="B46" t="s">
        <v>21</v>
      </c>
      <c r="C46" t="s">
        <v>24</v>
      </c>
      <c r="D46">
        <v>0.2</v>
      </c>
    </row>
    <row r="47" spans="1:4" x14ac:dyDescent="0.2">
      <c r="A47" s="9" t="s">
        <v>110</v>
      </c>
      <c r="B47" t="s">
        <v>21</v>
      </c>
      <c r="C47" t="s">
        <v>25</v>
      </c>
      <c r="D47">
        <v>2.5000000000000001E-2</v>
      </c>
    </row>
    <row r="48" spans="1:4" x14ac:dyDescent="0.2">
      <c r="A48" s="9" t="s">
        <v>110</v>
      </c>
      <c r="B48" t="s">
        <v>21</v>
      </c>
      <c r="C48" t="s">
        <v>26</v>
      </c>
      <c r="D48">
        <v>2.5000000000000001E-2</v>
      </c>
    </row>
    <row r="49" spans="1:4" x14ac:dyDescent="0.2">
      <c r="A49" s="9" t="s">
        <v>110</v>
      </c>
      <c r="B49" t="s">
        <v>21</v>
      </c>
      <c r="C49" t="s">
        <v>27</v>
      </c>
      <c r="D49">
        <v>0.05</v>
      </c>
    </row>
    <row r="50" spans="1:4" x14ac:dyDescent="0.2">
      <c r="A50" s="9" t="s">
        <v>110</v>
      </c>
      <c r="B50" t="s">
        <v>21</v>
      </c>
      <c r="C50" t="s">
        <v>28</v>
      </c>
      <c r="D50">
        <v>0.1</v>
      </c>
    </row>
    <row r="51" spans="1:4" x14ac:dyDescent="0.2">
      <c r="A51" s="9" t="s">
        <v>111</v>
      </c>
      <c r="B51" t="s">
        <v>21</v>
      </c>
      <c r="C51" t="s">
        <v>22</v>
      </c>
      <c r="D51">
        <v>0.4</v>
      </c>
    </row>
    <row r="52" spans="1:4" x14ac:dyDescent="0.2">
      <c r="A52" s="9" t="s">
        <v>111</v>
      </c>
      <c r="B52" t="s">
        <v>21</v>
      </c>
      <c r="C52" t="s">
        <v>23</v>
      </c>
      <c r="D52">
        <v>0.2</v>
      </c>
    </row>
    <row r="53" spans="1:4" x14ac:dyDescent="0.2">
      <c r="A53" s="9" t="s">
        <v>111</v>
      </c>
      <c r="B53" t="s">
        <v>21</v>
      </c>
      <c r="C53" t="s">
        <v>24</v>
      </c>
      <c r="D53">
        <v>0.2</v>
      </c>
    </row>
    <row r="54" spans="1:4" x14ac:dyDescent="0.2">
      <c r="A54" s="9" t="s">
        <v>111</v>
      </c>
      <c r="B54" t="s">
        <v>21</v>
      </c>
      <c r="C54" t="s">
        <v>25</v>
      </c>
      <c r="D54">
        <v>2.5000000000000001E-2</v>
      </c>
    </row>
    <row r="55" spans="1:4" x14ac:dyDescent="0.2">
      <c r="A55" s="9" t="s">
        <v>111</v>
      </c>
      <c r="B55" t="s">
        <v>21</v>
      </c>
      <c r="C55" t="s">
        <v>26</v>
      </c>
      <c r="D55">
        <v>2.5000000000000001E-2</v>
      </c>
    </row>
    <row r="56" spans="1:4" x14ac:dyDescent="0.2">
      <c r="A56" s="9" t="s">
        <v>111</v>
      </c>
      <c r="B56" t="s">
        <v>21</v>
      </c>
      <c r="C56" t="s">
        <v>27</v>
      </c>
      <c r="D56">
        <v>0.05</v>
      </c>
    </row>
    <row r="57" spans="1:4" x14ac:dyDescent="0.2">
      <c r="A57" s="9" t="s">
        <v>111</v>
      </c>
      <c r="B57" t="s">
        <v>21</v>
      </c>
      <c r="C57" t="s">
        <v>28</v>
      </c>
      <c r="D57">
        <v>0.1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"/>
  <sheetViews>
    <sheetView workbookViewId="0">
      <selection activeCell="A2" sqref="A2:A9"/>
    </sheetView>
  </sheetViews>
  <sheetFormatPr baseColWidth="10" defaultColWidth="8.83203125" defaultRowHeight="15" x14ac:dyDescent="0.2"/>
  <sheetData>
    <row r="1" spans="1:8" x14ac:dyDescent="0.2">
      <c r="A1" s="1" t="s">
        <v>1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</row>
    <row r="2" spans="1:8" x14ac:dyDescent="0.2">
      <c r="A2" s="9" t="s">
        <v>3</v>
      </c>
      <c r="B2">
        <v>8.869820578581028E-2</v>
      </c>
      <c r="C2">
        <v>0.32484471886976818</v>
      </c>
      <c r="D2">
        <v>0.21247776552352859</v>
      </c>
      <c r="E2">
        <v>0.19756134619767529</v>
      </c>
      <c r="F2">
        <v>7.1523628142625487E-2</v>
      </c>
      <c r="G2">
        <v>3.8004909267617959E-2</v>
      </c>
      <c r="H2">
        <v>6.6889426212974196E-2</v>
      </c>
    </row>
    <row r="3" spans="1:8" x14ac:dyDescent="0.2">
      <c r="A3" s="9" t="s">
        <v>4</v>
      </c>
      <c r="B3">
        <v>8.869820578581028E-2</v>
      </c>
      <c r="C3">
        <v>0.32484471886976818</v>
      </c>
      <c r="D3">
        <v>0.21247776552352859</v>
      </c>
      <c r="E3">
        <v>0.19756134619767529</v>
      </c>
      <c r="F3">
        <v>7.1523628142625487E-2</v>
      </c>
      <c r="G3">
        <v>3.8004909267617959E-2</v>
      </c>
      <c r="H3">
        <v>6.6889426212974196E-2</v>
      </c>
    </row>
    <row r="4" spans="1:8" x14ac:dyDescent="0.2">
      <c r="A4" s="9" t="s">
        <v>5</v>
      </c>
      <c r="B4">
        <v>8.869820578581028E-2</v>
      </c>
      <c r="C4">
        <v>0.32484471886976818</v>
      </c>
      <c r="D4">
        <v>0.21247776552352859</v>
      </c>
      <c r="E4">
        <v>0.19756134619767529</v>
      </c>
      <c r="F4">
        <v>7.1523628142625487E-2</v>
      </c>
      <c r="G4">
        <v>3.8004909267617959E-2</v>
      </c>
      <c r="H4">
        <v>6.6889426212974196E-2</v>
      </c>
    </row>
    <row r="5" spans="1:8" x14ac:dyDescent="0.2">
      <c r="A5" s="9" t="s">
        <v>108</v>
      </c>
      <c r="B5">
        <v>8.869820578581028E-2</v>
      </c>
      <c r="C5">
        <v>0.32484471886976818</v>
      </c>
      <c r="D5">
        <v>0.21247776552352859</v>
      </c>
      <c r="E5">
        <v>0.19756134619767529</v>
      </c>
      <c r="F5">
        <v>7.1523628142625487E-2</v>
      </c>
      <c r="G5">
        <v>3.8004909267617959E-2</v>
      </c>
      <c r="H5">
        <v>6.6889426212974196E-2</v>
      </c>
    </row>
    <row r="6" spans="1:8" x14ac:dyDescent="0.2">
      <c r="A6" s="9" t="s">
        <v>6</v>
      </c>
      <c r="B6">
        <v>8.869820578581028E-2</v>
      </c>
      <c r="C6">
        <v>0.32484471886976818</v>
      </c>
      <c r="D6">
        <v>0.21247776552352859</v>
      </c>
      <c r="E6">
        <v>0.19756134619767529</v>
      </c>
      <c r="F6">
        <v>7.1523628142625487E-2</v>
      </c>
      <c r="G6">
        <v>3.8004909267617959E-2</v>
      </c>
      <c r="H6">
        <v>6.6889426212974196E-2</v>
      </c>
    </row>
    <row r="7" spans="1:8" x14ac:dyDescent="0.2">
      <c r="A7" s="9" t="s">
        <v>109</v>
      </c>
      <c r="B7">
        <v>8.869820578581028E-2</v>
      </c>
      <c r="C7">
        <v>0.32484471886976818</v>
      </c>
      <c r="D7">
        <v>0.21247776552352859</v>
      </c>
      <c r="E7">
        <v>0.19756134619767529</v>
      </c>
      <c r="F7">
        <v>7.1523628142625487E-2</v>
      </c>
      <c r="G7">
        <v>3.8004909267617959E-2</v>
      </c>
      <c r="H7">
        <v>6.6889426212974196E-2</v>
      </c>
    </row>
    <row r="8" spans="1:8" x14ac:dyDescent="0.2">
      <c r="A8" s="9" t="s">
        <v>110</v>
      </c>
      <c r="B8">
        <v>8.869820578581028E-2</v>
      </c>
      <c r="C8">
        <v>0.32484471886976818</v>
      </c>
      <c r="D8">
        <v>0.21247776552352859</v>
      </c>
      <c r="E8">
        <v>0.19756134619767529</v>
      </c>
      <c r="F8">
        <v>7.1523628142625487E-2</v>
      </c>
      <c r="G8">
        <v>3.8004909267617959E-2</v>
      </c>
      <c r="H8">
        <v>6.6889426212974196E-2</v>
      </c>
    </row>
    <row r="9" spans="1:8" x14ac:dyDescent="0.2">
      <c r="A9" s="9" t="s">
        <v>111</v>
      </c>
      <c r="B9">
        <v>8.869820578581028E-2</v>
      </c>
      <c r="C9">
        <v>0.32484471886976818</v>
      </c>
      <c r="D9">
        <v>0.21247776552352859</v>
      </c>
      <c r="E9">
        <v>0.19756134619767529</v>
      </c>
      <c r="F9">
        <v>7.1523628142625487E-2</v>
      </c>
      <c r="G9">
        <v>3.8004909267617959E-2</v>
      </c>
      <c r="H9">
        <v>6.6889426212974196E-2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36</v>
      </c>
      <c r="B1" s="1" t="s">
        <v>37</v>
      </c>
      <c r="C1" s="1" t="s">
        <v>38</v>
      </c>
      <c r="D1" s="1" t="s">
        <v>39</v>
      </c>
    </row>
    <row r="2" spans="1:4" x14ac:dyDescent="0.2">
      <c r="A2" t="s">
        <v>29</v>
      </c>
      <c r="B2" t="s">
        <v>40</v>
      </c>
      <c r="C2" t="s">
        <v>41</v>
      </c>
      <c r="D2" t="s">
        <v>42</v>
      </c>
    </row>
    <row r="3" spans="1:4" x14ac:dyDescent="0.2">
      <c r="A3" t="s">
        <v>30</v>
      </c>
      <c r="B3" t="s">
        <v>40</v>
      </c>
      <c r="C3" t="s">
        <v>41</v>
      </c>
      <c r="D3" t="s">
        <v>42</v>
      </c>
    </row>
    <row r="4" spans="1:4" x14ac:dyDescent="0.2">
      <c r="A4" t="s">
        <v>31</v>
      </c>
      <c r="B4" t="s">
        <v>40</v>
      </c>
      <c r="C4" t="s">
        <v>41</v>
      </c>
      <c r="D4" t="s">
        <v>42</v>
      </c>
    </row>
    <row r="5" spans="1:4" x14ac:dyDescent="0.2">
      <c r="A5" t="s">
        <v>32</v>
      </c>
      <c r="B5" t="s">
        <v>40</v>
      </c>
      <c r="C5" t="s">
        <v>41</v>
      </c>
      <c r="D5" t="s">
        <v>42</v>
      </c>
    </row>
    <row r="6" spans="1:4" x14ac:dyDescent="0.2">
      <c r="A6" t="s">
        <v>33</v>
      </c>
      <c r="B6">
        <v>1994</v>
      </c>
      <c r="C6" t="s">
        <v>41</v>
      </c>
      <c r="D6" t="s">
        <v>42</v>
      </c>
    </row>
    <row r="7" spans="1:4" x14ac:dyDescent="0.2">
      <c r="A7" t="s">
        <v>34</v>
      </c>
      <c r="B7">
        <v>2006</v>
      </c>
      <c r="C7" t="s">
        <v>43</v>
      </c>
      <c r="D7" t="s">
        <v>44</v>
      </c>
    </row>
    <row r="8" spans="1:4" x14ac:dyDescent="0.2">
      <c r="A8" t="s">
        <v>35</v>
      </c>
      <c r="B8">
        <v>2006</v>
      </c>
      <c r="C8" t="s">
        <v>43</v>
      </c>
      <c r="D8" t="s">
        <v>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7"/>
  <sheetViews>
    <sheetView workbookViewId="0"/>
  </sheetViews>
  <sheetFormatPr baseColWidth="10" defaultColWidth="8.83203125" defaultRowHeight="15" x14ac:dyDescent="0.2"/>
  <sheetData>
    <row r="1" spans="1:3" x14ac:dyDescent="0.2">
      <c r="A1" s="1" t="s">
        <v>19</v>
      </c>
      <c r="B1" s="1" t="s">
        <v>45</v>
      </c>
      <c r="C1" s="1" t="s">
        <v>46</v>
      </c>
    </row>
    <row r="2" spans="1:3" x14ac:dyDescent="0.2">
      <c r="A2" t="s">
        <v>23</v>
      </c>
      <c r="B2" t="s">
        <v>47</v>
      </c>
      <c r="C2">
        <v>0.1</v>
      </c>
    </row>
    <row r="3" spans="1:3" x14ac:dyDescent="0.2">
      <c r="A3" t="s">
        <v>23</v>
      </c>
      <c r="B3" t="s">
        <v>48</v>
      </c>
      <c r="C3">
        <v>0.15</v>
      </c>
    </row>
    <row r="4" spans="1:3" x14ac:dyDescent="0.2">
      <c r="A4" t="s">
        <v>23</v>
      </c>
      <c r="B4" t="s">
        <v>49</v>
      </c>
      <c r="C4">
        <v>0.25</v>
      </c>
    </row>
    <row r="5" spans="1:3" x14ac:dyDescent="0.2">
      <c r="A5" t="s">
        <v>23</v>
      </c>
      <c r="B5" t="s">
        <v>50</v>
      </c>
      <c r="C5">
        <v>0.4</v>
      </c>
    </row>
    <row r="6" spans="1:3" x14ac:dyDescent="0.2">
      <c r="A6" t="s">
        <v>23</v>
      </c>
      <c r="B6" t="s">
        <v>51</v>
      </c>
      <c r="C6">
        <v>0.1</v>
      </c>
    </row>
    <row r="7" spans="1:3" x14ac:dyDescent="0.2">
      <c r="A7" t="s">
        <v>24</v>
      </c>
      <c r="B7" t="s">
        <v>47</v>
      </c>
      <c r="C7">
        <v>0.1</v>
      </c>
    </row>
    <row r="8" spans="1:3" x14ac:dyDescent="0.2">
      <c r="A8" t="s">
        <v>24</v>
      </c>
      <c r="B8" t="s">
        <v>48</v>
      </c>
      <c r="C8">
        <v>0.15</v>
      </c>
    </row>
    <row r="9" spans="1:3" x14ac:dyDescent="0.2">
      <c r="A9" t="s">
        <v>24</v>
      </c>
      <c r="B9" t="s">
        <v>49</v>
      </c>
      <c r="C9">
        <v>0.25</v>
      </c>
    </row>
    <row r="10" spans="1:3" x14ac:dyDescent="0.2">
      <c r="A10" t="s">
        <v>24</v>
      </c>
      <c r="B10" t="s">
        <v>50</v>
      </c>
      <c r="C10">
        <v>0.4</v>
      </c>
    </row>
    <row r="11" spans="1:3" x14ac:dyDescent="0.2">
      <c r="A11" t="s">
        <v>24</v>
      </c>
      <c r="B11" t="s">
        <v>51</v>
      </c>
      <c r="C11">
        <v>0.1</v>
      </c>
    </row>
    <row r="12" spans="1:3" x14ac:dyDescent="0.2">
      <c r="A12" t="s">
        <v>28</v>
      </c>
      <c r="B12" t="s">
        <v>47</v>
      </c>
      <c r="C12">
        <v>0.2</v>
      </c>
    </row>
    <row r="13" spans="1:3" x14ac:dyDescent="0.2">
      <c r="A13" t="s">
        <v>28</v>
      </c>
      <c r="B13" t="s">
        <v>48</v>
      </c>
      <c r="C13">
        <v>0.4</v>
      </c>
    </row>
    <row r="14" spans="1:3" x14ac:dyDescent="0.2">
      <c r="A14" t="s">
        <v>28</v>
      </c>
      <c r="B14" t="s">
        <v>52</v>
      </c>
      <c r="C14">
        <v>0.4</v>
      </c>
    </row>
    <row r="15" spans="1:3" x14ac:dyDescent="0.2">
      <c r="A15" t="s">
        <v>25</v>
      </c>
      <c r="B15" t="s">
        <v>47</v>
      </c>
      <c r="C15">
        <v>0.1</v>
      </c>
    </row>
    <row r="16" spans="1:3" x14ac:dyDescent="0.2">
      <c r="A16" t="s">
        <v>25</v>
      </c>
      <c r="B16" t="s">
        <v>48</v>
      </c>
      <c r="C16">
        <v>0.15</v>
      </c>
    </row>
    <row r="17" spans="1:3" x14ac:dyDescent="0.2">
      <c r="A17" t="s">
        <v>25</v>
      </c>
      <c r="B17" t="s">
        <v>49</v>
      </c>
      <c r="C17">
        <v>0.25</v>
      </c>
    </row>
    <row r="18" spans="1:3" x14ac:dyDescent="0.2">
      <c r="A18" t="s">
        <v>25</v>
      </c>
      <c r="B18" t="s">
        <v>50</v>
      </c>
      <c r="C18">
        <v>0.4</v>
      </c>
    </row>
    <row r="19" spans="1:3" x14ac:dyDescent="0.2">
      <c r="A19" t="s">
        <v>25</v>
      </c>
      <c r="B19" t="s">
        <v>51</v>
      </c>
      <c r="C19">
        <v>0.1</v>
      </c>
    </row>
    <row r="20" spans="1:3" x14ac:dyDescent="0.2">
      <c r="A20" t="s">
        <v>22</v>
      </c>
      <c r="B20" t="s">
        <v>47</v>
      </c>
      <c r="C20">
        <v>0.3</v>
      </c>
    </row>
    <row r="21" spans="1:3" x14ac:dyDescent="0.2">
      <c r="A21" t="s">
        <v>22</v>
      </c>
      <c r="B21" t="s">
        <v>48</v>
      </c>
      <c r="C21">
        <v>0.4</v>
      </c>
    </row>
    <row r="22" spans="1:3" x14ac:dyDescent="0.2">
      <c r="A22" t="s">
        <v>22</v>
      </c>
      <c r="B22" t="s">
        <v>52</v>
      </c>
      <c r="C22">
        <v>0.3</v>
      </c>
    </row>
    <row r="23" spans="1:3" x14ac:dyDescent="0.2">
      <c r="A23" t="s">
        <v>27</v>
      </c>
      <c r="B23" t="s">
        <v>47</v>
      </c>
      <c r="C23">
        <v>0.4</v>
      </c>
    </row>
    <row r="24" spans="1:3" x14ac:dyDescent="0.2">
      <c r="A24" t="s">
        <v>27</v>
      </c>
      <c r="B24" t="s">
        <v>48</v>
      </c>
      <c r="C24">
        <v>0.6</v>
      </c>
    </row>
    <row r="25" spans="1:3" x14ac:dyDescent="0.2">
      <c r="A25" t="s">
        <v>26</v>
      </c>
      <c r="B25" t="s">
        <v>47</v>
      </c>
      <c r="C25">
        <v>0.45</v>
      </c>
    </row>
    <row r="26" spans="1:3" x14ac:dyDescent="0.2">
      <c r="A26" t="s">
        <v>26</v>
      </c>
      <c r="B26" t="s">
        <v>48</v>
      </c>
      <c r="C26">
        <v>0.45</v>
      </c>
    </row>
    <row r="27" spans="1:3" x14ac:dyDescent="0.2">
      <c r="A27" t="s">
        <v>26</v>
      </c>
      <c r="B27" t="s">
        <v>49</v>
      </c>
      <c r="C27">
        <v>0.1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9"/>
  <sheetViews>
    <sheetView workbookViewId="0">
      <selection activeCell="C13" sqref="C13"/>
    </sheetView>
  </sheetViews>
  <sheetFormatPr baseColWidth="10" defaultColWidth="8.83203125" defaultRowHeight="15" x14ac:dyDescent="0.2"/>
  <cols>
    <col min="2" max="2" width="27.1640625" bestFit="1" customWidth="1"/>
  </cols>
  <sheetData>
    <row r="1" spans="1:5" x14ac:dyDescent="0.2">
      <c r="A1" s="1" t="s">
        <v>45</v>
      </c>
      <c r="B1" s="1" t="s">
        <v>53</v>
      </c>
      <c r="C1" s="1" t="s">
        <v>54</v>
      </c>
      <c r="D1" s="1" t="s">
        <v>55</v>
      </c>
      <c r="E1" s="1" t="s">
        <v>56</v>
      </c>
    </row>
    <row r="2" spans="1:5" x14ac:dyDescent="0.2">
      <c r="A2" t="s">
        <v>47</v>
      </c>
      <c r="B2" s="9" t="s">
        <v>3</v>
      </c>
      <c r="C2">
        <v>130</v>
      </c>
      <c r="D2">
        <v>483</v>
      </c>
      <c r="E2">
        <v>1</v>
      </c>
    </row>
    <row r="3" spans="1:5" x14ac:dyDescent="0.2">
      <c r="A3" t="s">
        <v>48</v>
      </c>
      <c r="B3" s="9" t="s">
        <v>3</v>
      </c>
      <c r="C3">
        <v>260</v>
      </c>
      <c r="D3">
        <v>531.30000000000007</v>
      </c>
      <c r="E3">
        <v>2</v>
      </c>
    </row>
    <row r="4" spans="1:5" x14ac:dyDescent="0.2">
      <c r="A4" t="s">
        <v>49</v>
      </c>
      <c r="B4" s="9" t="s">
        <v>3</v>
      </c>
      <c r="C4">
        <v>450</v>
      </c>
      <c r="D4">
        <v>579.6</v>
      </c>
      <c r="E4">
        <v>3</v>
      </c>
    </row>
    <row r="5" spans="1:5" x14ac:dyDescent="0.2">
      <c r="A5" t="s">
        <v>52</v>
      </c>
      <c r="B5" s="9" t="s">
        <v>3</v>
      </c>
      <c r="C5">
        <v>900</v>
      </c>
      <c r="D5">
        <v>579.6</v>
      </c>
      <c r="E5">
        <v>5</v>
      </c>
    </row>
    <row r="6" spans="1:5" x14ac:dyDescent="0.2">
      <c r="A6" t="s">
        <v>50</v>
      </c>
      <c r="B6" s="9" t="s">
        <v>3</v>
      </c>
      <c r="C6">
        <v>1200</v>
      </c>
      <c r="D6">
        <v>627.9</v>
      </c>
      <c r="E6">
        <v>5</v>
      </c>
    </row>
    <row r="7" spans="1:5" x14ac:dyDescent="0.2">
      <c r="A7" t="s">
        <v>51</v>
      </c>
      <c r="B7" s="9" t="s">
        <v>3</v>
      </c>
      <c r="C7">
        <v>3200</v>
      </c>
      <c r="D7">
        <v>676.19999999999993</v>
      </c>
      <c r="E7">
        <v>10</v>
      </c>
    </row>
    <row r="8" spans="1:5" x14ac:dyDescent="0.2">
      <c r="A8" t="s">
        <v>47</v>
      </c>
      <c r="B8" s="9" t="s">
        <v>4</v>
      </c>
      <c r="C8">
        <v>130</v>
      </c>
      <c r="D8">
        <v>676.19999999999993</v>
      </c>
      <c r="E8">
        <v>1</v>
      </c>
    </row>
    <row r="9" spans="1:5" x14ac:dyDescent="0.2">
      <c r="A9" t="s">
        <v>48</v>
      </c>
      <c r="B9" s="9" t="s">
        <v>4</v>
      </c>
      <c r="C9">
        <v>260</v>
      </c>
      <c r="D9">
        <v>676.19999999999993</v>
      </c>
      <c r="E9">
        <v>2</v>
      </c>
    </row>
    <row r="10" spans="1:5" x14ac:dyDescent="0.2">
      <c r="A10" t="s">
        <v>49</v>
      </c>
      <c r="B10" s="9" t="s">
        <v>4</v>
      </c>
      <c r="C10">
        <v>450</v>
      </c>
      <c r="D10">
        <v>869.4</v>
      </c>
      <c r="E10">
        <v>3</v>
      </c>
    </row>
    <row r="11" spans="1:5" x14ac:dyDescent="0.2">
      <c r="A11" t="s">
        <v>52</v>
      </c>
      <c r="B11" s="9" t="s">
        <v>4</v>
      </c>
      <c r="C11">
        <v>900</v>
      </c>
      <c r="D11">
        <v>869.4</v>
      </c>
      <c r="E11">
        <v>5</v>
      </c>
    </row>
    <row r="12" spans="1:5" x14ac:dyDescent="0.2">
      <c r="A12" t="s">
        <v>50</v>
      </c>
      <c r="B12" s="9" t="s">
        <v>4</v>
      </c>
      <c r="C12">
        <v>1200</v>
      </c>
      <c r="D12">
        <v>869.4</v>
      </c>
      <c r="E12">
        <v>5</v>
      </c>
    </row>
    <row r="13" spans="1:5" x14ac:dyDescent="0.2">
      <c r="A13" t="s">
        <v>51</v>
      </c>
      <c r="B13" s="9" t="s">
        <v>4</v>
      </c>
      <c r="C13">
        <v>3200</v>
      </c>
      <c r="D13">
        <v>1110.9000000000001</v>
      </c>
      <c r="E13">
        <v>10</v>
      </c>
    </row>
    <row r="14" spans="1:5" x14ac:dyDescent="0.2">
      <c r="A14" t="s">
        <v>47</v>
      </c>
      <c r="B14" s="9" t="s">
        <v>5</v>
      </c>
      <c r="C14">
        <v>130</v>
      </c>
      <c r="D14">
        <v>579.6</v>
      </c>
      <c r="E14">
        <v>1</v>
      </c>
    </row>
    <row r="15" spans="1:5" x14ac:dyDescent="0.2">
      <c r="A15" t="s">
        <v>48</v>
      </c>
      <c r="B15" s="9" t="s">
        <v>5</v>
      </c>
      <c r="C15">
        <v>260</v>
      </c>
      <c r="D15">
        <v>579.6</v>
      </c>
      <c r="E15">
        <v>2</v>
      </c>
    </row>
    <row r="16" spans="1:5" x14ac:dyDescent="0.2">
      <c r="A16" t="s">
        <v>49</v>
      </c>
      <c r="B16" s="9" t="s">
        <v>5</v>
      </c>
      <c r="C16">
        <v>450</v>
      </c>
      <c r="D16">
        <v>579.6</v>
      </c>
      <c r="E16">
        <v>3</v>
      </c>
    </row>
    <row r="17" spans="1:5" x14ac:dyDescent="0.2">
      <c r="A17" t="s">
        <v>52</v>
      </c>
      <c r="B17" s="9" t="s">
        <v>5</v>
      </c>
      <c r="C17">
        <v>900</v>
      </c>
      <c r="D17">
        <v>724.5</v>
      </c>
      <c r="E17">
        <v>5</v>
      </c>
    </row>
    <row r="18" spans="1:5" x14ac:dyDescent="0.2">
      <c r="A18" t="s">
        <v>50</v>
      </c>
      <c r="B18" s="9" t="s">
        <v>5</v>
      </c>
      <c r="C18">
        <v>1200</v>
      </c>
      <c r="D18">
        <v>724.5</v>
      </c>
      <c r="E18">
        <v>5</v>
      </c>
    </row>
    <row r="19" spans="1:5" x14ac:dyDescent="0.2">
      <c r="A19" t="s">
        <v>51</v>
      </c>
      <c r="B19" s="9" t="s">
        <v>5</v>
      </c>
      <c r="C19">
        <v>3200</v>
      </c>
      <c r="D19">
        <v>821.1</v>
      </c>
      <c r="E19">
        <v>10</v>
      </c>
    </row>
    <row r="20" spans="1:5" x14ac:dyDescent="0.2">
      <c r="A20" t="s">
        <v>47</v>
      </c>
      <c r="B20" s="9" t="s">
        <v>108</v>
      </c>
      <c r="C20">
        <v>130</v>
      </c>
      <c r="D20">
        <v>579.6</v>
      </c>
      <c r="E20">
        <v>1</v>
      </c>
    </row>
    <row r="21" spans="1:5" x14ac:dyDescent="0.2">
      <c r="A21" t="s">
        <v>48</v>
      </c>
      <c r="B21" s="9" t="s">
        <v>108</v>
      </c>
      <c r="C21">
        <v>260</v>
      </c>
      <c r="D21">
        <v>579.6</v>
      </c>
      <c r="E21">
        <v>2</v>
      </c>
    </row>
    <row r="22" spans="1:5" x14ac:dyDescent="0.2">
      <c r="A22" t="s">
        <v>49</v>
      </c>
      <c r="B22" s="9" t="s">
        <v>108</v>
      </c>
      <c r="C22">
        <v>450</v>
      </c>
      <c r="D22">
        <v>579.6</v>
      </c>
      <c r="E22">
        <v>3</v>
      </c>
    </row>
    <row r="23" spans="1:5" x14ac:dyDescent="0.2">
      <c r="A23" t="s">
        <v>52</v>
      </c>
      <c r="B23" s="9" t="s">
        <v>108</v>
      </c>
      <c r="C23">
        <v>900</v>
      </c>
      <c r="D23">
        <v>724.5</v>
      </c>
      <c r="E23">
        <v>5</v>
      </c>
    </row>
    <row r="24" spans="1:5" x14ac:dyDescent="0.2">
      <c r="A24" t="s">
        <v>50</v>
      </c>
      <c r="B24" s="9" t="s">
        <v>108</v>
      </c>
      <c r="C24">
        <v>1200</v>
      </c>
      <c r="D24">
        <v>724.5</v>
      </c>
      <c r="E24">
        <v>5</v>
      </c>
    </row>
    <row r="25" spans="1:5" x14ac:dyDescent="0.2">
      <c r="A25" t="s">
        <v>51</v>
      </c>
      <c r="B25" s="9" t="s">
        <v>108</v>
      </c>
      <c r="C25">
        <v>3200</v>
      </c>
      <c r="D25">
        <v>821.1</v>
      </c>
      <c r="E25">
        <v>10</v>
      </c>
    </row>
    <row r="26" spans="1:5" x14ac:dyDescent="0.2">
      <c r="A26" t="s">
        <v>47</v>
      </c>
      <c r="B26" s="9" t="s">
        <v>6</v>
      </c>
      <c r="C26">
        <v>130</v>
      </c>
      <c r="D26">
        <v>579.6</v>
      </c>
      <c r="E26">
        <v>1</v>
      </c>
    </row>
    <row r="27" spans="1:5" x14ac:dyDescent="0.2">
      <c r="A27" t="s">
        <v>48</v>
      </c>
      <c r="B27" s="9" t="s">
        <v>6</v>
      </c>
      <c r="C27">
        <v>260</v>
      </c>
      <c r="D27">
        <v>579.6</v>
      </c>
      <c r="E27">
        <v>2</v>
      </c>
    </row>
    <row r="28" spans="1:5" x14ac:dyDescent="0.2">
      <c r="A28" t="s">
        <v>49</v>
      </c>
      <c r="B28" s="9" t="s">
        <v>6</v>
      </c>
      <c r="C28">
        <v>450</v>
      </c>
      <c r="D28">
        <v>579.6</v>
      </c>
      <c r="E28">
        <v>3</v>
      </c>
    </row>
    <row r="29" spans="1:5" x14ac:dyDescent="0.2">
      <c r="A29" t="s">
        <v>52</v>
      </c>
      <c r="B29" s="9" t="s">
        <v>6</v>
      </c>
      <c r="C29">
        <v>900</v>
      </c>
      <c r="D29">
        <v>724.5</v>
      </c>
      <c r="E29">
        <v>5</v>
      </c>
    </row>
    <row r="30" spans="1:5" x14ac:dyDescent="0.2">
      <c r="A30" t="s">
        <v>50</v>
      </c>
      <c r="B30" s="9" t="s">
        <v>6</v>
      </c>
      <c r="C30">
        <v>1200</v>
      </c>
      <c r="D30">
        <v>724.5</v>
      </c>
      <c r="E30">
        <v>5</v>
      </c>
    </row>
    <row r="31" spans="1:5" x14ac:dyDescent="0.2">
      <c r="A31" t="s">
        <v>51</v>
      </c>
      <c r="B31" s="9" t="s">
        <v>6</v>
      </c>
      <c r="C31">
        <v>3200</v>
      </c>
      <c r="D31">
        <v>821.1</v>
      </c>
      <c r="E31">
        <v>10</v>
      </c>
    </row>
    <row r="32" spans="1:5" x14ac:dyDescent="0.2">
      <c r="A32" t="s">
        <v>47</v>
      </c>
      <c r="B32" s="9" t="s">
        <v>109</v>
      </c>
      <c r="C32">
        <v>130</v>
      </c>
      <c r="D32">
        <v>579.6</v>
      </c>
      <c r="E32">
        <v>1</v>
      </c>
    </row>
    <row r="33" spans="1:5" x14ac:dyDescent="0.2">
      <c r="A33" t="s">
        <v>48</v>
      </c>
      <c r="B33" s="9" t="s">
        <v>109</v>
      </c>
      <c r="C33">
        <v>260</v>
      </c>
      <c r="D33">
        <v>579.6</v>
      </c>
      <c r="E33">
        <v>2</v>
      </c>
    </row>
    <row r="34" spans="1:5" x14ac:dyDescent="0.2">
      <c r="A34" t="s">
        <v>49</v>
      </c>
      <c r="B34" s="9" t="s">
        <v>109</v>
      </c>
      <c r="C34">
        <v>450</v>
      </c>
      <c r="D34">
        <v>579.6</v>
      </c>
      <c r="E34">
        <v>3</v>
      </c>
    </row>
    <row r="35" spans="1:5" x14ac:dyDescent="0.2">
      <c r="A35" t="s">
        <v>52</v>
      </c>
      <c r="B35" s="9" t="s">
        <v>109</v>
      </c>
      <c r="C35">
        <v>900</v>
      </c>
      <c r="D35">
        <v>724.5</v>
      </c>
      <c r="E35">
        <v>5</v>
      </c>
    </row>
    <row r="36" spans="1:5" x14ac:dyDescent="0.2">
      <c r="A36" t="s">
        <v>50</v>
      </c>
      <c r="B36" s="9" t="s">
        <v>109</v>
      </c>
      <c r="C36">
        <v>1200</v>
      </c>
      <c r="D36">
        <v>724.5</v>
      </c>
      <c r="E36">
        <v>5</v>
      </c>
    </row>
    <row r="37" spans="1:5" x14ac:dyDescent="0.2">
      <c r="A37" t="s">
        <v>51</v>
      </c>
      <c r="B37" s="9" t="s">
        <v>109</v>
      </c>
      <c r="C37">
        <v>3200</v>
      </c>
      <c r="D37">
        <v>821.1</v>
      </c>
      <c r="E37">
        <v>10</v>
      </c>
    </row>
    <row r="38" spans="1:5" x14ac:dyDescent="0.2">
      <c r="A38" t="s">
        <v>47</v>
      </c>
      <c r="B38" s="9" t="s">
        <v>110</v>
      </c>
      <c r="C38">
        <v>130</v>
      </c>
      <c r="D38">
        <v>579.6</v>
      </c>
      <c r="E38">
        <v>1</v>
      </c>
    </row>
    <row r="39" spans="1:5" x14ac:dyDescent="0.2">
      <c r="A39" t="s">
        <v>48</v>
      </c>
      <c r="B39" s="9" t="s">
        <v>110</v>
      </c>
      <c r="C39">
        <v>260</v>
      </c>
      <c r="D39">
        <v>579.6</v>
      </c>
      <c r="E39">
        <v>2</v>
      </c>
    </row>
    <row r="40" spans="1:5" x14ac:dyDescent="0.2">
      <c r="A40" t="s">
        <v>49</v>
      </c>
      <c r="B40" s="9" t="s">
        <v>110</v>
      </c>
      <c r="C40">
        <v>450</v>
      </c>
      <c r="D40">
        <v>579.6</v>
      </c>
      <c r="E40">
        <v>3</v>
      </c>
    </row>
    <row r="41" spans="1:5" x14ac:dyDescent="0.2">
      <c r="A41" t="s">
        <v>52</v>
      </c>
      <c r="B41" s="9" t="s">
        <v>110</v>
      </c>
      <c r="C41">
        <v>900</v>
      </c>
      <c r="D41">
        <v>724.5</v>
      </c>
      <c r="E41">
        <v>5</v>
      </c>
    </row>
    <row r="42" spans="1:5" x14ac:dyDescent="0.2">
      <c r="A42" t="s">
        <v>50</v>
      </c>
      <c r="B42" s="9" t="s">
        <v>110</v>
      </c>
      <c r="C42">
        <v>1200</v>
      </c>
      <c r="D42">
        <v>724.5</v>
      </c>
      <c r="E42">
        <v>5</v>
      </c>
    </row>
    <row r="43" spans="1:5" x14ac:dyDescent="0.2">
      <c r="A43" t="s">
        <v>51</v>
      </c>
      <c r="B43" s="9" t="s">
        <v>110</v>
      </c>
      <c r="C43">
        <v>3200</v>
      </c>
      <c r="D43">
        <v>821.1</v>
      </c>
      <c r="E43">
        <v>10</v>
      </c>
    </row>
    <row r="44" spans="1:5" x14ac:dyDescent="0.2">
      <c r="A44" t="s">
        <v>47</v>
      </c>
      <c r="B44" s="9" t="s">
        <v>111</v>
      </c>
      <c r="C44">
        <v>130</v>
      </c>
      <c r="D44">
        <v>579.6</v>
      </c>
      <c r="E44">
        <v>1</v>
      </c>
    </row>
    <row r="45" spans="1:5" x14ac:dyDescent="0.2">
      <c r="A45" t="s">
        <v>48</v>
      </c>
      <c r="B45" s="9" t="s">
        <v>111</v>
      </c>
      <c r="C45">
        <v>260</v>
      </c>
      <c r="D45">
        <v>579.6</v>
      </c>
      <c r="E45">
        <v>2</v>
      </c>
    </row>
    <row r="46" spans="1:5" x14ac:dyDescent="0.2">
      <c r="A46" t="s">
        <v>49</v>
      </c>
      <c r="B46" s="9" t="s">
        <v>111</v>
      </c>
      <c r="C46">
        <v>450</v>
      </c>
      <c r="D46">
        <v>579.6</v>
      </c>
      <c r="E46">
        <v>3</v>
      </c>
    </row>
    <row r="47" spans="1:5" x14ac:dyDescent="0.2">
      <c r="A47" t="s">
        <v>52</v>
      </c>
      <c r="B47" s="9" t="s">
        <v>111</v>
      </c>
      <c r="C47">
        <v>900</v>
      </c>
      <c r="D47">
        <v>724.5</v>
      </c>
      <c r="E47">
        <v>5</v>
      </c>
    </row>
    <row r="48" spans="1:5" x14ac:dyDescent="0.2">
      <c r="A48" t="s">
        <v>50</v>
      </c>
      <c r="B48" s="9" t="s">
        <v>111</v>
      </c>
      <c r="C48">
        <v>1200</v>
      </c>
      <c r="D48">
        <v>724.5</v>
      </c>
      <c r="E48">
        <v>5</v>
      </c>
    </row>
    <row r="49" spans="1:5" x14ac:dyDescent="0.2">
      <c r="A49" t="s">
        <v>51</v>
      </c>
      <c r="B49" s="9" t="s">
        <v>111</v>
      </c>
      <c r="C49">
        <v>3200</v>
      </c>
      <c r="D49">
        <v>821.1</v>
      </c>
      <c r="E49">
        <v>10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1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19</v>
      </c>
      <c r="B1" s="1" t="s">
        <v>57</v>
      </c>
      <c r="C1" s="1" t="s">
        <v>58</v>
      </c>
      <c r="D1" s="1" t="s">
        <v>59</v>
      </c>
      <c r="E1" s="1" t="s">
        <v>60</v>
      </c>
    </row>
    <row r="2" spans="1:5" x14ac:dyDescent="0.2">
      <c r="A2" t="s">
        <v>61</v>
      </c>
      <c r="B2">
        <v>0.45</v>
      </c>
      <c r="C2">
        <v>0.25</v>
      </c>
      <c r="D2">
        <v>0.3</v>
      </c>
      <c r="E2">
        <v>0.5</v>
      </c>
    </row>
    <row r="3" spans="1:5" x14ac:dyDescent="0.2">
      <c r="A3" t="s">
        <v>62</v>
      </c>
      <c r="B3">
        <v>0.45</v>
      </c>
      <c r="C3">
        <v>0.25</v>
      </c>
      <c r="D3">
        <v>0.3</v>
      </c>
      <c r="E3">
        <v>0.7</v>
      </c>
    </row>
    <row r="4" spans="1:5" x14ac:dyDescent="0.2">
      <c r="A4" t="s">
        <v>63</v>
      </c>
      <c r="B4">
        <v>0.45</v>
      </c>
      <c r="C4">
        <v>0.25</v>
      </c>
      <c r="D4">
        <v>0.3</v>
      </c>
      <c r="E4">
        <v>0.6</v>
      </c>
    </row>
    <row r="5" spans="1:5" x14ac:dyDescent="0.2">
      <c r="A5" t="s">
        <v>64</v>
      </c>
      <c r="B5">
        <v>0.45</v>
      </c>
      <c r="C5">
        <v>0.25</v>
      </c>
      <c r="D5">
        <v>0.3</v>
      </c>
      <c r="E5">
        <v>0.7</v>
      </c>
    </row>
    <row r="6" spans="1:5" x14ac:dyDescent="0.2">
      <c r="A6" t="s">
        <v>65</v>
      </c>
      <c r="B6">
        <v>0.25</v>
      </c>
      <c r="C6">
        <v>0.4</v>
      </c>
      <c r="D6">
        <v>0.35</v>
      </c>
      <c r="E6">
        <v>1</v>
      </c>
    </row>
    <row r="7" spans="1:5" x14ac:dyDescent="0.2">
      <c r="A7" t="s">
        <v>24</v>
      </c>
      <c r="B7">
        <v>0.25</v>
      </c>
      <c r="C7">
        <v>0.4</v>
      </c>
      <c r="D7">
        <v>0.35</v>
      </c>
      <c r="E7">
        <v>1</v>
      </c>
    </row>
    <row r="8" spans="1:5" x14ac:dyDescent="0.2">
      <c r="A8" t="s">
        <v>25</v>
      </c>
      <c r="B8">
        <v>0.25</v>
      </c>
      <c r="C8">
        <v>0.4</v>
      </c>
      <c r="D8">
        <v>0.35</v>
      </c>
      <c r="E8">
        <v>1</v>
      </c>
    </row>
    <row r="9" spans="1:5" x14ac:dyDescent="0.2">
      <c r="A9" t="s">
        <v>66</v>
      </c>
      <c r="B9">
        <v>0.25</v>
      </c>
      <c r="C9">
        <v>0.4</v>
      </c>
      <c r="D9">
        <v>0.35</v>
      </c>
      <c r="E9">
        <v>1</v>
      </c>
    </row>
    <row r="10" spans="1:5" x14ac:dyDescent="0.2">
      <c r="A10" t="s">
        <v>67</v>
      </c>
      <c r="B10">
        <v>0.25</v>
      </c>
      <c r="C10">
        <v>0.4</v>
      </c>
      <c r="D10">
        <v>0.35</v>
      </c>
      <c r="E10">
        <v>1</v>
      </c>
    </row>
    <row r="11" spans="1:5" x14ac:dyDescent="0.2">
      <c r="A11" t="s">
        <v>23</v>
      </c>
      <c r="B11">
        <v>0.25</v>
      </c>
      <c r="C11">
        <v>0.4</v>
      </c>
      <c r="D11">
        <v>0.35</v>
      </c>
      <c r="E11">
        <v>1</v>
      </c>
    </row>
    <row r="12" spans="1:5" x14ac:dyDescent="0.2">
      <c r="A12" t="s">
        <v>68</v>
      </c>
      <c r="B12">
        <v>0.4</v>
      </c>
      <c r="C12">
        <v>0.3</v>
      </c>
      <c r="D12">
        <v>0.3</v>
      </c>
      <c r="E12">
        <v>0.7</v>
      </c>
    </row>
    <row r="13" spans="1:5" x14ac:dyDescent="0.2">
      <c r="A13" t="s">
        <v>69</v>
      </c>
      <c r="B13">
        <v>0.4</v>
      </c>
      <c r="C13">
        <v>0.3</v>
      </c>
      <c r="D13">
        <v>0.3</v>
      </c>
      <c r="E13">
        <v>0.5</v>
      </c>
    </row>
    <row r="14" spans="1:5" x14ac:dyDescent="0.2">
      <c r="A14" t="s">
        <v>27</v>
      </c>
      <c r="B14">
        <v>0.4</v>
      </c>
      <c r="C14">
        <v>0.3</v>
      </c>
      <c r="D14">
        <v>0.3</v>
      </c>
      <c r="E14">
        <v>0.7</v>
      </c>
    </row>
    <row r="15" spans="1:5" x14ac:dyDescent="0.2">
      <c r="A15" t="s">
        <v>22</v>
      </c>
      <c r="B15">
        <v>0.4</v>
      </c>
      <c r="C15">
        <v>0.3</v>
      </c>
      <c r="D15">
        <v>0.3</v>
      </c>
      <c r="E15">
        <v>0.75</v>
      </c>
    </row>
    <row r="16" spans="1:5" x14ac:dyDescent="0.2">
      <c r="A16" t="s">
        <v>70</v>
      </c>
      <c r="B16">
        <v>0.4</v>
      </c>
      <c r="C16">
        <v>0.3</v>
      </c>
      <c r="D16">
        <v>0.3</v>
      </c>
      <c r="E16">
        <v>0.75</v>
      </c>
    </row>
    <row r="17" spans="1:5" x14ac:dyDescent="0.2">
      <c r="A17" t="s">
        <v>71</v>
      </c>
      <c r="B17">
        <v>0.4</v>
      </c>
      <c r="C17">
        <v>0.3</v>
      </c>
      <c r="D17">
        <v>0.3</v>
      </c>
      <c r="E17">
        <v>0.75</v>
      </c>
    </row>
    <row r="18" spans="1:5" x14ac:dyDescent="0.2">
      <c r="A18" t="s">
        <v>72</v>
      </c>
      <c r="B18">
        <v>0.4</v>
      </c>
      <c r="C18">
        <v>0.3</v>
      </c>
      <c r="D18">
        <v>0.3</v>
      </c>
      <c r="E18">
        <v>0.75</v>
      </c>
    </row>
    <row r="19" spans="1:5" x14ac:dyDescent="0.2">
      <c r="A19" t="s">
        <v>73</v>
      </c>
      <c r="B19">
        <v>0.4</v>
      </c>
      <c r="C19">
        <v>0.3</v>
      </c>
      <c r="D19">
        <v>0.3</v>
      </c>
      <c r="E19">
        <v>0.75</v>
      </c>
    </row>
    <row r="20" spans="1:5" x14ac:dyDescent="0.2">
      <c r="A20" t="s">
        <v>74</v>
      </c>
      <c r="B20">
        <v>0.4</v>
      </c>
      <c r="C20">
        <v>0.3</v>
      </c>
      <c r="D20">
        <v>0.3</v>
      </c>
      <c r="E20">
        <v>0.6</v>
      </c>
    </row>
    <row r="21" spans="1:5" x14ac:dyDescent="0.2">
      <c r="A21" t="s">
        <v>28</v>
      </c>
      <c r="B21">
        <v>0.4</v>
      </c>
      <c r="C21">
        <v>0.3</v>
      </c>
      <c r="D21">
        <v>0.3</v>
      </c>
      <c r="E21">
        <v>1</v>
      </c>
    </row>
    <row r="22" spans="1:5" x14ac:dyDescent="0.2">
      <c r="A22" t="s">
        <v>75</v>
      </c>
      <c r="B22">
        <v>0.4</v>
      </c>
      <c r="C22">
        <v>0.3</v>
      </c>
      <c r="D22">
        <v>0.3</v>
      </c>
      <c r="E22">
        <v>1</v>
      </c>
    </row>
    <row r="23" spans="1:5" x14ac:dyDescent="0.2">
      <c r="A23" t="s">
        <v>76</v>
      </c>
      <c r="B23">
        <v>0.4</v>
      </c>
      <c r="C23">
        <v>0.3</v>
      </c>
      <c r="D23">
        <v>0.3</v>
      </c>
      <c r="E23">
        <v>0.9</v>
      </c>
    </row>
    <row r="24" spans="1:5" x14ac:dyDescent="0.2">
      <c r="A24" t="s">
        <v>77</v>
      </c>
      <c r="B24">
        <v>0.4</v>
      </c>
      <c r="C24">
        <v>0.3</v>
      </c>
      <c r="D24">
        <v>0.3</v>
      </c>
      <c r="E24">
        <v>0.9</v>
      </c>
    </row>
    <row r="25" spans="1:5" x14ac:dyDescent="0.2">
      <c r="A25" t="s">
        <v>78</v>
      </c>
      <c r="B25">
        <v>0.2</v>
      </c>
      <c r="C25">
        <v>0.4</v>
      </c>
      <c r="D25">
        <v>0.4</v>
      </c>
      <c r="E25">
        <v>1</v>
      </c>
    </row>
    <row r="26" spans="1:5" x14ac:dyDescent="0.2">
      <c r="A26" t="s">
        <v>79</v>
      </c>
      <c r="B26">
        <v>0.2</v>
      </c>
      <c r="C26">
        <v>0.4</v>
      </c>
      <c r="D26">
        <v>0.4</v>
      </c>
      <c r="E26">
        <v>1</v>
      </c>
    </row>
    <row r="27" spans="1:5" x14ac:dyDescent="0.2">
      <c r="A27" t="s">
        <v>80</v>
      </c>
      <c r="B27">
        <v>0.2</v>
      </c>
      <c r="C27">
        <v>0.4</v>
      </c>
      <c r="D27">
        <v>0.4</v>
      </c>
      <c r="E27">
        <v>0.25</v>
      </c>
    </row>
    <row r="28" spans="1:5" x14ac:dyDescent="0.2">
      <c r="A28" t="s">
        <v>81</v>
      </c>
      <c r="B28">
        <v>0.2</v>
      </c>
      <c r="C28">
        <v>0.4</v>
      </c>
      <c r="D28">
        <v>0.4</v>
      </c>
      <c r="E28">
        <v>0.25</v>
      </c>
    </row>
    <row r="29" spans="1:5" x14ac:dyDescent="0.2">
      <c r="A29" t="s">
        <v>82</v>
      </c>
      <c r="B29">
        <v>0.2</v>
      </c>
      <c r="C29">
        <v>0.4</v>
      </c>
      <c r="D29">
        <v>0.4</v>
      </c>
      <c r="E29">
        <v>0.7</v>
      </c>
    </row>
    <row r="30" spans="1:5" x14ac:dyDescent="0.2">
      <c r="A30" t="s">
        <v>26</v>
      </c>
      <c r="B30">
        <v>0.2</v>
      </c>
      <c r="C30">
        <v>0.4</v>
      </c>
      <c r="D30">
        <v>0.4</v>
      </c>
      <c r="E30">
        <v>0.7</v>
      </c>
    </row>
    <row r="31" spans="1:5" x14ac:dyDescent="0.2">
      <c r="A31" t="s">
        <v>83</v>
      </c>
      <c r="B31">
        <v>0.2</v>
      </c>
      <c r="C31">
        <v>0.4</v>
      </c>
      <c r="D31">
        <v>0.4</v>
      </c>
      <c r="E31">
        <v>0.7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Counts_1</vt:lpstr>
      <vt:lpstr>Material_1</vt:lpstr>
      <vt:lpstr>Macro_taxonomy</vt:lpstr>
      <vt:lpstr>Built_year</vt:lpstr>
      <vt:lpstr>Code_year</vt:lpstr>
      <vt:lpstr>Height</vt:lpstr>
      <vt:lpstr>Dwellings_buildings</vt:lpstr>
      <vt:lpstr>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2022-03-17T13:07:45Z</dcterms:created>
  <dcterms:modified xsi:type="dcterms:W3CDTF">2022-12-30T12:20:23Z</dcterms:modified>
</cp:coreProperties>
</file>