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npaul/GEM/WIP/caucasus/Model_Development/mapping_schemes/"/>
    </mc:Choice>
  </mc:AlternateContent>
  <xr:revisionPtr revIDLastSave="0" documentId="13_ncr:1_{B0B9526F-624A-A645-8AF0-34A33EE1419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ounts_1" sheetId="8" r:id="rId1"/>
    <sheet name="Material_1" sheetId="1" r:id="rId2"/>
    <sheet name="Macro_taxonomy" sheetId="2" r:id="rId3"/>
    <sheet name="Built_year" sheetId="3" r:id="rId4"/>
    <sheet name="Code_year" sheetId="4" r:id="rId5"/>
    <sheet name="Height" sheetId="5" r:id="rId6"/>
    <sheet name="Dwellings_buildings" sheetId="6" r:id="rId7"/>
    <sheet name="Costs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8" l="1"/>
  <c r="F4" i="8"/>
  <c r="F5" i="8"/>
  <c r="F6" i="8"/>
  <c r="F7" i="8"/>
  <c r="F8" i="8"/>
  <c r="F9" i="8"/>
  <c r="F10" i="8"/>
  <c r="F11" i="8"/>
  <c r="F12" i="8"/>
  <c r="F2" i="8"/>
  <c r="K12" i="8"/>
  <c r="E12" i="8"/>
  <c r="K11" i="8"/>
  <c r="E11" i="8"/>
  <c r="K10" i="8"/>
  <c r="E10" i="8"/>
  <c r="K9" i="8"/>
  <c r="E9" i="8"/>
  <c r="K8" i="8"/>
  <c r="E8" i="8"/>
  <c r="K7" i="8"/>
  <c r="E7" i="8"/>
  <c r="K6" i="8"/>
  <c r="E6" i="8"/>
  <c r="K5" i="8"/>
  <c r="E5" i="8"/>
  <c r="K4" i="8"/>
  <c r="E4" i="8"/>
  <c r="K3" i="8"/>
  <c r="E3" i="8"/>
  <c r="N2" i="8"/>
  <c r="E2" i="8"/>
</calcChain>
</file>

<file path=xl/sharedStrings.xml><?xml version="1.0" encoding="utf-8"?>
<sst xmlns="http://schemas.openxmlformats.org/spreadsheetml/2006/main" count="284" uniqueCount="113">
  <si>
    <t>name_1</t>
  </si>
  <si>
    <t>category</t>
  </si>
  <si>
    <t>total_proportion</t>
  </si>
  <si>
    <t>unscaled_proportion</t>
  </si>
  <si>
    <t>Armenia</t>
  </si>
  <si>
    <t>Manufacturing</t>
  </si>
  <si>
    <t>Construction</t>
  </si>
  <si>
    <t>Aragatsotn</t>
  </si>
  <si>
    <t>Ararat</t>
  </si>
  <si>
    <t>Armavir</t>
  </si>
  <si>
    <t>Gegharkunik</t>
  </si>
  <si>
    <t>Kotayk</t>
  </si>
  <si>
    <t>Lori</t>
  </si>
  <si>
    <t>Shirak</t>
  </si>
  <si>
    <t>Syunik</t>
  </si>
  <si>
    <t>Tavush</t>
  </si>
  <si>
    <t>Vayots Dzor</t>
  </si>
  <si>
    <t>Yerevan</t>
  </si>
  <si>
    <t>settlement</t>
  </si>
  <si>
    <t>macro_taxonomy</t>
  </si>
  <si>
    <t>macro_proportion</t>
  </si>
  <si>
    <t>Total</t>
  </si>
  <si>
    <t>CR/LFINF</t>
  </si>
  <si>
    <t>CR+PC/LWAL</t>
  </si>
  <si>
    <t>CR/LWAL</t>
  </si>
  <si>
    <t>MCF/LWAL</t>
  </si>
  <si>
    <t>MUR+CB/LWAL</t>
  </si>
  <si>
    <t>MR+CB/LWAL</t>
  </si>
  <si>
    <t>S/LFM</t>
  </si>
  <si>
    <t>Until 1950</t>
  </si>
  <si>
    <t>1951-1970</t>
  </si>
  <si>
    <t>1971-1980</t>
  </si>
  <si>
    <t>1981-1990</t>
  </si>
  <si>
    <t>1991-2000</t>
  </si>
  <si>
    <t>2001-2011</t>
  </si>
  <si>
    <t>Unknown</t>
  </si>
  <si>
    <t>built_year</t>
  </si>
  <si>
    <t>code_name</t>
  </si>
  <si>
    <t>code_quality</t>
  </si>
  <si>
    <t>ductility_level</t>
  </si>
  <si>
    <t>None</t>
  </si>
  <si>
    <t>CDL</t>
  </si>
  <si>
    <t>DUL</t>
  </si>
  <si>
    <t>CDM</t>
  </si>
  <si>
    <t>DUM</t>
  </si>
  <si>
    <t>height_class</t>
  </si>
  <si>
    <t>height_proportion</t>
  </si>
  <si>
    <t>H:1</t>
  </si>
  <si>
    <t>H:2</t>
  </si>
  <si>
    <t>classification</t>
  </si>
  <si>
    <t>average_area</t>
  </si>
  <si>
    <t>average_unit_cost</t>
  </si>
  <si>
    <t>dwellings_per_building</t>
  </si>
  <si>
    <t>structural</t>
  </si>
  <si>
    <t>nonstructural</t>
  </si>
  <si>
    <t>contents</t>
  </si>
  <si>
    <t>reduction_factor</t>
  </si>
  <si>
    <t>EU/LWAL</t>
  </si>
  <si>
    <t>EU+ETR/LWAL</t>
  </si>
  <si>
    <t>MIX(W+EU)/LWAL</t>
  </si>
  <si>
    <t>MUR+ADO/LWAL</t>
  </si>
  <si>
    <t>CR/LDUAL</t>
  </si>
  <si>
    <t>CR+CIP/LFINF</t>
  </si>
  <si>
    <t>CR+PC/LPB</t>
  </si>
  <si>
    <t>CU/LWAL</t>
  </si>
  <si>
    <t>MATO</t>
  </si>
  <si>
    <t>MIX(MUR+W)/LWAL</t>
  </si>
  <si>
    <t>MUR/LWAL</t>
  </si>
  <si>
    <t>MUR+CL/LWAL</t>
  </si>
  <si>
    <t>MUR+ST/LWAL</t>
  </si>
  <si>
    <t>MUR+STDRE/LWAL</t>
  </si>
  <si>
    <t>MUR+STRUB/LWAL</t>
  </si>
  <si>
    <t>MCF+CB/LWAL</t>
  </si>
  <si>
    <t>MR/LWAL</t>
  </si>
  <si>
    <t>S+SO/LWAL</t>
  </si>
  <si>
    <t>EWV/LN</t>
  </si>
  <si>
    <t>ME+MEO/LWAL</t>
  </si>
  <si>
    <t>W/LFM</t>
  </si>
  <si>
    <t>W/LWAL</t>
  </si>
  <si>
    <t>W+WLI/LPB</t>
  </si>
  <si>
    <t>id_1</t>
  </si>
  <si>
    <t>population</t>
  </si>
  <si>
    <t>proportion_population</t>
  </si>
  <si>
    <t>Reference number of enterprises by sector (2017)</t>
  </si>
  <si>
    <t>AM-ER</t>
  </si>
  <si>
    <t>OCC</t>
  </si>
  <si>
    <t>Population increase 2017-2021</t>
  </si>
  <si>
    <t>Not a significant increase</t>
  </si>
  <si>
    <t>AM-AG</t>
  </si>
  <si>
    <t>Wholesale and retail trade</t>
  </si>
  <si>
    <t>COM</t>
  </si>
  <si>
    <t>AM-AR</t>
  </si>
  <si>
    <t>Accommodation</t>
  </si>
  <si>
    <t>AM-AV</t>
  </si>
  <si>
    <t>Information and communications</t>
  </si>
  <si>
    <t>AM-GR</t>
  </si>
  <si>
    <t>Real estate</t>
  </si>
  <si>
    <t>AM-LO</t>
  </si>
  <si>
    <t>Professional services</t>
  </si>
  <si>
    <t>Mining</t>
  </si>
  <si>
    <t>AM-KT</t>
  </si>
  <si>
    <t>Adminsitrative services</t>
  </si>
  <si>
    <t>Energy</t>
  </si>
  <si>
    <t>AM-SH</t>
  </si>
  <si>
    <t>Repair of computers</t>
  </si>
  <si>
    <t>Water supply</t>
  </si>
  <si>
    <t>AM-SU</t>
  </si>
  <si>
    <t>Business economy</t>
  </si>
  <si>
    <t>Transportation</t>
  </si>
  <si>
    <t>AM-VD</t>
  </si>
  <si>
    <t>IND</t>
  </si>
  <si>
    <t>AM-TV</t>
  </si>
  <si>
    <t>industrial_est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</si>
</sst>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/>
    </xf>
    <xf numFmtId="0" fontId="0" fillId="2" borderId="0" xfId="0" applyFill="1"/>
    <xf numFmtId="164" fontId="0" fillId="0" borderId="0" xfId="1" applyNumberFormat="1" applyFont="1"/>
    <xf numFmtId="165" fontId="4" fillId="0" borderId="0" xfId="2" applyNumberFormat="1" applyFont="1" applyBorder="1" applyAlignment="1">
      <alignment horizontal="center"/>
    </xf>
    <xf numFmtId="0" fontId="0" fillId="2" borderId="0" xfId="0" applyFill="1" applyAlignment="1">
      <alignment horizontal="left"/>
    </xf>
    <xf numFmtId="164" fontId="0" fillId="2" borderId="0" xfId="1" applyNumberFormat="1" applyFont="1" applyFill="1"/>
    <xf numFmtId="0" fontId="0" fillId="0" borderId="0" xfId="0" applyAlignment="1">
      <alignment horizontal="left"/>
    </xf>
    <xf numFmtId="9" fontId="0" fillId="0" borderId="0" xfId="2" applyFont="1"/>
    <xf numFmtId="0" fontId="5" fillId="0" borderId="0" xfId="0" applyFont="1"/>
    <xf numFmtId="3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2858-2BBA-8F47-9A9E-921B24F92563}">
  <dimension ref="A1:P22"/>
  <sheetViews>
    <sheetView tabSelected="1" workbookViewId="0">
      <selection activeCell="M18" sqref="M18"/>
    </sheetView>
  </sheetViews>
  <sheetFormatPr baseColWidth="10" defaultRowHeight="15" x14ac:dyDescent="0.2"/>
  <cols>
    <col min="5" max="5" width="19.1640625" bestFit="1" customWidth="1"/>
    <col min="6" max="6" width="13.5" bestFit="1" customWidth="1"/>
    <col min="8" max="8" width="26.1640625" customWidth="1"/>
    <col min="10" max="10" width="6.33203125" customWidth="1"/>
  </cols>
  <sheetData>
    <row r="1" spans="1:16" x14ac:dyDescent="0.2">
      <c r="A1" s="1" t="s">
        <v>80</v>
      </c>
      <c r="B1" s="1" t="s">
        <v>0</v>
      </c>
      <c r="C1" s="1" t="s">
        <v>18</v>
      </c>
      <c r="D1" s="1" t="s">
        <v>81</v>
      </c>
      <c r="E1" s="1" t="s">
        <v>82</v>
      </c>
      <c r="F1" s="1" t="s">
        <v>112</v>
      </c>
      <c r="H1" s="2" t="s">
        <v>83</v>
      </c>
    </row>
    <row r="2" spans="1:16" x14ac:dyDescent="0.2">
      <c r="A2" t="s">
        <v>84</v>
      </c>
      <c r="B2" t="s">
        <v>17</v>
      </c>
      <c r="C2" s="3" t="s">
        <v>21</v>
      </c>
      <c r="D2" s="4">
        <v>1081800</v>
      </c>
      <c r="E2" s="5">
        <f>D2/SUM(D:D)</f>
        <v>0.36481974842343101</v>
      </c>
      <c r="F2" s="4">
        <f>SUMIF(J$2:J$21,"IND",I$2:I$21)*E2</f>
        <v>2551.9141402218997</v>
      </c>
      <c r="H2" s="6" t="s">
        <v>21</v>
      </c>
      <c r="I2" s="7">
        <v>355906</v>
      </c>
      <c r="J2" t="s">
        <v>85</v>
      </c>
      <c r="M2" s="8" t="s">
        <v>86</v>
      </c>
      <c r="N2" s="9">
        <f>N3/N4</f>
        <v>1.0079255253941795</v>
      </c>
      <c r="O2" s="10" t="s">
        <v>87</v>
      </c>
    </row>
    <row r="3" spans="1:16" x14ac:dyDescent="0.2">
      <c r="A3" t="s">
        <v>88</v>
      </c>
      <c r="B3" t="s">
        <v>7</v>
      </c>
      <c r="C3" s="3" t="s">
        <v>21</v>
      </c>
      <c r="D3" s="4">
        <v>125400</v>
      </c>
      <c r="E3" s="5">
        <f t="shared" ref="E3:E12" si="0">D3/SUM(D:D)</f>
        <v>4.2289144437325059E-2</v>
      </c>
      <c r="F3" s="4">
        <f t="shared" ref="F3:F12" si="1">SUMIF(J$2:J$21,"IND",I$2:I$21)*E3</f>
        <v>295.81256533908879</v>
      </c>
      <c r="H3" s="8" t="s">
        <v>89</v>
      </c>
      <c r="I3" s="4">
        <v>40183</v>
      </c>
      <c r="J3" t="s">
        <v>90</v>
      </c>
      <c r="K3" s="9">
        <f t="shared" ref="K3:K12" si="2">I3/SUMIF(J$3:J$21,J3,I$3:I$21)</f>
        <v>0.36317706497473856</v>
      </c>
      <c r="M3">
        <v>2021</v>
      </c>
      <c r="N3" s="11">
        <v>2968128</v>
      </c>
    </row>
    <row r="4" spans="1:16" x14ac:dyDescent="0.2">
      <c r="A4" t="s">
        <v>91</v>
      </c>
      <c r="B4" t="s">
        <v>8</v>
      </c>
      <c r="C4" s="3" t="s">
        <v>21</v>
      </c>
      <c r="D4" s="4">
        <v>256700</v>
      </c>
      <c r="E4" s="5">
        <f t="shared" si="0"/>
        <v>8.6567969514045801E-2</v>
      </c>
      <c r="F4" s="4">
        <f t="shared" si="1"/>
        <v>605.54294675075039</v>
      </c>
      <c r="H4" s="8" t="s">
        <v>92</v>
      </c>
      <c r="I4" s="4">
        <v>2559</v>
      </c>
      <c r="J4" t="s">
        <v>90</v>
      </c>
      <c r="K4" s="9">
        <f t="shared" si="2"/>
        <v>2.3128440118218054E-2</v>
      </c>
      <c r="M4">
        <v>2017</v>
      </c>
      <c r="N4" s="11">
        <v>2944789</v>
      </c>
    </row>
    <row r="5" spans="1:16" x14ac:dyDescent="0.2">
      <c r="A5" t="s">
        <v>93</v>
      </c>
      <c r="B5" t="s">
        <v>9</v>
      </c>
      <c r="C5" s="3" t="s">
        <v>21</v>
      </c>
      <c r="D5" s="4">
        <v>263900</v>
      </c>
      <c r="E5" s="5">
        <f t="shared" si="0"/>
        <v>8.8996054362121879E-2</v>
      </c>
      <c r="F5" s="4">
        <f t="shared" si="1"/>
        <v>622.52740026304252</v>
      </c>
      <c r="H5" s="8" t="s">
        <v>94</v>
      </c>
      <c r="I5" s="4">
        <v>1636</v>
      </c>
      <c r="J5" t="s">
        <v>90</v>
      </c>
      <c r="K5" s="9">
        <f t="shared" si="2"/>
        <v>1.4786294659400052E-2</v>
      </c>
    </row>
    <row r="6" spans="1:16" x14ac:dyDescent="0.2">
      <c r="A6" t="s">
        <v>95</v>
      </c>
      <c r="B6" t="s">
        <v>10</v>
      </c>
      <c r="C6" s="3" t="s">
        <v>21</v>
      </c>
      <c r="D6" s="4">
        <v>228300</v>
      </c>
      <c r="E6" s="5">
        <f t="shared" si="0"/>
        <v>7.6990523724412369E-2</v>
      </c>
      <c r="F6" s="4">
        <f t="shared" si="1"/>
        <v>538.54871345226456</v>
      </c>
      <c r="H6" s="8" t="s">
        <v>96</v>
      </c>
      <c r="I6" s="4">
        <v>1552</v>
      </c>
      <c r="J6" t="s">
        <v>90</v>
      </c>
      <c r="K6" s="9">
        <f t="shared" si="2"/>
        <v>1.4027096156105673E-2</v>
      </c>
    </row>
    <row r="7" spans="1:16" x14ac:dyDescent="0.2">
      <c r="A7" t="s">
        <v>97</v>
      </c>
      <c r="B7" t="s">
        <v>12</v>
      </c>
      <c r="C7" s="3" t="s">
        <v>21</v>
      </c>
      <c r="D7" s="4">
        <v>215500</v>
      </c>
      <c r="E7" s="5">
        <f t="shared" si="0"/>
        <v>7.2673928438943783E-2</v>
      </c>
      <c r="F7" s="4">
        <f t="shared" si="1"/>
        <v>508.35412943041177</v>
      </c>
      <c r="H7" s="8" t="s">
        <v>98</v>
      </c>
      <c r="I7" s="4">
        <v>3030</v>
      </c>
      <c r="J7" t="s">
        <v>90</v>
      </c>
      <c r="K7" s="9">
        <f t="shared" si="2"/>
        <v>2.7385374583118679E-2</v>
      </c>
      <c r="M7" s="8" t="s">
        <v>99</v>
      </c>
      <c r="N7" s="4">
        <v>234</v>
      </c>
      <c r="P7" s="9"/>
    </row>
    <row r="8" spans="1:16" x14ac:dyDescent="0.2">
      <c r="A8" t="s">
        <v>100</v>
      </c>
      <c r="B8" t="s">
        <v>11</v>
      </c>
      <c r="C8" s="3" t="s">
        <v>21</v>
      </c>
      <c r="D8" s="4">
        <v>251600</v>
      </c>
      <c r="E8" s="5">
        <f t="shared" si="0"/>
        <v>8.484807607999191E-2</v>
      </c>
      <c r="F8" s="4">
        <f t="shared" si="1"/>
        <v>593.51229217954346</v>
      </c>
      <c r="H8" s="8" t="s">
        <v>101</v>
      </c>
      <c r="I8" s="4">
        <v>1596</v>
      </c>
      <c r="J8" t="s">
        <v>90</v>
      </c>
      <c r="K8" s="9">
        <f t="shared" si="2"/>
        <v>1.4424771562593206E-2</v>
      </c>
      <c r="M8" s="8" t="s">
        <v>102</v>
      </c>
      <c r="N8" s="4">
        <v>202</v>
      </c>
      <c r="P8" s="9"/>
    </row>
    <row r="9" spans="1:16" x14ac:dyDescent="0.2">
      <c r="A9" t="s">
        <v>103</v>
      </c>
      <c r="B9" t="s">
        <v>13</v>
      </c>
      <c r="C9" s="3" t="s">
        <v>21</v>
      </c>
      <c r="D9" s="4">
        <v>233300</v>
      </c>
      <c r="E9" s="5">
        <f t="shared" si="0"/>
        <v>7.8676693757798538E-2</v>
      </c>
      <c r="F9" s="4">
        <f t="shared" si="1"/>
        <v>550.34347283580075</v>
      </c>
      <c r="H9" s="8" t="s">
        <v>104</v>
      </c>
      <c r="I9" s="4">
        <v>512</v>
      </c>
      <c r="J9" t="s">
        <v>90</v>
      </c>
      <c r="K9" s="9">
        <f t="shared" si="2"/>
        <v>4.6274956391276446E-3</v>
      </c>
      <c r="M9" s="8" t="s">
        <v>105</v>
      </c>
      <c r="N9" s="4">
        <v>60</v>
      </c>
      <c r="P9" s="9"/>
    </row>
    <row r="10" spans="1:16" x14ac:dyDescent="0.2">
      <c r="A10" t="s">
        <v>106</v>
      </c>
      <c r="B10" t="s">
        <v>14</v>
      </c>
      <c r="C10" s="3" t="s">
        <v>21</v>
      </c>
      <c r="D10" s="4">
        <v>137600</v>
      </c>
      <c r="E10" s="5">
        <f t="shared" si="0"/>
        <v>4.6403399318787307E-2</v>
      </c>
      <c r="F10" s="4">
        <f t="shared" si="1"/>
        <v>324.59177823491723</v>
      </c>
      <c r="H10" s="8" t="s">
        <v>107</v>
      </c>
      <c r="I10" s="4">
        <v>59575</v>
      </c>
      <c r="J10" t="s">
        <v>90</v>
      </c>
      <c r="K10" s="9">
        <f t="shared" si="2"/>
        <v>0.53844346230669815</v>
      </c>
      <c r="M10" s="8" t="s">
        <v>108</v>
      </c>
      <c r="N10" s="4">
        <v>1016</v>
      </c>
      <c r="P10" s="9"/>
    </row>
    <row r="11" spans="1:16" x14ac:dyDescent="0.2">
      <c r="A11" t="s">
        <v>109</v>
      </c>
      <c r="B11" t="s">
        <v>16</v>
      </c>
      <c r="C11" s="3" t="s">
        <v>21</v>
      </c>
      <c r="D11" s="4">
        <v>49000</v>
      </c>
      <c r="E11" s="5">
        <f t="shared" si="0"/>
        <v>1.6524466327184434E-2</v>
      </c>
      <c r="F11" s="4">
        <f t="shared" si="1"/>
        <v>115.58864195865512</v>
      </c>
      <c r="H11" s="8" t="s">
        <v>5</v>
      </c>
      <c r="I11" s="4">
        <v>5771</v>
      </c>
      <c r="J11" t="s">
        <v>110</v>
      </c>
      <c r="K11" s="9">
        <f t="shared" si="2"/>
        <v>0.82501786990707648</v>
      </c>
      <c r="M11" s="9"/>
    </row>
    <row r="12" spans="1:16" x14ac:dyDescent="0.2">
      <c r="A12" t="s">
        <v>111</v>
      </c>
      <c r="B12" t="s">
        <v>15</v>
      </c>
      <c r="C12" s="3" t="s">
        <v>21</v>
      </c>
      <c r="D12" s="4">
        <v>122200</v>
      </c>
      <c r="E12" s="5">
        <f t="shared" si="0"/>
        <v>4.1209995615957916E-2</v>
      </c>
      <c r="F12" s="4">
        <f t="shared" si="1"/>
        <v>288.26391933362561</v>
      </c>
      <c r="H12" s="8" t="s">
        <v>6</v>
      </c>
      <c r="I12" s="4">
        <v>1224</v>
      </c>
      <c r="J12" t="s">
        <v>110</v>
      </c>
      <c r="K12" s="9">
        <f t="shared" si="2"/>
        <v>0.17498213009292352</v>
      </c>
      <c r="M12" s="9"/>
    </row>
    <row r="13" spans="1:16" x14ac:dyDescent="0.2">
      <c r="M13" s="9"/>
    </row>
    <row r="14" spans="1:16" x14ac:dyDescent="0.2">
      <c r="M14" s="9"/>
    </row>
    <row r="15" spans="1:16" x14ac:dyDescent="0.2">
      <c r="M15" s="9"/>
    </row>
    <row r="16" spans="1:16" x14ac:dyDescent="0.2">
      <c r="M16" s="9"/>
    </row>
    <row r="17" spans="8:13" x14ac:dyDescent="0.2">
      <c r="M17" s="9"/>
    </row>
    <row r="18" spans="8:13" x14ac:dyDescent="0.2">
      <c r="M18" s="9"/>
    </row>
    <row r="19" spans="8:13" x14ac:dyDescent="0.2">
      <c r="M19" s="9"/>
    </row>
    <row r="20" spans="8:13" x14ac:dyDescent="0.2">
      <c r="M20" s="9"/>
    </row>
    <row r="21" spans="8:13" x14ac:dyDescent="0.2">
      <c r="H21" s="8"/>
      <c r="I21" s="4"/>
      <c r="K21" s="9"/>
      <c r="M21" s="9"/>
    </row>
    <row r="22" spans="8:13" x14ac:dyDescent="0.2">
      <c r="L2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0.82501786990707648</v>
      </c>
      <c r="D2">
        <v>5771</v>
      </c>
    </row>
    <row r="3" spans="1:4" x14ac:dyDescent="0.2">
      <c r="A3" t="s">
        <v>4</v>
      </c>
      <c r="B3" t="s">
        <v>6</v>
      </c>
      <c r="C3">
        <v>0.17498213009292349</v>
      </c>
      <c r="D3">
        <v>1224</v>
      </c>
    </row>
    <row r="4" spans="1:4" x14ac:dyDescent="0.2">
      <c r="A4" t="s">
        <v>7</v>
      </c>
      <c r="B4" t="s">
        <v>5</v>
      </c>
      <c r="C4">
        <v>0.82501786990707648</v>
      </c>
      <c r="D4">
        <v>5771</v>
      </c>
    </row>
    <row r="5" spans="1:4" x14ac:dyDescent="0.2">
      <c r="A5" t="s">
        <v>8</v>
      </c>
      <c r="B5" t="s">
        <v>5</v>
      </c>
      <c r="C5">
        <v>0.82501786990707648</v>
      </c>
      <c r="D5">
        <v>5771</v>
      </c>
    </row>
    <row r="6" spans="1:4" x14ac:dyDescent="0.2">
      <c r="A6" t="s">
        <v>9</v>
      </c>
      <c r="B6" t="s">
        <v>5</v>
      </c>
      <c r="C6">
        <v>0.82501786990707648</v>
      </c>
      <c r="D6">
        <v>5771</v>
      </c>
    </row>
    <row r="7" spans="1:4" x14ac:dyDescent="0.2">
      <c r="A7" t="s">
        <v>10</v>
      </c>
      <c r="B7" t="s">
        <v>5</v>
      </c>
      <c r="C7">
        <v>0.82501786990707648</v>
      </c>
      <c r="D7">
        <v>5771</v>
      </c>
    </row>
    <row r="8" spans="1:4" x14ac:dyDescent="0.2">
      <c r="A8" t="s">
        <v>11</v>
      </c>
      <c r="B8" t="s">
        <v>5</v>
      </c>
      <c r="C8">
        <v>0.82501786990707648</v>
      </c>
      <c r="D8">
        <v>5771</v>
      </c>
    </row>
    <row r="9" spans="1:4" x14ac:dyDescent="0.2">
      <c r="A9" t="s">
        <v>12</v>
      </c>
      <c r="B9" t="s">
        <v>5</v>
      </c>
      <c r="C9">
        <v>0.82501786990707648</v>
      </c>
      <c r="D9">
        <v>5771</v>
      </c>
    </row>
    <row r="10" spans="1:4" x14ac:dyDescent="0.2">
      <c r="A10" t="s">
        <v>13</v>
      </c>
      <c r="B10" t="s">
        <v>5</v>
      </c>
      <c r="C10">
        <v>0.82501786990707648</v>
      </c>
      <c r="D10">
        <v>5771</v>
      </c>
    </row>
    <row r="11" spans="1:4" x14ac:dyDescent="0.2">
      <c r="A11" t="s">
        <v>14</v>
      </c>
      <c r="B11" t="s">
        <v>5</v>
      </c>
      <c r="C11">
        <v>0.82501786990707648</v>
      </c>
      <c r="D11">
        <v>5771</v>
      </c>
    </row>
    <row r="12" spans="1:4" x14ac:dyDescent="0.2">
      <c r="A12" t="s">
        <v>15</v>
      </c>
      <c r="B12" t="s">
        <v>5</v>
      </c>
      <c r="C12">
        <v>0.82501786990707648</v>
      </c>
      <c r="D12">
        <v>5771</v>
      </c>
    </row>
    <row r="13" spans="1:4" x14ac:dyDescent="0.2">
      <c r="A13" t="s">
        <v>16</v>
      </c>
      <c r="B13" t="s">
        <v>5</v>
      </c>
      <c r="C13">
        <v>0.82501786990707648</v>
      </c>
      <c r="D13">
        <v>5771</v>
      </c>
    </row>
    <row r="14" spans="1:4" x14ac:dyDescent="0.2">
      <c r="A14" t="s">
        <v>17</v>
      </c>
      <c r="B14" t="s">
        <v>5</v>
      </c>
      <c r="C14">
        <v>0.82501786990707648</v>
      </c>
      <c r="D14">
        <v>5771</v>
      </c>
    </row>
    <row r="15" spans="1:4" x14ac:dyDescent="0.2">
      <c r="A15" t="s">
        <v>7</v>
      </c>
      <c r="B15" t="s">
        <v>6</v>
      </c>
      <c r="C15">
        <v>0.17498213009292349</v>
      </c>
      <c r="D15">
        <v>1224</v>
      </c>
    </row>
    <row r="16" spans="1:4" x14ac:dyDescent="0.2">
      <c r="A16" t="s">
        <v>8</v>
      </c>
      <c r="B16" t="s">
        <v>6</v>
      </c>
      <c r="C16">
        <v>0.17498213009292349</v>
      </c>
      <c r="D16">
        <v>1224</v>
      </c>
    </row>
    <row r="17" spans="1:4" x14ac:dyDescent="0.2">
      <c r="A17" t="s">
        <v>9</v>
      </c>
      <c r="B17" t="s">
        <v>6</v>
      </c>
      <c r="C17">
        <v>0.17498213009292349</v>
      </c>
      <c r="D17">
        <v>1224</v>
      </c>
    </row>
    <row r="18" spans="1:4" x14ac:dyDescent="0.2">
      <c r="A18" t="s">
        <v>10</v>
      </c>
      <c r="B18" t="s">
        <v>6</v>
      </c>
      <c r="C18">
        <v>0.17498213009292349</v>
      </c>
      <c r="D18">
        <v>1224</v>
      </c>
    </row>
    <row r="19" spans="1:4" x14ac:dyDescent="0.2">
      <c r="A19" t="s">
        <v>11</v>
      </c>
      <c r="B19" t="s">
        <v>6</v>
      </c>
      <c r="C19">
        <v>0.17498213009292349</v>
      </c>
      <c r="D19">
        <v>1224</v>
      </c>
    </row>
    <row r="20" spans="1:4" x14ac:dyDescent="0.2">
      <c r="A20" t="s">
        <v>12</v>
      </c>
      <c r="B20" t="s">
        <v>6</v>
      </c>
      <c r="C20">
        <v>0.17498213009292349</v>
      </c>
      <c r="D20">
        <v>1224</v>
      </c>
    </row>
    <row r="21" spans="1:4" x14ac:dyDescent="0.2">
      <c r="A21" t="s">
        <v>13</v>
      </c>
      <c r="B21" t="s">
        <v>6</v>
      </c>
      <c r="C21">
        <v>0.17498213009292349</v>
      </c>
      <c r="D21">
        <v>1224</v>
      </c>
    </row>
    <row r="22" spans="1:4" x14ac:dyDescent="0.2">
      <c r="A22" t="s">
        <v>14</v>
      </c>
      <c r="B22" t="s">
        <v>6</v>
      </c>
      <c r="C22">
        <v>0.17498213009292349</v>
      </c>
      <c r="D22">
        <v>1224</v>
      </c>
    </row>
    <row r="23" spans="1:4" x14ac:dyDescent="0.2">
      <c r="A23" t="s">
        <v>15</v>
      </c>
      <c r="B23" t="s">
        <v>6</v>
      </c>
      <c r="C23">
        <v>0.17498213009292349</v>
      </c>
      <c r="D23">
        <v>1224</v>
      </c>
    </row>
    <row r="24" spans="1:4" x14ac:dyDescent="0.2">
      <c r="A24" t="s">
        <v>16</v>
      </c>
      <c r="B24" t="s">
        <v>6</v>
      </c>
      <c r="C24">
        <v>0.17498213009292349</v>
      </c>
      <c r="D24">
        <v>1224</v>
      </c>
    </row>
    <row r="25" spans="1:4" x14ac:dyDescent="0.2">
      <c r="A25" t="s">
        <v>17</v>
      </c>
      <c r="B25" t="s">
        <v>6</v>
      </c>
      <c r="C25">
        <v>0.17498213009292349</v>
      </c>
      <c r="D25">
        <v>1224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</v>
      </c>
      <c r="B1" s="1" t="s">
        <v>18</v>
      </c>
      <c r="C1" s="1" t="s">
        <v>19</v>
      </c>
      <c r="D1" s="1" t="s">
        <v>20</v>
      </c>
    </row>
    <row r="2" spans="1:4" x14ac:dyDescent="0.2">
      <c r="A2" t="s">
        <v>5</v>
      </c>
      <c r="B2" t="s">
        <v>21</v>
      </c>
      <c r="C2" t="s">
        <v>22</v>
      </c>
      <c r="D2">
        <v>0.2</v>
      </c>
    </row>
    <row r="3" spans="1:4" x14ac:dyDescent="0.2">
      <c r="A3" t="s">
        <v>5</v>
      </c>
      <c r="B3" t="s">
        <v>21</v>
      </c>
      <c r="C3" t="s">
        <v>23</v>
      </c>
      <c r="D3">
        <v>0.2</v>
      </c>
    </row>
    <row r="4" spans="1:4" x14ac:dyDescent="0.2">
      <c r="A4" t="s">
        <v>5</v>
      </c>
      <c r="B4" t="s">
        <v>21</v>
      </c>
      <c r="C4" t="s">
        <v>24</v>
      </c>
      <c r="D4">
        <v>0.1</v>
      </c>
    </row>
    <row r="5" spans="1:4" x14ac:dyDescent="0.2">
      <c r="A5" t="s">
        <v>5</v>
      </c>
      <c r="B5" t="s">
        <v>21</v>
      </c>
      <c r="C5" t="s">
        <v>25</v>
      </c>
      <c r="D5">
        <v>0.1</v>
      </c>
    </row>
    <row r="6" spans="1:4" x14ac:dyDescent="0.2">
      <c r="A6" t="s">
        <v>5</v>
      </c>
      <c r="B6" t="s">
        <v>21</v>
      </c>
      <c r="C6" t="s">
        <v>26</v>
      </c>
      <c r="D6">
        <v>0.05</v>
      </c>
    </row>
    <row r="7" spans="1:4" x14ac:dyDescent="0.2">
      <c r="A7" t="s">
        <v>5</v>
      </c>
      <c r="B7" t="s">
        <v>21</v>
      </c>
      <c r="C7" t="s">
        <v>27</v>
      </c>
      <c r="D7">
        <v>0.05</v>
      </c>
    </row>
    <row r="8" spans="1:4" x14ac:dyDescent="0.2">
      <c r="A8" t="s">
        <v>5</v>
      </c>
      <c r="B8" t="s">
        <v>21</v>
      </c>
      <c r="C8" t="s">
        <v>28</v>
      </c>
      <c r="D8">
        <v>0.3</v>
      </c>
    </row>
    <row r="9" spans="1:4" x14ac:dyDescent="0.2">
      <c r="A9" t="s">
        <v>6</v>
      </c>
      <c r="B9" t="s">
        <v>21</v>
      </c>
      <c r="C9" t="s">
        <v>22</v>
      </c>
      <c r="D9">
        <v>0.2</v>
      </c>
    </row>
    <row r="10" spans="1:4" x14ac:dyDescent="0.2">
      <c r="A10" t="s">
        <v>6</v>
      </c>
      <c r="B10" t="s">
        <v>21</v>
      </c>
      <c r="C10" t="s">
        <v>23</v>
      </c>
      <c r="D10">
        <v>0.2</v>
      </c>
    </row>
    <row r="11" spans="1:4" x14ac:dyDescent="0.2">
      <c r="A11" t="s">
        <v>6</v>
      </c>
      <c r="B11" t="s">
        <v>21</v>
      </c>
      <c r="C11" t="s">
        <v>24</v>
      </c>
      <c r="D11">
        <v>0.1</v>
      </c>
    </row>
    <row r="12" spans="1:4" x14ac:dyDescent="0.2">
      <c r="A12" t="s">
        <v>6</v>
      </c>
      <c r="B12" t="s">
        <v>21</v>
      </c>
      <c r="C12" t="s">
        <v>25</v>
      </c>
      <c r="D12">
        <v>0.1</v>
      </c>
    </row>
    <row r="13" spans="1:4" x14ac:dyDescent="0.2">
      <c r="A13" t="s">
        <v>6</v>
      </c>
      <c r="B13" t="s">
        <v>21</v>
      </c>
      <c r="C13" t="s">
        <v>26</v>
      </c>
      <c r="D13">
        <v>0.05</v>
      </c>
    </row>
    <row r="14" spans="1:4" x14ac:dyDescent="0.2">
      <c r="A14" t="s">
        <v>6</v>
      </c>
      <c r="B14" t="s">
        <v>21</v>
      </c>
      <c r="C14" t="s">
        <v>27</v>
      </c>
      <c r="D14">
        <v>0.05</v>
      </c>
    </row>
    <row r="15" spans="1:4" x14ac:dyDescent="0.2">
      <c r="A15" t="s">
        <v>6</v>
      </c>
      <c r="B15" t="s">
        <v>21</v>
      </c>
      <c r="C15" t="s">
        <v>28</v>
      </c>
      <c r="D15">
        <v>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1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 x14ac:dyDescent="0.2">
      <c r="A2" t="s">
        <v>5</v>
      </c>
      <c r="B2">
        <v>8.869820578581028E-2</v>
      </c>
      <c r="C2">
        <v>0.32484471886976818</v>
      </c>
      <c r="D2">
        <v>0.21247776552352859</v>
      </c>
      <c r="E2">
        <v>0.19756134619767529</v>
      </c>
      <c r="F2">
        <v>7.1523628142625487E-2</v>
      </c>
      <c r="G2">
        <v>3.8004909267617959E-2</v>
      </c>
      <c r="H2">
        <v>6.6889426212974196E-2</v>
      </c>
    </row>
    <row r="3" spans="1:8" x14ac:dyDescent="0.2">
      <c r="A3" t="s">
        <v>6</v>
      </c>
      <c r="B3">
        <v>8.869820578581028E-2</v>
      </c>
      <c r="C3">
        <v>0.32484471886976818</v>
      </c>
      <c r="D3">
        <v>0.21247776552352859</v>
      </c>
      <c r="E3">
        <v>0.19756134619767529</v>
      </c>
      <c r="F3">
        <v>7.1523628142625487E-2</v>
      </c>
      <c r="G3">
        <v>3.8004909267617959E-2</v>
      </c>
      <c r="H3">
        <v>6.6889426212974196E-2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36</v>
      </c>
      <c r="B1" s="1" t="s">
        <v>37</v>
      </c>
      <c r="C1" s="1" t="s">
        <v>38</v>
      </c>
      <c r="D1" s="1" t="s">
        <v>39</v>
      </c>
    </row>
    <row r="2" spans="1:4" x14ac:dyDescent="0.2">
      <c r="A2" t="s">
        <v>29</v>
      </c>
      <c r="B2" t="s">
        <v>40</v>
      </c>
      <c r="C2" t="s">
        <v>41</v>
      </c>
      <c r="D2" t="s">
        <v>42</v>
      </c>
    </row>
    <row r="3" spans="1:4" x14ac:dyDescent="0.2">
      <c r="A3" t="s">
        <v>30</v>
      </c>
      <c r="B3" t="s">
        <v>40</v>
      </c>
      <c r="C3" t="s">
        <v>41</v>
      </c>
      <c r="D3" t="s">
        <v>42</v>
      </c>
    </row>
    <row r="4" spans="1:4" x14ac:dyDescent="0.2">
      <c r="A4" t="s">
        <v>31</v>
      </c>
      <c r="B4" t="s">
        <v>40</v>
      </c>
      <c r="C4" t="s">
        <v>41</v>
      </c>
      <c r="D4" t="s">
        <v>42</v>
      </c>
    </row>
    <row r="5" spans="1:4" x14ac:dyDescent="0.2">
      <c r="A5" t="s">
        <v>32</v>
      </c>
      <c r="B5" t="s">
        <v>40</v>
      </c>
      <c r="C5" t="s">
        <v>41</v>
      </c>
      <c r="D5" t="s">
        <v>42</v>
      </c>
    </row>
    <row r="6" spans="1:4" x14ac:dyDescent="0.2">
      <c r="A6" t="s">
        <v>33</v>
      </c>
      <c r="B6">
        <v>1994</v>
      </c>
      <c r="C6" t="s">
        <v>41</v>
      </c>
      <c r="D6" t="s">
        <v>42</v>
      </c>
    </row>
    <row r="7" spans="1:4" x14ac:dyDescent="0.2">
      <c r="A7" t="s">
        <v>34</v>
      </c>
      <c r="B7">
        <v>2006</v>
      </c>
      <c r="C7" t="s">
        <v>43</v>
      </c>
      <c r="D7" t="s">
        <v>44</v>
      </c>
    </row>
    <row r="8" spans="1:4" x14ac:dyDescent="0.2">
      <c r="A8" t="s">
        <v>35</v>
      </c>
      <c r="B8">
        <v>2006</v>
      </c>
      <c r="C8" t="s">
        <v>43</v>
      </c>
      <c r="D8" t="s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19</v>
      </c>
      <c r="B1" s="1" t="s">
        <v>45</v>
      </c>
      <c r="C1" s="1" t="s">
        <v>46</v>
      </c>
    </row>
    <row r="2" spans="1:3" x14ac:dyDescent="0.2">
      <c r="A2" t="s">
        <v>22</v>
      </c>
      <c r="B2" t="s">
        <v>47</v>
      </c>
      <c r="C2">
        <v>0.75</v>
      </c>
    </row>
    <row r="3" spans="1:3" x14ac:dyDescent="0.2">
      <c r="A3" t="s">
        <v>23</v>
      </c>
      <c r="B3" t="s">
        <v>47</v>
      </c>
      <c r="C3">
        <v>0.75</v>
      </c>
    </row>
    <row r="4" spans="1:3" x14ac:dyDescent="0.2">
      <c r="A4" t="s">
        <v>24</v>
      </c>
      <c r="B4" t="s">
        <v>47</v>
      </c>
      <c r="C4">
        <v>0.75</v>
      </c>
    </row>
    <row r="5" spans="1:3" x14ac:dyDescent="0.2">
      <c r="A5" t="s">
        <v>25</v>
      </c>
      <c r="B5" t="s">
        <v>47</v>
      </c>
      <c r="C5">
        <v>0.75</v>
      </c>
    </row>
    <row r="6" spans="1:3" x14ac:dyDescent="0.2">
      <c r="A6" t="s">
        <v>26</v>
      </c>
      <c r="B6" t="s">
        <v>47</v>
      </c>
      <c r="C6">
        <v>0.75</v>
      </c>
    </row>
    <row r="7" spans="1:3" x14ac:dyDescent="0.2">
      <c r="A7" t="s">
        <v>27</v>
      </c>
      <c r="B7" t="s">
        <v>47</v>
      </c>
      <c r="C7">
        <v>0.75</v>
      </c>
    </row>
    <row r="8" spans="1:3" x14ac:dyDescent="0.2">
      <c r="A8" t="s">
        <v>28</v>
      </c>
      <c r="B8" t="s">
        <v>47</v>
      </c>
      <c r="C8">
        <v>0.75</v>
      </c>
    </row>
    <row r="9" spans="1:3" x14ac:dyDescent="0.2">
      <c r="A9" t="s">
        <v>22</v>
      </c>
      <c r="B9" t="s">
        <v>48</v>
      </c>
      <c r="C9">
        <v>0.25</v>
      </c>
    </row>
    <row r="10" spans="1:3" x14ac:dyDescent="0.2">
      <c r="A10" t="s">
        <v>23</v>
      </c>
      <c r="B10" t="s">
        <v>48</v>
      </c>
      <c r="C10">
        <v>0.25</v>
      </c>
    </row>
    <row r="11" spans="1:3" x14ac:dyDescent="0.2">
      <c r="A11" t="s">
        <v>24</v>
      </c>
      <c r="B11" t="s">
        <v>48</v>
      </c>
      <c r="C11">
        <v>0.25</v>
      </c>
    </row>
    <row r="12" spans="1:3" x14ac:dyDescent="0.2">
      <c r="A12" t="s">
        <v>25</v>
      </c>
      <c r="B12" t="s">
        <v>48</v>
      </c>
      <c r="C12">
        <v>0.25</v>
      </c>
    </row>
    <row r="13" spans="1:3" x14ac:dyDescent="0.2">
      <c r="A13" t="s">
        <v>26</v>
      </c>
      <c r="B13" t="s">
        <v>48</v>
      </c>
      <c r="C13">
        <v>0.25</v>
      </c>
    </row>
    <row r="14" spans="1:3" x14ac:dyDescent="0.2">
      <c r="A14" t="s">
        <v>27</v>
      </c>
      <c r="B14" t="s">
        <v>48</v>
      </c>
      <c r="C14">
        <v>0.25</v>
      </c>
    </row>
    <row r="15" spans="1:3" x14ac:dyDescent="0.2">
      <c r="A15" t="s">
        <v>28</v>
      </c>
      <c r="B15" t="s">
        <v>48</v>
      </c>
      <c r="C15">
        <v>0.25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45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">
      <c r="A2" t="s">
        <v>47</v>
      </c>
      <c r="B2" t="s">
        <v>5</v>
      </c>
      <c r="C2">
        <v>360</v>
      </c>
      <c r="D2">
        <v>434.7</v>
      </c>
      <c r="E2">
        <v>1</v>
      </c>
    </row>
    <row r="3" spans="1:5" x14ac:dyDescent="0.2">
      <c r="A3" t="s">
        <v>47</v>
      </c>
      <c r="B3" t="s">
        <v>6</v>
      </c>
      <c r="C3">
        <v>360</v>
      </c>
      <c r="D3">
        <v>434.7</v>
      </c>
      <c r="E3">
        <v>1</v>
      </c>
    </row>
    <row r="4" spans="1:5" x14ac:dyDescent="0.2">
      <c r="A4" t="s">
        <v>48</v>
      </c>
      <c r="B4" t="s">
        <v>5</v>
      </c>
      <c r="C4">
        <v>580</v>
      </c>
      <c r="D4">
        <v>434.7</v>
      </c>
      <c r="E4">
        <v>1</v>
      </c>
    </row>
    <row r="5" spans="1:5" x14ac:dyDescent="0.2">
      <c r="A5" t="s">
        <v>48</v>
      </c>
      <c r="B5" t="s">
        <v>6</v>
      </c>
      <c r="C5">
        <v>580</v>
      </c>
      <c r="D5">
        <v>434.7</v>
      </c>
      <c r="E5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19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 x14ac:dyDescent="0.2">
      <c r="A2" t="s">
        <v>57</v>
      </c>
      <c r="B2">
        <v>0.4</v>
      </c>
      <c r="C2">
        <v>0.25</v>
      </c>
      <c r="D2">
        <v>0.35</v>
      </c>
      <c r="E2">
        <v>0.5</v>
      </c>
    </row>
    <row r="3" spans="1:5" x14ac:dyDescent="0.2">
      <c r="A3" t="s">
        <v>58</v>
      </c>
      <c r="B3">
        <v>0.4</v>
      </c>
      <c r="C3">
        <v>0.25</v>
      </c>
      <c r="D3">
        <v>0.35</v>
      </c>
      <c r="E3">
        <v>0.7</v>
      </c>
    </row>
    <row r="4" spans="1:5" x14ac:dyDescent="0.2">
      <c r="A4" t="s">
        <v>59</v>
      </c>
      <c r="B4">
        <v>0.4</v>
      </c>
      <c r="C4">
        <v>0.25</v>
      </c>
      <c r="D4">
        <v>0.35</v>
      </c>
      <c r="E4">
        <v>0.6</v>
      </c>
    </row>
    <row r="5" spans="1:5" x14ac:dyDescent="0.2">
      <c r="A5" t="s">
        <v>60</v>
      </c>
      <c r="B5">
        <v>0.4</v>
      </c>
      <c r="C5">
        <v>0.25</v>
      </c>
      <c r="D5">
        <v>0.35</v>
      </c>
      <c r="E5">
        <v>0.7</v>
      </c>
    </row>
    <row r="6" spans="1:5" x14ac:dyDescent="0.2">
      <c r="A6" t="s">
        <v>61</v>
      </c>
      <c r="B6">
        <v>0.2</v>
      </c>
      <c r="C6">
        <v>0.3</v>
      </c>
      <c r="D6">
        <v>0.49999999999999989</v>
      </c>
      <c r="E6">
        <v>1</v>
      </c>
    </row>
    <row r="7" spans="1:5" x14ac:dyDescent="0.2">
      <c r="A7" t="s">
        <v>22</v>
      </c>
      <c r="B7">
        <v>0.2</v>
      </c>
      <c r="C7">
        <v>0.3</v>
      </c>
      <c r="D7">
        <v>0.49999999999999989</v>
      </c>
      <c r="E7">
        <v>1</v>
      </c>
    </row>
    <row r="8" spans="1:5" x14ac:dyDescent="0.2">
      <c r="A8" t="s">
        <v>24</v>
      </c>
      <c r="B8">
        <v>0.2</v>
      </c>
      <c r="C8">
        <v>0.3</v>
      </c>
      <c r="D8">
        <v>0.49999999999999989</v>
      </c>
      <c r="E8">
        <v>1</v>
      </c>
    </row>
    <row r="9" spans="1:5" x14ac:dyDescent="0.2">
      <c r="A9" t="s">
        <v>62</v>
      </c>
      <c r="B9">
        <v>0.2</v>
      </c>
      <c r="C9">
        <v>0.3</v>
      </c>
      <c r="D9">
        <v>0.49999999999999989</v>
      </c>
      <c r="E9">
        <v>1</v>
      </c>
    </row>
    <row r="10" spans="1:5" x14ac:dyDescent="0.2">
      <c r="A10" t="s">
        <v>63</v>
      </c>
      <c r="B10">
        <v>0.2</v>
      </c>
      <c r="C10">
        <v>0.3</v>
      </c>
      <c r="D10">
        <v>0.49999999999999989</v>
      </c>
      <c r="E10">
        <v>1</v>
      </c>
    </row>
    <row r="11" spans="1:5" x14ac:dyDescent="0.2">
      <c r="A11" t="s">
        <v>23</v>
      </c>
      <c r="B11">
        <v>0.2</v>
      </c>
      <c r="C11">
        <v>0.3</v>
      </c>
      <c r="D11">
        <v>0.49999999999999989</v>
      </c>
      <c r="E11">
        <v>1</v>
      </c>
    </row>
    <row r="12" spans="1:5" x14ac:dyDescent="0.2">
      <c r="A12" t="s">
        <v>64</v>
      </c>
      <c r="B12">
        <v>0.4</v>
      </c>
      <c r="C12">
        <v>0.25</v>
      </c>
      <c r="D12">
        <v>0.35</v>
      </c>
      <c r="E12">
        <v>0.7</v>
      </c>
    </row>
    <row r="13" spans="1:5" x14ac:dyDescent="0.2">
      <c r="A13" t="s">
        <v>65</v>
      </c>
      <c r="B13">
        <v>0.4</v>
      </c>
      <c r="C13">
        <v>0.25</v>
      </c>
      <c r="D13">
        <v>0.35</v>
      </c>
      <c r="E13">
        <v>0.5</v>
      </c>
    </row>
    <row r="14" spans="1:5" x14ac:dyDescent="0.2">
      <c r="A14" t="s">
        <v>66</v>
      </c>
      <c r="B14">
        <v>0.4</v>
      </c>
      <c r="C14">
        <v>0.25</v>
      </c>
      <c r="D14">
        <v>0.35</v>
      </c>
      <c r="E14">
        <v>0.7</v>
      </c>
    </row>
    <row r="15" spans="1:5" x14ac:dyDescent="0.2">
      <c r="A15" t="s">
        <v>67</v>
      </c>
      <c r="B15">
        <v>0.4</v>
      </c>
      <c r="C15">
        <v>0.25</v>
      </c>
      <c r="D15">
        <v>0.35</v>
      </c>
      <c r="E15">
        <v>0.75</v>
      </c>
    </row>
    <row r="16" spans="1:5" x14ac:dyDescent="0.2">
      <c r="A16" t="s">
        <v>26</v>
      </c>
      <c r="B16">
        <v>0.4</v>
      </c>
      <c r="C16">
        <v>0.25</v>
      </c>
      <c r="D16">
        <v>0.35</v>
      </c>
      <c r="E16">
        <v>0.75</v>
      </c>
    </row>
    <row r="17" spans="1:5" x14ac:dyDescent="0.2">
      <c r="A17" t="s">
        <v>68</v>
      </c>
      <c r="B17">
        <v>0.4</v>
      </c>
      <c r="C17">
        <v>0.25</v>
      </c>
      <c r="D17">
        <v>0.35</v>
      </c>
      <c r="E17">
        <v>0.75</v>
      </c>
    </row>
    <row r="18" spans="1:5" x14ac:dyDescent="0.2">
      <c r="A18" t="s">
        <v>69</v>
      </c>
      <c r="B18">
        <v>0.4</v>
      </c>
      <c r="C18">
        <v>0.25</v>
      </c>
      <c r="D18">
        <v>0.35</v>
      </c>
      <c r="E18">
        <v>0.75</v>
      </c>
    </row>
    <row r="19" spans="1:5" x14ac:dyDescent="0.2">
      <c r="A19" t="s">
        <v>70</v>
      </c>
      <c r="B19">
        <v>0.4</v>
      </c>
      <c r="C19">
        <v>0.25</v>
      </c>
      <c r="D19">
        <v>0.35</v>
      </c>
      <c r="E19">
        <v>0.75</v>
      </c>
    </row>
    <row r="20" spans="1:5" x14ac:dyDescent="0.2">
      <c r="A20" t="s">
        <v>71</v>
      </c>
      <c r="B20">
        <v>0.4</v>
      </c>
      <c r="C20">
        <v>0.25</v>
      </c>
      <c r="D20">
        <v>0.35</v>
      </c>
      <c r="E20">
        <v>0.6</v>
      </c>
    </row>
    <row r="21" spans="1:5" x14ac:dyDescent="0.2">
      <c r="A21" t="s">
        <v>25</v>
      </c>
      <c r="B21">
        <v>0.35</v>
      </c>
      <c r="C21">
        <v>0.25</v>
      </c>
      <c r="D21">
        <v>0.4</v>
      </c>
      <c r="E21">
        <v>1</v>
      </c>
    </row>
    <row r="22" spans="1:5" x14ac:dyDescent="0.2">
      <c r="A22" t="s">
        <v>72</v>
      </c>
      <c r="B22">
        <v>0.35</v>
      </c>
      <c r="C22">
        <v>0.25</v>
      </c>
      <c r="D22">
        <v>0.4</v>
      </c>
      <c r="E22">
        <v>1</v>
      </c>
    </row>
    <row r="23" spans="1:5" x14ac:dyDescent="0.2">
      <c r="A23" t="s">
        <v>73</v>
      </c>
      <c r="B23">
        <v>0.35</v>
      </c>
      <c r="C23">
        <v>0.25</v>
      </c>
      <c r="D23">
        <v>0.4</v>
      </c>
      <c r="E23">
        <v>0.9</v>
      </c>
    </row>
    <row r="24" spans="1:5" x14ac:dyDescent="0.2">
      <c r="A24" t="s">
        <v>27</v>
      </c>
      <c r="B24">
        <v>0.35</v>
      </c>
      <c r="C24">
        <v>0.25</v>
      </c>
      <c r="D24">
        <v>0.4</v>
      </c>
      <c r="E24">
        <v>0.9</v>
      </c>
    </row>
    <row r="25" spans="1:5" x14ac:dyDescent="0.2">
      <c r="A25" t="s">
        <v>28</v>
      </c>
      <c r="B25">
        <v>0.2</v>
      </c>
      <c r="C25">
        <v>0.35</v>
      </c>
      <c r="D25">
        <v>0.45</v>
      </c>
      <c r="E25">
        <v>1</v>
      </c>
    </row>
    <row r="26" spans="1:5" x14ac:dyDescent="0.2">
      <c r="A26" t="s">
        <v>74</v>
      </c>
      <c r="B26">
        <v>0.2</v>
      </c>
      <c r="C26">
        <v>0.35</v>
      </c>
      <c r="D26">
        <v>0.45</v>
      </c>
      <c r="E26">
        <v>1</v>
      </c>
    </row>
    <row r="27" spans="1:5" x14ac:dyDescent="0.2">
      <c r="A27" t="s">
        <v>75</v>
      </c>
      <c r="B27">
        <v>0.2</v>
      </c>
      <c r="C27">
        <v>0.35</v>
      </c>
      <c r="D27">
        <v>0.45</v>
      </c>
      <c r="E27">
        <v>0.25</v>
      </c>
    </row>
    <row r="28" spans="1:5" x14ac:dyDescent="0.2">
      <c r="A28" t="s">
        <v>76</v>
      </c>
      <c r="B28">
        <v>0.2</v>
      </c>
      <c r="C28">
        <v>0.35</v>
      </c>
      <c r="D28">
        <v>0.45</v>
      </c>
      <c r="E28">
        <v>0.25</v>
      </c>
    </row>
    <row r="29" spans="1:5" x14ac:dyDescent="0.2">
      <c r="A29" t="s">
        <v>77</v>
      </c>
      <c r="B29">
        <v>0.2</v>
      </c>
      <c r="C29">
        <v>0.35</v>
      </c>
      <c r="D29">
        <v>0.45</v>
      </c>
      <c r="E29">
        <v>0.7</v>
      </c>
    </row>
    <row r="30" spans="1:5" x14ac:dyDescent="0.2">
      <c r="A30" t="s">
        <v>78</v>
      </c>
      <c r="B30">
        <v>0.2</v>
      </c>
      <c r="C30">
        <v>0.35</v>
      </c>
      <c r="D30">
        <v>0.45</v>
      </c>
      <c r="E30">
        <v>0.7</v>
      </c>
    </row>
    <row r="31" spans="1:5" x14ac:dyDescent="0.2">
      <c r="A31" t="s">
        <v>79</v>
      </c>
      <c r="B31">
        <v>0.2</v>
      </c>
      <c r="C31">
        <v>0.35</v>
      </c>
      <c r="D31">
        <v>0.45</v>
      </c>
      <c r="E31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Counts_1</vt:lpstr>
      <vt:lpstr>Material_1</vt:lpstr>
      <vt:lpstr>Macro_taxonomy</vt:lpstr>
      <vt:lpstr>Built_year</vt:lpstr>
      <vt:lpstr>Code_year</vt:lpstr>
      <vt:lpstr>Height</vt:lpstr>
      <vt:lpstr>Dwellings_buildings</vt:lpstr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2022-03-17T13:07:45Z</dcterms:created>
  <dcterms:modified xsi:type="dcterms:W3CDTF">2022-12-30T12:21:31Z</dcterms:modified>
</cp:coreProperties>
</file>