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/>
  <mc:AlternateContent xmlns:mc="http://schemas.openxmlformats.org/markup-compatibility/2006">
    <mc:Choice Requires="x15">
      <x15ac:absPath xmlns:x15ac="http://schemas.microsoft.com/office/spreadsheetml/2010/11/ac" url="/Users/npaul/GEM/WIP/caucasus/Model_Development/mapping_schemes/"/>
    </mc:Choice>
  </mc:AlternateContent>
  <xr:revisionPtr revIDLastSave="0" documentId="13_ncr:1_{2A392D45-7180-5F40-9BA6-E4194E1B87DC}" xr6:coauthVersionLast="47" xr6:coauthVersionMax="47" xr10:uidLastSave="{00000000-0000-0000-0000-000000000000}"/>
  <bookViews>
    <workbookView xWindow="0" yWindow="500" windowWidth="24880" windowHeight="10440" activeTab="7" xr2:uid="{00000000-000D-0000-FFFF-FFFF00000000}"/>
  </bookViews>
  <sheets>
    <sheet name="Counts_1" sheetId="8" r:id="rId1"/>
    <sheet name="Material_1" sheetId="1" r:id="rId2"/>
    <sheet name="Macro_taxonomy" sheetId="2" r:id="rId3"/>
    <sheet name="Built_year" sheetId="3" r:id="rId4"/>
    <sheet name="Code_year" sheetId="4" r:id="rId5"/>
    <sheet name="Height" sheetId="5" r:id="rId6"/>
    <sheet name="Dwellings_buildings" sheetId="6" r:id="rId7"/>
    <sheet name="Costs" sheetId="7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13" i="8" l="1"/>
  <c r="N13" i="8"/>
  <c r="M14" i="8"/>
  <c r="N14" i="8"/>
  <c r="L14" i="8"/>
  <c r="L13" i="8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" i="8"/>
</calcChain>
</file>

<file path=xl/sharedStrings.xml><?xml version="1.0" encoding="utf-8"?>
<sst xmlns="http://schemas.openxmlformats.org/spreadsheetml/2006/main" count="539" uniqueCount="122">
  <si>
    <t>name_1</t>
  </si>
  <si>
    <t>category</t>
  </si>
  <si>
    <t>urban_proportion</t>
  </si>
  <si>
    <t>rural_proportion</t>
  </si>
  <si>
    <t>total_proportion</t>
  </si>
  <si>
    <t>Aragatsotn</t>
  </si>
  <si>
    <t>Stone</t>
  </si>
  <si>
    <t>Panel</t>
  </si>
  <si>
    <t>Monolith</t>
  </si>
  <si>
    <t>Wood</t>
  </si>
  <si>
    <t>Mixed material</t>
  </si>
  <si>
    <t>Other</t>
  </si>
  <si>
    <t>Not stated</t>
  </si>
  <si>
    <t>Ararat</t>
  </si>
  <si>
    <t>Armavir</t>
  </si>
  <si>
    <t>Gegharkunik</t>
  </si>
  <si>
    <t>Kotayk</t>
  </si>
  <si>
    <t>Lori</t>
  </si>
  <si>
    <t>Shirak</t>
  </si>
  <si>
    <t>Syunik</t>
  </si>
  <si>
    <t>Tavush</t>
  </si>
  <si>
    <t>Vayots Dzor</t>
  </si>
  <si>
    <t>Yerevan</t>
  </si>
  <si>
    <t>settlement</t>
  </si>
  <si>
    <t>macro_taxonomy</t>
  </si>
  <si>
    <t>macro_proportion</t>
  </si>
  <si>
    <t>Urban</t>
  </si>
  <si>
    <t>MUR+STDRE/LWAL</t>
  </si>
  <si>
    <t>MUR+STRUB/LWAL</t>
  </si>
  <si>
    <t>MUR+CB/LWAL</t>
  </si>
  <si>
    <t>MUR+CL/LWAL</t>
  </si>
  <si>
    <t>CR+PC/LPB</t>
  </si>
  <si>
    <t>CR/LFINF</t>
  </si>
  <si>
    <t>MCF/LWAL</t>
  </si>
  <si>
    <t>W/LWAL</t>
  </si>
  <si>
    <t>MIX(MUR+W)/LWAL</t>
  </si>
  <si>
    <t>MATO</t>
  </si>
  <si>
    <t>ME+MEO/LWAL</t>
  </si>
  <si>
    <t>Rural</t>
  </si>
  <si>
    <t>&lt;-- not used</t>
  </si>
  <si>
    <t>Until 1950</t>
  </si>
  <si>
    <t>1951-1970</t>
  </si>
  <si>
    <t>1971-1980</t>
  </si>
  <si>
    <t>1981-1990</t>
  </si>
  <si>
    <t>1991-2000</t>
  </si>
  <si>
    <t>2001-2011</t>
  </si>
  <si>
    <t>Unknown</t>
  </si>
  <si>
    <t>built_year</t>
  </si>
  <si>
    <t>code_name</t>
  </si>
  <si>
    <t>code_quality</t>
  </si>
  <si>
    <t>ductility_level</t>
  </si>
  <si>
    <t>None</t>
  </si>
  <si>
    <t>CDL</t>
  </si>
  <si>
    <t>DUL</t>
  </si>
  <si>
    <t>CDM</t>
  </si>
  <si>
    <t>DUM</t>
  </si>
  <si>
    <t>height_class</t>
  </si>
  <si>
    <t>height_proportion</t>
  </si>
  <si>
    <t>H:1</t>
  </si>
  <si>
    <t>H:2</t>
  </si>
  <si>
    <t>H:3</t>
  </si>
  <si>
    <t>HBET:4-6</t>
  </si>
  <si>
    <t>H:4</t>
  </si>
  <si>
    <t>H:5</t>
  </si>
  <si>
    <t>H:6</t>
  </si>
  <si>
    <t>H:7</t>
  </si>
  <si>
    <t>H:8</t>
  </si>
  <si>
    <t>HBET:9-</t>
  </si>
  <si>
    <t>classification</t>
  </si>
  <si>
    <t>classification_proportion</t>
  </si>
  <si>
    <t>average_area</t>
  </si>
  <si>
    <t>average_unit_cost</t>
  </si>
  <si>
    <t>dwellings_per_building</t>
  </si>
  <si>
    <t>dwelling_area</t>
  </si>
  <si>
    <t>ouccpancy_factor</t>
  </si>
  <si>
    <t>Dwelling-house</t>
  </si>
  <si>
    <t>Apartment/Flat</t>
  </si>
  <si>
    <t>structural</t>
  </si>
  <si>
    <t>nonstructural</t>
  </si>
  <si>
    <t>contents</t>
  </si>
  <si>
    <t>reduction_factor</t>
  </si>
  <si>
    <t>EU/LWAL</t>
  </si>
  <si>
    <t>EU+ETR/LWAL</t>
  </si>
  <si>
    <t>MIX(W+EU)/LWAL</t>
  </si>
  <si>
    <t>MUR+ADO/LWAL</t>
  </si>
  <si>
    <t>CR/LDUAL</t>
  </si>
  <si>
    <t>CR/LWAL</t>
  </si>
  <si>
    <t>CR+CIP/LFINF</t>
  </si>
  <si>
    <t>CR+PC/LWAL</t>
  </si>
  <si>
    <t>CU/LWAL</t>
  </si>
  <si>
    <t>MUR/LWAL</t>
  </si>
  <si>
    <t>MUR+ST/LWAL</t>
  </si>
  <si>
    <t>MCF+CB/LWAL</t>
  </si>
  <si>
    <t>MR/LWAL</t>
  </si>
  <si>
    <t>MR+CB/LWAL</t>
  </si>
  <si>
    <t>S/LFM</t>
  </si>
  <si>
    <t>S+SO/LWAL</t>
  </si>
  <si>
    <t>EWV/LN</t>
  </si>
  <si>
    <t>W/LFM</t>
  </si>
  <si>
    <t>W+WLI/LPB</t>
  </si>
  <si>
    <t>population</t>
  </si>
  <si>
    <t>households</t>
  </si>
  <si>
    <t>avg_hh_size</t>
  </si>
  <si>
    <t>source</t>
  </si>
  <si>
    <t>Population - Demographic Statistics 2019</t>
  </si>
  <si>
    <t>Population</t>
  </si>
  <si>
    <t>Single-family dwellings</t>
  </si>
  <si>
    <t>Apartments</t>
  </si>
  <si>
    <t>Aggregate statistics (Statistical Yearbook 2022) - 2021</t>
  </si>
  <si>
    <t>id_1</t>
  </si>
  <si>
    <t>AM-ER</t>
  </si>
  <si>
    <t>AM-AG</t>
  </si>
  <si>
    <t>AM-AR</t>
  </si>
  <si>
    <t>AM-AV</t>
  </si>
  <si>
    <t>AM-GR</t>
  </si>
  <si>
    <t>AM-LO</t>
  </si>
  <si>
    <t>AM-KT</t>
  </si>
  <si>
    <t>AM-SH</t>
  </si>
  <si>
    <t>AM-SU</t>
  </si>
  <si>
    <t>AM-VD</t>
  </si>
  <si>
    <t>AM-TV</t>
  </si>
  <si>
    <t>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</si>
</sst>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0" fillId="3" borderId="0" xfId="0" applyFill="1"/>
    <xf numFmtId="165" fontId="0" fillId="0" borderId="0" xfId="1" applyNumberFormat="1" applyFont="1"/>
    <xf numFmtId="43" fontId="0" fillId="0" borderId="0" xfId="0" applyNumberFormat="1"/>
    <xf numFmtId="0" fontId="3" fillId="0" borderId="0" xfId="0" applyFont="1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165" fontId="0" fillId="0" borderId="0" xfId="1" applyNumberFormat="1" applyFont="1" applyAlignment="1">
      <alignment horizontal="center"/>
    </xf>
    <xf numFmtId="9" fontId="0" fillId="0" borderId="0" xfId="2" applyFont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1C696-2937-1D49-891B-D5467E16A76E}">
  <dimension ref="A1:O23"/>
  <sheetViews>
    <sheetView workbookViewId="0">
      <selection activeCell="F2" sqref="F2"/>
    </sheetView>
  </sheetViews>
  <sheetFormatPr baseColWidth="10" defaultRowHeight="15" x14ac:dyDescent="0.2"/>
  <cols>
    <col min="1" max="1" width="11" customWidth="1"/>
    <col min="4" max="4" width="12.6640625" bestFit="1" customWidth="1"/>
    <col min="5" max="5" width="11.1640625" bestFit="1" customWidth="1"/>
    <col min="12" max="12" width="18.5" bestFit="1" customWidth="1"/>
    <col min="13" max="13" width="18" bestFit="1" customWidth="1"/>
    <col min="14" max="14" width="12.6640625" bestFit="1" customWidth="1"/>
  </cols>
  <sheetData>
    <row r="1" spans="1:15" x14ac:dyDescent="0.2">
      <c r="A1" s="1" t="s">
        <v>109</v>
      </c>
      <c r="B1" s="1" t="s">
        <v>0</v>
      </c>
      <c r="C1" s="1" t="s">
        <v>23</v>
      </c>
      <c r="D1" s="1" t="s">
        <v>100</v>
      </c>
      <c r="E1" s="1" t="s">
        <v>101</v>
      </c>
      <c r="F1" s="1" t="s">
        <v>102</v>
      </c>
      <c r="G1" s="1" t="s">
        <v>103</v>
      </c>
    </row>
    <row r="2" spans="1:15" x14ac:dyDescent="0.2">
      <c r="A2" t="s">
        <v>110</v>
      </c>
      <c r="B2" t="s">
        <v>22</v>
      </c>
      <c r="C2" s="3" t="s">
        <v>26</v>
      </c>
      <c r="D2" s="4">
        <v>1081800</v>
      </c>
      <c r="E2" s="4">
        <f>D2/F2</f>
        <v>300500</v>
      </c>
      <c r="F2">
        <v>3.6</v>
      </c>
      <c r="G2" t="s">
        <v>104</v>
      </c>
    </row>
    <row r="3" spans="1:15" x14ac:dyDescent="0.2">
      <c r="A3" t="s">
        <v>111</v>
      </c>
      <c r="B3" t="s">
        <v>5</v>
      </c>
      <c r="C3" s="3" t="s">
        <v>26</v>
      </c>
      <c r="D3" s="4">
        <v>27000</v>
      </c>
      <c r="E3" s="4">
        <f>D3/F3</f>
        <v>7500</v>
      </c>
      <c r="F3">
        <v>3.6</v>
      </c>
      <c r="G3" t="s">
        <v>104</v>
      </c>
    </row>
    <row r="4" spans="1:15" x14ac:dyDescent="0.2">
      <c r="A4" t="s">
        <v>112</v>
      </c>
      <c r="B4" t="s">
        <v>13</v>
      </c>
      <c r="C4" s="3" t="s">
        <v>26</v>
      </c>
      <c r="D4" s="4">
        <v>72200</v>
      </c>
      <c r="E4" s="4">
        <f>D4/F4</f>
        <v>20055.555555555555</v>
      </c>
      <c r="F4">
        <v>3.6</v>
      </c>
      <c r="G4" t="s">
        <v>104</v>
      </c>
    </row>
    <row r="5" spans="1:15" x14ac:dyDescent="0.2">
      <c r="A5" t="s">
        <v>113</v>
      </c>
      <c r="B5" t="s">
        <v>14</v>
      </c>
      <c r="C5" s="3" t="s">
        <v>26</v>
      </c>
      <c r="D5" s="4">
        <v>82600</v>
      </c>
      <c r="E5" s="4">
        <f>D5/F5</f>
        <v>22944.444444444445</v>
      </c>
      <c r="F5">
        <v>3.6</v>
      </c>
      <c r="G5" t="s">
        <v>104</v>
      </c>
    </row>
    <row r="6" spans="1:15" x14ac:dyDescent="0.2">
      <c r="A6" t="s">
        <v>114</v>
      </c>
      <c r="B6" t="s">
        <v>15</v>
      </c>
      <c r="C6" s="3" t="s">
        <v>26</v>
      </c>
      <c r="D6" s="4">
        <v>67000</v>
      </c>
      <c r="E6" s="4">
        <f>D6/F6</f>
        <v>18611.111111111109</v>
      </c>
      <c r="F6">
        <v>3.6</v>
      </c>
      <c r="G6" t="s">
        <v>104</v>
      </c>
    </row>
    <row r="7" spans="1:15" x14ac:dyDescent="0.2">
      <c r="A7" t="s">
        <v>115</v>
      </c>
      <c r="B7" t="s">
        <v>17</v>
      </c>
      <c r="C7" s="3" t="s">
        <v>26</v>
      </c>
      <c r="D7" s="4">
        <v>127600</v>
      </c>
      <c r="E7" s="4">
        <f>D7/F7</f>
        <v>35444.444444444445</v>
      </c>
      <c r="F7">
        <v>3.6</v>
      </c>
      <c r="G7" t="s">
        <v>104</v>
      </c>
      <c r="K7" s="6" t="s">
        <v>108</v>
      </c>
    </row>
    <row r="8" spans="1:15" x14ac:dyDescent="0.2">
      <c r="A8" t="s">
        <v>116</v>
      </c>
      <c r="B8" t="s">
        <v>16</v>
      </c>
      <c r="C8" s="3" t="s">
        <v>26</v>
      </c>
      <c r="D8" s="4">
        <v>137400</v>
      </c>
      <c r="E8" s="4">
        <f>D8/F8</f>
        <v>38166.666666666664</v>
      </c>
      <c r="F8">
        <v>3.6</v>
      </c>
      <c r="G8" t="s">
        <v>104</v>
      </c>
      <c r="K8" s="7"/>
      <c r="L8" s="7" t="s">
        <v>106</v>
      </c>
      <c r="M8" s="7" t="s">
        <v>107</v>
      </c>
      <c r="N8" s="7" t="s">
        <v>105</v>
      </c>
    </row>
    <row r="9" spans="1:15" x14ac:dyDescent="0.2">
      <c r="A9" t="s">
        <v>117</v>
      </c>
      <c r="B9" t="s">
        <v>18</v>
      </c>
      <c r="C9" s="3" t="s">
        <v>26</v>
      </c>
      <c r="D9" s="4">
        <v>136900</v>
      </c>
      <c r="E9" s="4">
        <f>D9/F9</f>
        <v>38027.777777777774</v>
      </c>
      <c r="F9">
        <v>3.6</v>
      </c>
      <c r="G9" t="s">
        <v>104</v>
      </c>
      <c r="K9" s="7" t="s">
        <v>26</v>
      </c>
      <c r="L9" s="8">
        <v>162763</v>
      </c>
      <c r="M9" s="8">
        <v>423954</v>
      </c>
      <c r="N9" s="9">
        <v>1892200</v>
      </c>
      <c r="O9" s="5"/>
    </row>
    <row r="10" spans="1:15" x14ac:dyDescent="0.2">
      <c r="A10" t="s">
        <v>118</v>
      </c>
      <c r="B10" t="s">
        <v>19</v>
      </c>
      <c r="C10" s="3" t="s">
        <v>26</v>
      </c>
      <c r="D10" s="4">
        <v>93400</v>
      </c>
      <c r="E10" s="4">
        <f>D10/F10</f>
        <v>25944.444444444445</v>
      </c>
      <c r="F10">
        <v>3.6</v>
      </c>
      <c r="G10" t="s">
        <v>104</v>
      </c>
      <c r="K10" s="7" t="s">
        <v>38</v>
      </c>
      <c r="L10" s="8">
        <v>259454</v>
      </c>
      <c r="M10" s="8">
        <v>24984</v>
      </c>
      <c r="N10" s="9">
        <v>1069200</v>
      </c>
    </row>
    <row r="11" spans="1:15" x14ac:dyDescent="0.2">
      <c r="A11" t="s">
        <v>119</v>
      </c>
      <c r="B11" t="s">
        <v>21</v>
      </c>
      <c r="C11" s="3" t="s">
        <v>26</v>
      </c>
      <c r="D11" s="4">
        <v>17300</v>
      </c>
      <c r="E11" s="4">
        <f>D11/F11</f>
        <v>4805.5555555555557</v>
      </c>
      <c r="F11">
        <v>3.6</v>
      </c>
      <c r="G11" t="s">
        <v>104</v>
      </c>
      <c r="K11" s="7"/>
      <c r="L11" s="7"/>
      <c r="M11" s="7"/>
      <c r="N11" s="7"/>
    </row>
    <row r="12" spans="1:15" x14ac:dyDescent="0.2">
      <c r="A12" t="s">
        <v>120</v>
      </c>
      <c r="B12" t="s">
        <v>20</v>
      </c>
      <c r="C12" s="3" t="s">
        <v>26</v>
      </c>
      <c r="D12" s="4">
        <v>51700</v>
      </c>
      <c r="E12" s="4">
        <f>D12/F12</f>
        <v>14361.111111111111</v>
      </c>
      <c r="F12">
        <v>3.6</v>
      </c>
      <c r="G12" t="s">
        <v>104</v>
      </c>
      <c r="K12" s="7"/>
      <c r="L12" s="7" t="s">
        <v>106</v>
      </c>
      <c r="M12" s="7" t="s">
        <v>107</v>
      </c>
      <c r="N12" s="7" t="s">
        <v>105</v>
      </c>
    </row>
    <row r="13" spans="1:15" x14ac:dyDescent="0.2">
      <c r="A13" t="s">
        <v>110</v>
      </c>
      <c r="B13" t="s">
        <v>22</v>
      </c>
      <c r="C13" s="2" t="s">
        <v>38</v>
      </c>
      <c r="D13" s="4">
        <v>0</v>
      </c>
      <c r="E13" s="4">
        <f>D13/F13</f>
        <v>0</v>
      </c>
      <c r="F13">
        <v>3.6</v>
      </c>
      <c r="G13" t="s">
        <v>104</v>
      </c>
      <c r="K13" s="7" t="s">
        <v>26</v>
      </c>
      <c r="L13" s="10">
        <f>L9/(L$9+L$10)</f>
        <v>0.38549608376735184</v>
      </c>
      <c r="M13" s="10">
        <f t="shared" ref="M13:N13" si="0">M9/(M$9+M$10)</f>
        <v>0.94434866284431263</v>
      </c>
      <c r="N13" s="10">
        <f t="shared" si="0"/>
        <v>0.63895454852434663</v>
      </c>
    </row>
    <row r="14" spans="1:15" x14ac:dyDescent="0.2">
      <c r="A14" t="s">
        <v>111</v>
      </c>
      <c r="B14" t="s">
        <v>5</v>
      </c>
      <c r="C14" s="2" t="s">
        <v>38</v>
      </c>
      <c r="D14" s="4">
        <v>98400</v>
      </c>
      <c r="E14" s="4">
        <f>D14/F14</f>
        <v>27333.333333333332</v>
      </c>
      <c r="F14">
        <v>3.6</v>
      </c>
      <c r="G14" t="s">
        <v>104</v>
      </c>
      <c r="K14" s="7" t="s">
        <v>38</v>
      </c>
      <c r="L14" s="10">
        <f>L10/(L$9+L$10)</f>
        <v>0.61450391623264811</v>
      </c>
      <c r="M14" s="10">
        <f t="shared" ref="M14:N14" si="1">M10/(M$9+M$10)</f>
        <v>5.5651337155687423E-2</v>
      </c>
      <c r="N14" s="10">
        <f t="shared" si="1"/>
        <v>0.36104545147565342</v>
      </c>
    </row>
    <row r="15" spans="1:15" x14ac:dyDescent="0.2">
      <c r="A15" t="s">
        <v>112</v>
      </c>
      <c r="B15" t="s">
        <v>13</v>
      </c>
      <c r="C15" s="2" t="s">
        <v>38</v>
      </c>
      <c r="D15" s="4">
        <v>184500</v>
      </c>
      <c r="E15" s="4">
        <f>D15/F15</f>
        <v>51250</v>
      </c>
      <c r="F15">
        <v>3.6</v>
      </c>
      <c r="G15" t="s">
        <v>104</v>
      </c>
    </row>
    <row r="16" spans="1:15" x14ac:dyDescent="0.2">
      <c r="A16" t="s">
        <v>113</v>
      </c>
      <c r="B16" t="s">
        <v>14</v>
      </c>
      <c r="C16" s="2" t="s">
        <v>38</v>
      </c>
      <c r="D16" s="4">
        <v>181300</v>
      </c>
      <c r="E16" s="4">
        <f>D16/F16</f>
        <v>50361.111111111109</v>
      </c>
      <c r="F16">
        <v>3.6</v>
      </c>
      <c r="G16" t="s">
        <v>104</v>
      </c>
    </row>
    <row r="17" spans="1:7" x14ac:dyDescent="0.2">
      <c r="A17" t="s">
        <v>114</v>
      </c>
      <c r="B17" t="s">
        <v>15</v>
      </c>
      <c r="C17" s="2" t="s">
        <v>38</v>
      </c>
      <c r="D17" s="4">
        <v>161300</v>
      </c>
      <c r="E17" s="4">
        <f>D17/F17</f>
        <v>44805.555555555555</v>
      </c>
      <c r="F17">
        <v>3.6</v>
      </c>
      <c r="G17" t="s">
        <v>104</v>
      </c>
    </row>
    <row r="18" spans="1:7" x14ac:dyDescent="0.2">
      <c r="A18" t="s">
        <v>115</v>
      </c>
      <c r="B18" t="s">
        <v>17</v>
      </c>
      <c r="C18" s="2" t="s">
        <v>38</v>
      </c>
      <c r="D18" s="4">
        <v>87900</v>
      </c>
      <c r="E18" s="4">
        <f>D18/F18</f>
        <v>24416.666666666668</v>
      </c>
      <c r="F18">
        <v>3.6</v>
      </c>
      <c r="G18" t="s">
        <v>104</v>
      </c>
    </row>
    <row r="19" spans="1:7" x14ac:dyDescent="0.2">
      <c r="A19" t="s">
        <v>116</v>
      </c>
      <c r="B19" t="s">
        <v>16</v>
      </c>
      <c r="C19" s="2" t="s">
        <v>38</v>
      </c>
      <c r="D19" s="4">
        <v>114200</v>
      </c>
      <c r="E19" s="4">
        <f>D19/F19</f>
        <v>31722.222222222223</v>
      </c>
      <c r="F19">
        <v>3.6</v>
      </c>
      <c r="G19" t="s">
        <v>104</v>
      </c>
    </row>
    <row r="20" spans="1:7" x14ac:dyDescent="0.2">
      <c r="A20" t="s">
        <v>117</v>
      </c>
      <c r="B20" t="s">
        <v>18</v>
      </c>
      <c r="C20" s="2" t="s">
        <v>38</v>
      </c>
      <c r="D20" s="4">
        <v>96400</v>
      </c>
      <c r="E20" s="4">
        <f>D20/F20</f>
        <v>26777.777777777777</v>
      </c>
      <c r="F20">
        <v>3.6</v>
      </c>
      <c r="G20" t="s">
        <v>104</v>
      </c>
    </row>
    <row r="21" spans="1:7" x14ac:dyDescent="0.2">
      <c r="A21" t="s">
        <v>118</v>
      </c>
      <c r="B21" t="s">
        <v>19</v>
      </c>
      <c r="C21" s="2" t="s">
        <v>38</v>
      </c>
      <c r="D21" s="4">
        <v>44200</v>
      </c>
      <c r="E21" s="4">
        <f>D21/F21</f>
        <v>12277.777777777777</v>
      </c>
      <c r="F21">
        <v>3.6</v>
      </c>
      <c r="G21" t="s">
        <v>104</v>
      </c>
    </row>
    <row r="22" spans="1:7" x14ac:dyDescent="0.2">
      <c r="A22" t="s">
        <v>119</v>
      </c>
      <c r="B22" t="s">
        <v>21</v>
      </c>
      <c r="C22" s="2" t="s">
        <v>38</v>
      </c>
      <c r="D22" s="4">
        <v>31700</v>
      </c>
      <c r="E22" s="4">
        <f>D22/F22</f>
        <v>8805.5555555555547</v>
      </c>
      <c r="F22">
        <v>3.6</v>
      </c>
      <c r="G22" t="s">
        <v>104</v>
      </c>
    </row>
    <row r="23" spans="1:7" x14ac:dyDescent="0.2">
      <c r="A23" t="s">
        <v>120</v>
      </c>
      <c r="B23" t="s">
        <v>20</v>
      </c>
      <c r="C23" s="2" t="s">
        <v>38</v>
      </c>
      <c r="D23" s="4">
        <v>70500</v>
      </c>
      <c r="E23" s="4">
        <f>D23/F23</f>
        <v>19583.333333333332</v>
      </c>
      <c r="F23">
        <v>3.6</v>
      </c>
      <c r="G23" t="s">
        <v>104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8"/>
  <sheetViews>
    <sheetView workbookViewId="0">
      <selection activeCell="F7" sqref="F7"/>
    </sheetView>
  </sheetViews>
  <sheetFormatPr baseColWidth="10" defaultColWidth="8.83203125" defaultRowHeight="15" x14ac:dyDescent="0.2"/>
  <cols>
    <col min="1" max="1" width="10.6640625" bestFit="1" customWidth="1"/>
    <col min="2" max="2" width="12.5" bestFit="1" customWidth="1"/>
    <col min="3" max="3" width="15" bestFit="1" customWidth="1"/>
    <col min="4" max="5" width="14.1640625" bestFit="1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t="s">
        <v>5</v>
      </c>
      <c r="B2" t="s">
        <v>6</v>
      </c>
      <c r="C2">
        <v>0.59535942263812736</v>
      </c>
      <c r="D2">
        <v>0.87160867372667672</v>
      </c>
      <c r="E2">
        <v>0.68917446237756297</v>
      </c>
    </row>
    <row r="3" spans="1:5" x14ac:dyDescent="0.2">
      <c r="A3" t="s">
        <v>5</v>
      </c>
      <c r="B3" t="s">
        <v>7</v>
      </c>
      <c r="C3">
        <v>0.30359637896417713</v>
      </c>
      <c r="D3">
        <v>0</v>
      </c>
      <c r="E3">
        <v>0.20668697786638099</v>
      </c>
    </row>
    <row r="4" spans="1:5" x14ac:dyDescent="0.2">
      <c r="A4" t="s">
        <v>5</v>
      </c>
      <c r="B4" t="s">
        <v>8</v>
      </c>
      <c r="C4">
        <v>2.3159835151287441E-2</v>
      </c>
      <c r="D4">
        <v>0</v>
      </c>
      <c r="E4">
        <v>1.7306871140893881E-2</v>
      </c>
    </row>
    <row r="5" spans="1:5" x14ac:dyDescent="0.2">
      <c r="A5" t="s">
        <v>5</v>
      </c>
      <c r="B5" t="s">
        <v>9</v>
      </c>
      <c r="C5">
        <v>9.8451314445396794E-3</v>
      </c>
      <c r="D5">
        <v>2.5365607665153809E-2</v>
      </c>
      <c r="E5">
        <v>1.384497297807072E-2</v>
      </c>
    </row>
    <row r="6" spans="1:5" x14ac:dyDescent="0.2">
      <c r="A6" t="s">
        <v>5</v>
      </c>
      <c r="B6" t="s">
        <v>10</v>
      </c>
      <c r="C6">
        <v>2.1668682267022042E-2</v>
      </c>
      <c r="D6">
        <v>7.9727685325264752E-2</v>
      </c>
      <c r="E6">
        <v>2.3206375236752969E-2</v>
      </c>
    </row>
    <row r="7" spans="1:5" x14ac:dyDescent="0.2">
      <c r="A7" t="s">
        <v>5</v>
      </c>
      <c r="B7" t="s">
        <v>11</v>
      </c>
      <c r="C7">
        <v>7.8843241085371444E-3</v>
      </c>
      <c r="D7">
        <v>2.1079172970247102E-2</v>
      </c>
      <c r="E7">
        <v>9.2107710484194208E-3</v>
      </c>
    </row>
    <row r="8" spans="1:5" x14ac:dyDescent="0.2">
      <c r="A8" t="s">
        <v>5</v>
      </c>
      <c r="B8" t="s">
        <v>12</v>
      </c>
      <c r="C8">
        <v>3.8486225426309258E-2</v>
      </c>
      <c r="D8">
        <v>2.2188603126575899E-3</v>
      </c>
      <c r="E8">
        <v>4.0569569351919042E-2</v>
      </c>
    </row>
    <row r="9" spans="1:5" x14ac:dyDescent="0.2">
      <c r="A9" t="s">
        <v>13</v>
      </c>
      <c r="B9" t="s">
        <v>6</v>
      </c>
      <c r="C9">
        <v>0.59535942263812736</v>
      </c>
      <c r="D9">
        <v>0.87160867372667672</v>
      </c>
      <c r="E9">
        <v>0.68917446237756297</v>
      </c>
    </row>
    <row r="10" spans="1:5" x14ac:dyDescent="0.2">
      <c r="A10" t="s">
        <v>13</v>
      </c>
      <c r="B10" t="s">
        <v>7</v>
      </c>
      <c r="C10">
        <v>0.30359637896417713</v>
      </c>
      <c r="D10">
        <v>0</v>
      </c>
      <c r="E10">
        <v>0.20668697786638099</v>
      </c>
    </row>
    <row r="11" spans="1:5" x14ac:dyDescent="0.2">
      <c r="A11" t="s">
        <v>13</v>
      </c>
      <c r="B11" t="s">
        <v>8</v>
      </c>
      <c r="C11">
        <v>2.3159835151287441E-2</v>
      </c>
      <c r="D11">
        <v>0</v>
      </c>
      <c r="E11">
        <v>1.7306871140893881E-2</v>
      </c>
    </row>
    <row r="12" spans="1:5" x14ac:dyDescent="0.2">
      <c r="A12" t="s">
        <v>13</v>
      </c>
      <c r="B12" t="s">
        <v>9</v>
      </c>
      <c r="C12">
        <v>9.8451314445396794E-3</v>
      </c>
      <c r="D12">
        <v>2.5365607665153809E-2</v>
      </c>
      <c r="E12">
        <v>1.384497297807072E-2</v>
      </c>
    </row>
    <row r="13" spans="1:5" x14ac:dyDescent="0.2">
      <c r="A13" t="s">
        <v>13</v>
      </c>
      <c r="B13" t="s">
        <v>10</v>
      </c>
      <c r="C13">
        <v>2.1668682267022042E-2</v>
      </c>
      <c r="D13">
        <v>7.9727685325264752E-2</v>
      </c>
      <c r="E13">
        <v>2.3206375236752969E-2</v>
      </c>
    </row>
    <row r="14" spans="1:5" x14ac:dyDescent="0.2">
      <c r="A14" t="s">
        <v>13</v>
      </c>
      <c r="B14" t="s">
        <v>11</v>
      </c>
      <c r="C14">
        <v>7.8843241085371444E-3</v>
      </c>
      <c r="D14">
        <v>2.1079172970247102E-2</v>
      </c>
      <c r="E14">
        <v>9.2107710484194208E-3</v>
      </c>
    </row>
    <row r="15" spans="1:5" x14ac:dyDescent="0.2">
      <c r="A15" t="s">
        <v>13</v>
      </c>
      <c r="B15" t="s">
        <v>12</v>
      </c>
      <c r="C15">
        <v>3.8486225426309258E-2</v>
      </c>
      <c r="D15">
        <v>2.2188603126575899E-3</v>
      </c>
      <c r="E15">
        <v>4.0569569351919042E-2</v>
      </c>
    </row>
    <row r="16" spans="1:5" x14ac:dyDescent="0.2">
      <c r="A16" t="s">
        <v>14</v>
      </c>
      <c r="B16" t="s">
        <v>6</v>
      </c>
      <c r="C16">
        <v>0.59535942263812736</v>
      </c>
      <c r="D16">
        <v>0.87160867372667672</v>
      </c>
      <c r="E16">
        <v>0.68917446237756297</v>
      </c>
    </row>
    <row r="17" spans="1:5" x14ac:dyDescent="0.2">
      <c r="A17" t="s">
        <v>14</v>
      </c>
      <c r="B17" t="s">
        <v>7</v>
      </c>
      <c r="C17">
        <v>0.30359637896417713</v>
      </c>
      <c r="D17">
        <v>0</v>
      </c>
      <c r="E17">
        <v>0.20668697786638099</v>
      </c>
    </row>
    <row r="18" spans="1:5" x14ac:dyDescent="0.2">
      <c r="A18" t="s">
        <v>14</v>
      </c>
      <c r="B18" t="s">
        <v>8</v>
      </c>
      <c r="C18">
        <v>2.3159835151287441E-2</v>
      </c>
      <c r="D18">
        <v>0</v>
      </c>
      <c r="E18">
        <v>1.7306871140893881E-2</v>
      </c>
    </row>
    <row r="19" spans="1:5" x14ac:dyDescent="0.2">
      <c r="A19" t="s">
        <v>14</v>
      </c>
      <c r="B19" t="s">
        <v>9</v>
      </c>
      <c r="C19">
        <v>9.8451314445396794E-3</v>
      </c>
      <c r="D19">
        <v>2.5365607665153809E-2</v>
      </c>
      <c r="E19">
        <v>1.384497297807072E-2</v>
      </c>
    </row>
    <row r="20" spans="1:5" x14ac:dyDescent="0.2">
      <c r="A20" t="s">
        <v>14</v>
      </c>
      <c r="B20" t="s">
        <v>10</v>
      </c>
      <c r="C20">
        <v>2.1668682267022042E-2</v>
      </c>
      <c r="D20">
        <v>7.9727685325264752E-2</v>
      </c>
      <c r="E20">
        <v>2.3206375236752969E-2</v>
      </c>
    </row>
    <row r="21" spans="1:5" x14ac:dyDescent="0.2">
      <c r="A21" t="s">
        <v>14</v>
      </c>
      <c r="B21" t="s">
        <v>11</v>
      </c>
      <c r="C21">
        <v>7.8843241085371444E-3</v>
      </c>
      <c r="D21">
        <v>2.1079172970247102E-2</v>
      </c>
      <c r="E21">
        <v>9.2107710484194208E-3</v>
      </c>
    </row>
    <row r="22" spans="1:5" x14ac:dyDescent="0.2">
      <c r="A22" t="s">
        <v>14</v>
      </c>
      <c r="B22" t="s">
        <v>12</v>
      </c>
      <c r="C22">
        <v>3.8486225426309258E-2</v>
      </c>
      <c r="D22">
        <v>2.2188603126575899E-3</v>
      </c>
      <c r="E22">
        <v>4.0569569351919042E-2</v>
      </c>
    </row>
    <row r="23" spans="1:5" x14ac:dyDescent="0.2">
      <c r="A23" t="s">
        <v>15</v>
      </c>
      <c r="B23" t="s">
        <v>6</v>
      </c>
      <c r="C23">
        <v>0.59535942263812736</v>
      </c>
      <c r="D23">
        <v>0.87160867372667672</v>
      </c>
      <c r="E23">
        <v>0.68917446237756297</v>
      </c>
    </row>
    <row r="24" spans="1:5" x14ac:dyDescent="0.2">
      <c r="A24" t="s">
        <v>15</v>
      </c>
      <c r="B24" t="s">
        <v>7</v>
      </c>
      <c r="C24">
        <v>0.30359637896417713</v>
      </c>
      <c r="D24">
        <v>0</v>
      </c>
      <c r="E24">
        <v>0.20668697786638099</v>
      </c>
    </row>
    <row r="25" spans="1:5" x14ac:dyDescent="0.2">
      <c r="A25" t="s">
        <v>15</v>
      </c>
      <c r="B25" t="s">
        <v>8</v>
      </c>
      <c r="C25">
        <v>2.3159835151287441E-2</v>
      </c>
      <c r="D25">
        <v>0</v>
      </c>
      <c r="E25">
        <v>1.7306871140893881E-2</v>
      </c>
    </row>
    <row r="26" spans="1:5" x14ac:dyDescent="0.2">
      <c r="A26" t="s">
        <v>15</v>
      </c>
      <c r="B26" t="s">
        <v>9</v>
      </c>
      <c r="C26">
        <v>9.8451314445396794E-3</v>
      </c>
      <c r="D26">
        <v>2.5365607665153809E-2</v>
      </c>
      <c r="E26">
        <v>1.384497297807072E-2</v>
      </c>
    </row>
    <row r="27" spans="1:5" x14ac:dyDescent="0.2">
      <c r="A27" t="s">
        <v>15</v>
      </c>
      <c r="B27" t="s">
        <v>10</v>
      </c>
      <c r="C27">
        <v>2.1668682267022042E-2</v>
      </c>
      <c r="D27">
        <v>7.9727685325264752E-2</v>
      </c>
      <c r="E27">
        <v>2.3206375236752969E-2</v>
      </c>
    </row>
    <row r="28" spans="1:5" x14ac:dyDescent="0.2">
      <c r="A28" t="s">
        <v>15</v>
      </c>
      <c r="B28" t="s">
        <v>11</v>
      </c>
      <c r="C28">
        <v>7.8843241085371444E-3</v>
      </c>
      <c r="D28">
        <v>2.1079172970247102E-2</v>
      </c>
      <c r="E28">
        <v>9.2107710484194208E-3</v>
      </c>
    </row>
    <row r="29" spans="1:5" x14ac:dyDescent="0.2">
      <c r="A29" t="s">
        <v>15</v>
      </c>
      <c r="B29" t="s">
        <v>12</v>
      </c>
      <c r="C29">
        <v>3.8486225426309258E-2</v>
      </c>
      <c r="D29">
        <v>2.2188603126575899E-3</v>
      </c>
      <c r="E29">
        <v>4.0569569351919042E-2</v>
      </c>
    </row>
    <row r="30" spans="1:5" x14ac:dyDescent="0.2">
      <c r="A30" t="s">
        <v>16</v>
      </c>
      <c r="B30" t="s">
        <v>6</v>
      </c>
      <c r="C30">
        <v>0.59535942263812736</v>
      </c>
      <c r="D30">
        <v>0.87160867372667672</v>
      </c>
      <c r="E30">
        <v>0.68917446237756297</v>
      </c>
    </row>
    <row r="31" spans="1:5" x14ac:dyDescent="0.2">
      <c r="A31" t="s">
        <v>16</v>
      </c>
      <c r="B31" t="s">
        <v>7</v>
      </c>
      <c r="C31">
        <v>0.30359637896417713</v>
      </c>
      <c r="D31">
        <v>0</v>
      </c>
      <c r="E31">
        <v>0.20668697786638099</v>
      </c>
    </row>
    <row r="32" spans="1:5" x14ac:dyDescent="0.2">
      <c r="A32" t="s">
        <v>16</v>
      </c>
      <c r="B32" t="s">
        <v>8</v>
      </c>
      <c r="C32">
        <v>2.3159835151287441E-2</v>
      </c>
      <c r="D32">
        <v>0</v>
      </c>
      <c r="E32">
        <v>1.7306871140893881E-2</v>
      </c>
    </row>
    <row r="33" spans="1:5" x14ac:dyDescent="0.2">
      <c r="A33" t="s">
        <v>16</v>
      </c>
      <c r="B33" t="s">
        <v>9</v>
      </c>
      <c r="C33">
        <v>9.8451314445396794E-3</v>
      </c>
      <c r="D33">
        <v>2.5365607665153809E-2</v>
      </c>
      <c r="E33">
        <v>1.384497297807072E-2</v>
      </c>
    </row>
    <row r="34" spans="1:5" x14ac:dyDescent="0.2">
      <c r="A34" t="s">
        <v>16</v>
      </c>
      <c r="B34" t="s">
        <v>10</v>
      </c>
      <c r="C34">
        <v>2.1668682267022042E-2</v>
      </c>
      <c r="D34">
        <v>7.9727685325264752E-2</v>
      </c>
      <c r="E34">
        <v>2.3206375236752969E-2</v>
      </c>
    </row>
    <row r="35" spans="1:5" x14ac:dyDescent="0.2">
      <c r="A35" t="s">
        <v>16</v>
      </c>
      <c r="B35" t="s">
        <v>11</v>
      </c>
      <c r="C35">
        <v>7.8843241085371444E-3</v>
      </c>
      <c r="D35">
        <v>2.1079172970247102E-2</v>
      </c>
      <c r="E35">
        <v>9.2107710484194208E-3</v>
      </c>
    </row>
    <row r="36" spans="1:5" x14ac:dyDescent="0.2">
      <c r="A36" t="s">
        <v>16</v>
      </c>
      <c r="B36" t="s">
        <v>12</v>
      </c>
      <c r="C36">
        <v>3.8486225426309258E-2</v>
      </c>
      <c r="D36">
        <v>2.2188603126575899E-3</v>
      </c>
      <c r="E36">
        <v>4.0569569351919042E-2</v>
      </c>
    </row>
    <row r="37" spans="1:5" x14ac:dyDescent="0.2">
      <c r="A37" t="s">
        <v>17</v>
      </c>
      <c r="B37" t="s">
        <v>6</v>
      </c>
      <c r="C37">
        <v>0.59535942263812736</v>
      </c>
      <c r="D37">
        <v>0.87160867372667672</v>
      </c>
      <c r="E37">
        <v>0.68917446237756297</v>
      </c>
    </row>
    <row r="38" spans="1:5" x14ac:dyDescent="0.2">
      <c r="A38" t="s">
        <v>17</v>
      </c>
      <c r="B38" t="s">
        <v>7</v>
      </c>
      <c r="C38">
        <v>0.30359637896417713</v>
      </c>
      <c r="D38">
        <v>0</v>
      </c>
      <c r="E38">
        <v>0.20668697786638099</v>
      </c>
    </row>
    <row r="39" spans="1:5" x14ac:dyDescent="0.2">
      <c r="A39" t="s">
        <v>17</v>
      </c>
      <c r="B39" t="s">
        <v>8</v>
      </c>
      <c r="C39">
        <v>2.3159835151287441E-2</v>
      </c>
      <c r="D39">
        <v>0</v>
      </c>
      <c r="E39">
        <v>1.7306871140893881E-2</v>
      </c>
    </row>
    <row r="40" spans="1:5" x14ac:dyDescent="0.2">
      <c r="A40" t="s">
        <v>17</v>
      </c>
      <c r="B40" t="s">
        <v>9</v>
      </c>
      <c r="C40">
        <v>9.8451314445396794E-3</v>
      </c>
      <c r="D40">
        <v>2.5365607665153809E-2</v>
      </c>
      <c r="E40">
        <v>1.384497297807072E-2</v>
      </c>
    </row>
    <row r="41" spans="1:5" x14ac:dyDescent="0.2">
      <c r="A41" t="s">
        <v>17</v>
      </c>
      <c r="B41" t="s">
        <v>10</v>
      </c>
      <c r="C41">
        <v>2.1668682267022042E-2</v>
      </c>
      <c r="D41">
        <v>7.9727685325264752E-2</v>
      </c>
      <c r="E41">
        <v>2.3206375236752969E-2</v>
      </c>
    </row>
    <row r="42" spans="1:5" x14ac:dyDescent="0.2">
      <c r="A42" t="s">
        <v>17</v>
      </c>
      <c r="B42" t="s">
        <v>11</v>
      </c>
      <c r="C42">
        <v>7.8843241085371444E-3</v>
      </c>
      <c r="D42">
        <v>2.1079172970247102E-2</v>
      </c>
      <c r="E42">
        <v>9.2107710484194208E-3</v>
      </c>
    </row>
    <row r="43" spans="1:5" x14ac:dyDescent="0.2">
      <c r="A43" t="s">
        <v>17</v>
      </c>
      <c r="B43" t="s">
        <v>12</v>
      </c>
      <c r="C43">
        <v>3.8486225426309258E-2</v>
      </c>
      <c r="D43">
        <v>2.2188603126575899E-3</v>
      </c>
      <c r="E43">
        <v>4.0569569351919042E-2</v>
      </c>
    </row>
    <row r="44" spans="1:5" x14ac:dyDescent="0.2">
      <c r="A44" t="s">
        <v>18</v>
      </c>
      <c r="B44" t="s">
        <v>6</v>
      </c>
      <c r="C44">
        <v>0.59535942263812736</v>
      </c>
      <c r="D44">
        <v>0.87160867372667672</v>
      </c>
      <c r="E44">
        <v>0.68917446237756297</v>
      </c>
    </row>
    <row r="45" spans="1:5" x14ac:dyDescent="0.2">
      <c r="A45" t="s">
        <v>18</v>
      </c>
      <c r="B45" t="s">
        <v>7</v>
      </c>
      <c r="C45">
        <v>0.30359637896417713</v>
      </c>
      <c r="D45">
        <v>0</v>
      </c>
      <c r="E45">
        <v>0.20668697786638099</v>
      </c>
    </row>
    <row r="46" spans="1:5" x14ac:dyDescent="0.2">
      <c r="A46" t="s">
        <v>18</v>
      </c>
      <c r="B46" t="s">
        <v>8</v>
      </c>
      <c r="C46">
        <v>2.3159835151287441E-2</v>
      </c>
      <c r="D46">
        <v>0</v>
      </c>
      <c r="E46">
        <v>1.7306871140893881E-2</v>
      </c>
    </row>
    <row r="47" spans="1:5" x14ac:dyDescent="0.2">
      <c r="A47" t="s">
        <v>18</v>
      </c>
      <c r="B47" t="s">
        <v>9</v>
      </c>
      <c r="C47">
        <v>9.8451314445396794E-3</v>
      </c>
      <c r="D47">
        <v>2.5365607665153809E-2</v>
      </c>
      <c r="E47">
        <v>1.384497297807072E-2</v>
      </c>
    </row>
    <row r="48" spans="1:5" x14ac:dyDescent="0.2">
      <c r="A48" t="s">
        <v>18</v>
      </c>
      <c r="B48" t="s">
        <v>10</v>
      </c>
      <c r="C48">
        <v>2.1668682267022042E-2</v>
      </c>
      <c r="D48">
        <v>7.9727685325264752E-2</v>
      </c>
      <c r="E48">
        <v>2.3206375236752969E-2</v>
      </c>
    </row>
    <row r="49" spans="1:5" x14ac:dyDescent="0.2">
      <c r="A49" t="s">
        <v>18</v>
      </c>
      <c r="B49" t="s">
        <v>11</v>
      </c>
      <c r="C49">
        <v>7.8843241085371444E-3</v>
      </c>
      <c r="D49">
        <v>2.1079172970247102E-2</v>
      </c>
      <c r="E49">
        <v>9.2107710484194208E-3</v>
      </c>
    </row>
    <row r="50" spans="1:5" x14ac:dyDescent="0.2">
      <c r="A50" t="s">
        <v>18</v>
      </c>
      <c r="B50" t="s">
        <v>12</v>
      </c>
      <c r="C50">
        <v>3.8486225426309258E-2</v>
      </c>
      <c r="D50">
        <v>2.2188603126575899E-3</v>
      </c>
      <c r="E50">
        <v>4.0569569351919042E-2</v>
      </c>
    </row>
    <row r="51" spans="1:5" x14ac:dyDescent="0.2">
      <c r="A51" t="s">
        <v>19</v>
      </c>
      <c r="B51" t="s">
        <v>6</v>
      </c>
      <c r="C51">
        <v>0.59535942263812736</v>
      </c>
      <c r="D51">
        <v>0.87160867372667672</v>
      </c>
      <c r="E51">
        <v>0.68917446237756297</v>
      </c>
    </row>
    <row r="52" spans="1:5" x14ac:dyDescent="0.2">
      <c r="A52" t="s">
        <v>19</v>
      </c>
      <c r="B52" t="s">
        <v>7</v>
      </c>
      <c r="C52">
        <v>0.30359637896417713</v>
      </c>
      <c r="D52">
        <v>0</v>
      </c>
      <c r="E52">
        <v>0.20668697786638099</v>
      </c>
    </row>
    <row r="53" spans="1:5" x14ac:dyDescent="0.2">
      <c r="A53" t="s">
        <v>19</v>
      </c>
      <c r="B53" t="s">
        <v>8</v>
      </c>
      <c r="C53">
        <v>2.3159835151287441E-2</v>
      </c>
      <c r="D53">
        <v>0</v>
      </c>
      <c r="E53">
        <v>1.7306871140893881E-2</v>
      </c>
    </row>
    <row r="54" spans="1:5" x14ac:dyDescent="0.2">
      <c r="A54" t="s">
        <v>19</v>
      </c>
      <c r="B54" t="s">
        <v>9</v>
      </c>
      <c r="C54">
        <v>9.8451314445396794E-3</v>
      </c>
      <c r="D54">
        <v>2.5365607665153809E-2</v>
      </c>
      <c r="E54">
        <v>1.384497297807072E-2</v>
      </c>
    </row>
    <row r="55" spans="1:5" x14ac:dyDescent="0.2">
      <c r="A55" t="s">
        <v>19</v>
      </c>
      <c r="B55" t="s">
        <v>10</v>
      </c>
      <c r="C55">
        <v>2.1668682267022042E-2</v>
      </c>
      <c r="D55">
        <v>7.9727685325264752E-2</v>
      </c>
      <c r="E55">
        <v>2.3206375236752969E-2</v>
      </c>
    </row>
    <row r="56" spans="1:5" x14ac:dyDescent="0.2">
      <c r="A56" t="s">
        <v>19</v>
      </c>
      <c r="B56" t="s">
        <v>11</v>
      </c>
      <c r="C56">
        <v>7.8843241085371444E-3</v>
      </c>
      <c r="D56">
        <v>2.1079172970247102E-2</v>
      </c>
      <c r="E56">
        <v>9.2107710484194208E-3</v>
      </c>
    </row>
    <row r="57" spans="1:5" x14ac:dyDescent="0.2">
      <c r="A57" t="s">
        <v>19</v>
      </c>
      <c r="B57" t="s">
        <v>12</v>
      </c>
      <c r="C57">
        <v>3.8486225426309258E-2</v>
      </c>
      <c r="D57">
        <v>2.2188603126575899E-3</v>
      </c>
      <c r="E57">
        <v>4.0569569351919042E-2</v>
      </c>
    </row>
    <row r="58" spans="1:5" x14ac:dyDescent="0.2">
      <c r="A58" t="s">
        <v>20</v>
      </c>
      <c r="B58" t="s">
        <v>6</v>
      </c>
      <c r="C58">
        <v>0.59535942263812736</v>
      </c>
      <c r="D58">
        <v>0.87160867372667672</v>
      </c>
      <c r="E58">
        <v>0.68917446237756297</v>
      </c>
    </row>
    <row r="59" spans="1:5" x14ac:dyDescent="0.2">
      <c r="A59" t="s">
        <v>20</v>
      </c>
      <c r="B59" t="s">
        <v>7</v>
      </c>
      <c r="C59">
        <v>0.30359637896417713</v>
      </c>
      <c r="D59">
        <v>0</v>
      </c>
      <c r="E59">
        <v>0.20668697786638099</v>
      </c>
    </row>
    <row r="60" spans="1:5" x14ac:dyDescent="0.2">
      <c r="A60" t="s">
        <v>20</v>
      </c>
      <c r="B60" t="s">
        <v>8</v>
      </c>
      <c r="C60">
        <v>2.3159835151287441E-2</v>
      </c>
      <c r="D60">
        <v>0</v>
      </c>
      <c r="E60">
        <v>1.7306871140893881E-2</v>
      </c>
    </row>
    <row r="61" spans="1:5" x14ac:dyDescent="0.2">
      <c r="A61" t="s">
        <v>20</v>
      </c>
      <c r="B61" t="s">
        <v>9</v>
      </c>
      <c r="C61">
        <v>9.8451314445396794E-3</v>
      </c>
      <c r="D61">
        <v>2.5365607665153809E-2</v>
      </c>
      <c r="E61">
        <v>1.384497297807072E-2</v>
      </c>
    </row>
    <row r="62" spans="1:5" x14ac:dyDescent="0.2">
      <c r="A62" t="s">
        <v>20</v>
      </c>
      <c r="B62" t="s">
        <v>10</v>
      </c>
      <c r="C62">
        <v>2.1668682267022042E-2</v>
      </c>
      <c r="D62">
        <v>7.9727685325264752E-2</v>
      </c>
      <c r="E62">
        <v>2.3206375236752969E-2</v>
      </c>
    </row>
    <row r="63" spans="1:5" x14ac:dyDescent="0.2">
      <c r="A63" t="s">
        <v>20</v>
      </c>
      <c r="B63" t="s">
        <v>11</v>
      </c>
      <c r="C63">
        <v>7.8843241085371444E-3</v>
      </c>
      <c r="D63">
        <v>2.1079172970247102E-2</v>
      </c>
      <c r="E63">
        <v>9.2107710484194208E-3</v>
      </c>
    </row>
    <row r="64" spans="1:5" x14ac:dyDescent="0.2">
      <c r="A64" t="s">
        <v>20</v>
      </c>
      <c r="B64" t="s">
        <v>12</v>
      </c>
      <c r="C64">
        <v>3.8486225426309258E-2</v>
      </c>
      <c r="D64">
        <v>2.2188603126575899E-3</v>
      </c>
      <c r="E64">
        <v>4.0569569351919042E-2</v>
      </c>
    </row>
    <row r="65" spans="1:5" x14ac:dyDescent="0.2">
      <c r="A65" t="s">
        <v>21</v>
      </c>
      <c r="B65" t="s">
        <v>6</v>
      </c>
      <c r="C65">
        <v>0.59535942263812736</v>
      </c>
      <c r="D65">
        <v>0.87160867372667672</v>
      </c>
      <c r="E65">
        <v>0.68917446237756297</v>
      </c>
    </row>
    <row r="66" spans="1:5" x14ac:dyDescent="0.2">
      <c r="A66" t="s">
        <v>21</v>
      </c>
      <c r="B66" t="s">
        <v>7</v>
      </c>
      <c r="C66">
        <v>0.30359637896417713</v>
      </c>
      <c r="D66">
        <v>0</v>
      </c>
      <c r="E66">
        <v>0.20668697786638099</v>
      </c>
    </row>
    <row r="67" spans="1:5" x14ac:dyDescent="0.2">
      <c r="A67" t="s">
        <v>21</v>
      </c>
      <c r="B67" t="s">
        <v>8</v>
      </c>
      <c r="C67">
        <v>2.3159835151287441E-2</v>
      </c>
      <c r="D67">
        <v>0</v>
      </c>
      <c r="E67">
        <v>1.7306871140893881E-2</v>
      </c>
    </row>
    <row r="68" spans="1:5" x14ac:dyDescent="0.2">
      <c r="A68" t="s">
        <v>21</v>
      </c>
      <c r="B68" t="s">
        <v>9</v>
      </c>
      <c r="C68">
        <v>9.8451314445396794E-3</v>
      </c>
      <c r="D68">
        <v>2.5365607665153809E-2</v>
      </c>
      <c r="E68">
        <v>1.384497297807072E-2</v>
      </c>
    </row>
    <row r="69" spans="1:5" x14ac:dyDescent="0.2">
      <c r="A69" t="s">
        <v>21</v>
      </c>
      <c r="B69" t="s">
        <v>10</v>
      </c>
      <c r="C69">
        <v>2.1668682267022042E-2</v>
      </c>
      <c r="D69">
        <v>7.9727685325264752E-2</v>
      </c>
      <c r="E69">
        <v>2.3206375236752969E-2</v>
      </c>
    </row>
    <row r="70" spans="1:5" x14ac:dyDescent="0.2">
      <c r="A70" t="s">
        <v>21</v>
      </c>
      <c r="B70" t="s">
        <v>11</v>
      </c>
      <c r="C70">
        <v>7.8843241085371444E-3</v>
      </c>
      <c r="D70">
        <v>2.1079172970247102E-2</v>
      </c>
      <c r="E70">
        <v>9.2107710484194208E-3</v>
      </c>
    </row>
    <row r="71" spans="1:5" x14ac:dyDescent="0.2">
      <c r="A71" t="s">
        <v>21</v>
      </c>
      <c r="B71" t="s">
        <v>12</v>
      </c>
      <c r="C71">
        <v>3.8486225426309258E-2</v>
      </c>
      <c r="D71">
        <v>2.2188603126575899E-3</v>
      </c>
      <c r="E71">
        <v>4.0569569351919042E-2</v>
      </c>
    </row>
    <row r="72" spans="1:5" x14ac:dyDescent="0.2">
      <c r="A72" t="s">
        <v>22</v>
      </c>
      <c r="B72" t="s">
        <v>6</v>
      </c>
      <c r="C72">
        <v>0.59535942263812736</v>
      </c>
      <c r="D72">
        <v>0.87160867372667672</v>
      </c>
      <c r="E72">
        <v>0.68917446237756297</v>
      </c>
    </row>
    <row r="73" spans="1:5" x14ac:dyDescent="0.2">
      <c r="A73" t="s">
        <v>22</v>
      </c>
      <c r="B73" t="s">
        <v>7</v>
      </c>
      <c r="C73">
        <v>0.30359637896417713</v>
      </c>
      <c r="D73">
        <v>0</v>
      </c>
      <c r="E73">
        <v>0.20668697786638099</v>
      </c>
    </row>
    <row r="74" spans="1:5" x14ac:dyDescent="0.2">
      <c r="A74" t="s">
        <v>22</v>
      </c>
      <c r="B74" t="s">
        <v>8</v>
      </c>
      <c r="C74">
        <v>2.3159835151287441E-2</v>
      </c>
      <c r="D74">
        <v>0</v>
      </c>
      <c r="E74">
        <v>1.7306871140893881E-2</v>
      </c>
    </row>
    <row r="75" spans="1:5" x14ac:dyDescent="0.2">
      <c r="A75" t="s">
        <v>22</v>
      </c>
      <c r="B75" t="s">
        <v>9</v>
      </c>
      <c r="C75">
        <v>9.8451314445396794E-3</v>
      </c>
      <c r="D75">
        <v>2.5365607665153809E-2</v>
      </c>
      <c r="E75">
        <v>1.384497297807072E-2</v>
      </c>
    </row>
    <row r="76" spans="1:5" x14ac:dyDescent="0.2">
      <c r="A76" t="s">
        <v>22</v>
      </c>
      <c r="B76" t="s">
        <v>10</v>
      </c>
      <c r="C76">
        <v>2.1668682267022042E-2</v>
      </c>
      <c r="D76">
        <v>7.9727685325264752E-2</v>
      </c>
      <c r="E76">
        <v>2.3206375236752969E-2</v>
      </c>
    </row>
    <row r="77" spans="1:5" x14ac:dyDescent="0.2">
      <c r="A77" t="s">
        <v>22</v>
      </c>
      <c r="B77" t="s">
        <v>11</v>
      </c>
      <c r="C77">
        <v>7.8843241085371444E-3</v>
      </c>
      <c r="D77">
        <v>2.1079172970247102E-2</v>
      </c>
      <c r="E77">
        <v>9.2107710484194208E-3</v>
      </c>
    </row>
    <row r="78" spans="1:5" x14ac:dyDescent="0.2">
      <c r="A78" t="s">
        <v>22</v>
      </c>
      <c r="B78" t="s">
        <v>12</v>
      </c>
      <c r="C78">
        <v>3.8486225426309258E-2</v>
      </c>
      <c r="D78">
        <v>2.2188603126575899E-3</v>
      </c>
      <c r="E78">
        <v>4.0569569351919042E-2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8"/>
  <sheetViews>
    <sheetView topLeftCell="A20" workbookViewId="0">
      <selection activeCell="E2" sqref="E2"/>
    </sheetView>
  </sheetViews>
  <sheetFormatPr baseColWidth="10" defaultColWidth="8.83203125" defaultRowHeight="15" x14ac:dyDescent="0.2"/>
  <cols>
    <col min="1" max="1" width="12.5" bestFit="1" customWidth="1"/>
    <col min="3" max="3" width="16.5" bestFit="1" customWidth="1"/>
  </cols>
  <sheetData>
    <row r="1" spans="1:5" x14ac:dyDescent="0.2">
      <c r="A1" s="1" t="s">
        <v>1</v>
      </c>
      <c r="B1" s="1" t="s">
        <v>23</v>
      </c>
      <c r="C1" s="1" t="s">
        <v>24</v>
      </c>
      <c r="D1" s="1" t="s">
        <v>25</v>
      </c>
      <c r="E1" s="1" t="s">
        <v>121</v>
      </c>
    </row>
    <row r="2" spans="1:5" x14ac:dyDescent="0.2">
      <c r="A2" t="s">
        <v>6</v>
      </c>
      <c r="B2" t="s">
        <v>26</v>
      </c>
      <c r="C2" t="s">
        <v>27</v>
      </c>
      <c r="D2">
        <v>0.6</v>
      </c>
    </row>
    <row r="3" spans="1:5" x14ac:dyDescent="0.2">
      <c r="A3" t="s">
        <v>6</v>
      </c>
      <c r="B3" t="s">
        <v>26</v>
      </c>
      <c r="C3" t="s">
        <v>28</v>
      </c>
      <c r="D3">
        <v>0.2</v>
      </c>
    </row>
    <row r="4" spans="1:5" x14ac:dyDescent="0.2">
      <c r="A4" t="s">
        <v>6</v>
      </c>
      <c r="B4" t="s">
        <v>26</v>
      </c>
      <c r="C4" t="s">
        <v>29</v>
      </c>
      <c r="D4">
        <v>0.1</v>
      </c>
    </row>
    <row r="5" spans="1:5" x14ac:dyDescent="0.2">
      <c r="A5" t="s">
        <v>6</v>
      </c>
      <c r="B5" t="s">
        <v>26</v>
      </c>
      <c r="C5" t="s">
        <v>30</v>
      </c>
      <c r="D5">
        <v>0.1</v>
      </c>
    </row>
    <row r="6" spans="1:5" x14ac:dyDescent="0.2">
      <c r="A6" t="s">
        <v>7</v>
      </c>
      <c r="B6" t="s">
        <v>26</v>
      </c>
      <c r="C6" t="s">
        <v>31</v>
      </c>
      <c r="D6">
        <v>1</v>
      </c>
    </row>
    <row r="7" spans="1:5" x14ac:dyDescent="0.2">
      <c r="A7" t="s">
        <v>8</v>
      </c>
      <c r="B7" t="s">
        <v>26</v>
      </c>
      <c r="C7" t="s">
        <v>32</v>
      </c>
      <c r="D7">
        <v>0.5</v>
      </c>
    </row>
    <row r="8" spans="1:5" x14ac:dyDescent="0.2">
      <c r="A8" t="s">
        <v>8</v>
      </c>
      <c r="B8" t="s">
        <v>26</v>
      </c>
      <c r="C8" t="s">
        <v>33</v>
      </c>
      <c r="D8">
        <v>0.5</v>
      </c>
    </row>
    <row r="9" spans="1:5" x14ac:dyDescent="0.2">
      <c r="A9" t="s">
        <v>9</v>
      </c>
      <c r="B9" t="s">
        <v>26</v>
      </c>
      <c r="C9" t="s">
        <v>34</v>
      </c>
      <c r="D9">
        <v>1</v>
      </c>
    </row>
    <row r="10" spans="1:5" x14ac:dyDescent="0.2">
      <c r="A10" t="s">
        <v>10</v>
      </c>
      <c r="B10" t="s">
        <v>26</v>
      </c>
      <c r="C10" t="s">
        <v>35</v>
      </c>
      <c r="D10">
        <v>1</v>
      </c>
    </row>
    <row r="11" spans="1:5" x14ac:dyDescent="0.2">
      <c r="A11" t="s">
        <v>11</v>
      </c>
      <c r="B11" t="s">
        <v>26</v>
      </c>
      <c r="C11" t="s">
        <v>36</v>
      </c>
      <c r="D11">
        <v>0.9</v>
      </c>
    </row>
    <row r="12" spans="1:5" x14ac:dyDescent="0.2">
      <c r="A12" t="s">
        <v>11</v>
      </c>
      <c r="B12" t="s">
        <v>26</v>
      </c>
      <c r="C12" t="s">
        <v>37</v>
      </c>
      <c r="D12">
        <v>0.1</v>
      </c>
    </row>
    <row r="13" spans="1:5" x14ac:dyDescent="0.2">
      <c r="A13" t="s">
        <v>12</v>
      </c>
      <c r="B13" t="s">
        <v>26</v>
      </c>
      <c r="C13" t="s">
        <v>27</v>
      </c>
      <c r="D13">
        <v>0.6</v>
      </c>
    </row>
    <row r="14" spans="1:5" x14ac:dyDescent="0.2">
      <c r="A14" t="s">
        <v>12</v>
      </c>
      <c r="B14" t="s">
        <v>26</v>
      </c>
      <c r="C14" t="s">
        <v>31</v>
      </c>
      <c r="D14">
        <v>0.3</v>
      </c>
    </row>
    <row r="15" spans="1:5" x14ac:dyDescent="0.2">
      <c r="A15" t="s">
        <v>12</v>
      </c>
      <c r="B15" t="s">
        <v>26</v>
      </c>
      <c r="C15" t="s">
        <v>32</v>
      </c>
      <c r="D15">
        <v>0.04</v>
      </c>
    </row>
    <row r="16" spans="1:5" x14ac:dyDescent="0.2">
      <c r="A16" t="s">
        <v>12</v>
      </c>
      <c r="B16" t="s">
        <v>26</v>
      </c>
      <c r="C16" t="s">
        <v>34</v>
      </c>
      <c r="D16">
        <v>0.03</v>
      </c>
    </row>
    <row r="17" spans="1:5" x14ac:dyDescent="0.2">
      <c r="A17" t="s">
        <v>12</v>
      </c>
      <c r="B17" t="s">
        <v>26</v>
      </c>
      <c r="C17" t="s">
        <v>35</v>
      </c>
      <c r="D17">
        <v>0.03</v>
      </c>
    </row>
    <row r="18" spans="1:5" x14ac:dyDescent="0.2">
      <c r="A18" t="s">
        <v>6</v>
      </c>
      <c r="B18" t="s">
        <v>38</v>
      </c>
      <c r="C18" t="s">
        <v>28</v>
      </c>
      <c r="D18">
        <v>0.8</v>
      </c>
    </row>
    <row r="19" spans="1:5" x14ac:dyDescent="0.2">
      <c r="A19" t="s">
        <v>6</v>
      </c>
      <c r="B19" t="s">
        <v>38</v>
      </c>
      <c r="C19" t="s">
        <v>29</v>
      </c>
      <c r="D19">
        <v>0.1</v>
      </c>
    </row>
    <row r="20" spans="1:5" x14ac:dyDescent="0.2">
      <c r="A20" t="s">
        <v>6</v>
      </c>
      <c r="B20" t="s">
        <v>38</v>
      </c>
      <c r="C20" t="s">
        <v>30</v>
      </c>
      <c r="D20">
        <v>0.1</v>
      </c>
    </row>
    <row r="21" spans="1:5" x14ac:dyDescent="0.2">
      <c r="A21" t="s">
        <v>9</v>
      </c>
      <c r="B21" t="s">
        <v>38</v>
      </c>
      <c r="C21" t="s">
        <v>34</v>
      </c>
      <c r="D21">
        <v>1</v>
      </c>
    </row>
    <row r="22" spans="1:5" x14ac:dyDescent="0.2">
      <c r="A22" t="s">
        <v>10</v>
      </c>
      <c r="B22" t="s">
        <v>38</v>
      </c>
      <c r="C22" t="s">
        <v>35</v>
      </c>
      <c r="D22">
        <v>1</v>
      </c>
    </row>
    <row r="23" spans="1:5" x14ac:dyDescent="0.2">
      <c r="A23" t="s">
        <v>11</v>
      </c>
      <c r="B23" t="s">
        <v>38</v>
      </c>
      <c r="C23" t="s">
        <v>36</v>
      </c>
      <c r="D23">
        <v>1</v>
      </c>
    </row>
    <row r="24" spans="1:5" x14ac:dyDescent="0.2">
      <c r="A24" t="s">
        <v>7</v>
      </c>
      <c r="B24" t="s">
        <v>38</v>
      </c>
      <c r="C24" t="s">
        <v>31</v>
      </c>
      <c r="D24">
        <v>1</v>
      </c>
      <c r="E24" t="s">
        <v>39</v>
      </c>
    </row>
    <row r="25" spans="1:5" x14ac:dyDescent="0.2">
      <c r="A25" t="s">
        <v>8</v>
      </c>
      <c r="B25" t="s">
        <v>38</v>
      </c>
      <c r="C25" t="s">
        <v>32</v>
      </c>
      <c r="D25">
        <v>1</v>
      </c>
      <c r="E25" t="s">
        <v>39</v>
      </c>
    </row>
    <row r="26" spans="1:5" x14ac:dyDescent="0.2">
      <c r="A26" t="s">
        <v>12</v>
      </c>
      <c r="B26" t="s">
        <v>38</v>
      </c>
      <c r="C26" t="s">
        <v>27</v>
      </c>
      <c r="D26">
        <v>0.8</v>
      </c>
    </row>
    <row r="27" spans="1:5" x14ac:dyDescent="0.2">
      <c r="A27" t="s">
        <v>12</v>
      </c>
      <c r="B27" t="s">
        <v>38</v>
      </c>
      <c r="C27" t="s">
        <v>34</v>
      </c>
      <c r="D27">
        <v>0.05</v>
      </c>
    </row>
    <row r="28" spans="1:5" x14ac:dyDescent="0.2">
      <c r="A28" t="s">
        <v>12</v>
      </c>
      <c r="B28" t="s">
        <v>38</v>
      </c>
      <c r="C28" t="s">
        <v>35</v>
      </c>
      <c r="D28">
        <v>0.15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8"/>
  <sheetViews>
    <sheetView workbookViewId="0"/>
  </sheetViews>
  <sheetFormatPr baseColWidth="10" defaultColWidth="8.83203125" defaultRowHeight="15" x14ac:dyDescent="0.2"/>
  <sheetData>
    <row r="1" spans="1:8" x14ac:dyDescent="0.2">
      <c r="A1" s="1" t="s">
        <v>1</v>
      </c>
      <c r="B1" s="1" t="s">
        <v>40</v>
      </c>
      <c r="C1" s="1" t="s">
        <v>41</v>
      </c>
      <c r="D1" s="1" t="s">
        <v>42</v>
      </c>
      <c r="E1" s="1" t="s">
        <v>43</v>
      </c>
      <c r="F1" s="1" t="s">
        <v>44</v>
      </c>
      <c r="G1" s="1" t="s">
        <v>45</v>
      </c>
      <c r="H1" s="1" t="s">
        <v>46</v>
      </c>
    </row>
    <row r="2" spans="1:8" x14ac:dyDescent="0.2">
      <c r="A2" t="s">
        <v>6</v>
      </c>
      <c r="B2">
        <v>0.1116215245375395</v>
      </c>
      <c r="C2">
        <v>0.41991017821812288</v>
      </c>
      <c r="D2">
        <v>0.20336670132071849</v>
      </c>
      <c r="E2">
        <v>0.12810152180069301</v>
      </c>
      <c r="F2">
        <v>6.7237096433927016E-2</v>
      </c>
      <c r="G2">
        <v>4.4198170494133833E-2</v>
      </c>
      <c r="H2">
        <v>2.5564807194865369E-2</v>
      </c>
    </row>
    <row r="3" spans="1:8" x14ac:dyDescent="0.2">
      <c r="A3" t="s">
        <v>7</v>
      </c>
      <c r="B3">
        <v>0</v>
      </c>
      <c r="C3">
        <v>0.122195746406753</v>
      </c>
      <c r="D3">
        <v>0.32377880301148321</v>
      </c>
      <c r="E3">
        <v>0.45535374787700578</v>
      </c>
      <c r="F3">
        <v>4.3873101979771352E-2</v>
      </c>
      <c r="G3">
        <v>1.2706278993130369E-2</v>
      </c>
      <c r="H3">
        <v>4.2092321731856321E-2</v>
      </c>
    </row>
    <row r="4" spans="1:8" x14ac:dyDescent="0.2">
      <c r="A4" t="s">
        <v>8</v>
      </c>
      <c r="B4">
        <v>0</v>
      </c>
      <c r="C4">
        <v>5.8654355558919249E-2</v>
      </c>
      <c r="D4">
        <v>0.17149776735033681</v>
      </c>
      <c r="E4">
        <v>0.2035116930295921</v>
      </c>
      <c r="F4">
        <v>0.44236736547339739</v>
      </c>
      <c r="G4">
        <v>9.8312268220691737E-2</v>
      </c>
      <c r="H4">
        <v>2.5656550367062742E-2</v>
      </c>
    </row>
    <row r="5" spans="1:8" x14ac:dyDescent="0.2">
      <c r="A5" t="s">
        <v>9</v>
      </c>
      <c r="B5">
        <v>9.6121097445600753E-2</v>
      </c>
      <c r="C5">
        <v>7.2280037842951755E-2</v>
      </c>
      <c r="D5">
        <v>2.4503311258278149E-2</v>
      </c>
      <c r="E5">
        <v>0.37719962157048248</v>
      </c>
      <c r="F5">
        <v>0.30832544938505202</v>
      </c>
      <c r="G5">
        <v>6.9820245979186374E-2</v>
      </c>
      <c r="H5">
        <v>5.1750236518448442E-2</v>
      </c>
    </row>
    <row r="6" spans="1:8" x14ac:dyDescent="0.2">
      <c r="A6" t="s">
        <v>10</v>
      </c>
      <c r="B6">
        <v>0.34249590788508211</v>
      </c>
      <c r="C6">
        <v>0.2690071682564768</v>
      </c>
      <c r="D6">
        <v>6.4119207540780043E-2</v>
      </c>
      <c r="E6">
        <v>0.16577298639724561</v>
      </c>
      <c r="F6">
        <v>8.884122594118643E-2</v>
      </c>
      <c r="G6">
        <v>4.8484506406276461E-2</v>
      </c>
      <c r="H6">
        <v>2.127899757295253E-2</v>
      </c>
    </row>
    <row r="7" spans="1:8" x14ac:dyDescent="0.2">
      <c r="A7" t="s">
        <v>11</v>
      </c>
      <c r="B7">
        <v>0.24687144482366319</v>
      </c>
      <c r="C7">
        <v>0.1676621160409556</v>
      </c>
      <c r="D7">
        <v>4.4795221843003413E-2</v>
      </c>
      <c r="E7">
        <v>0.18856655290102389</v>
      </c>
      <c r="F7">
        <v>0.17320819112627989</v>
      </c>
      <c r="G7">
        <v>0.1092150170648464</v>
      </c>
      <c r="H7">
        <v>6.9681456200227532E-2</v>
      </c>
    </row>
    <row r="8" spans="1:8" x14ac:dyDescent="0.2">
      <c r="A8" t="s">
        <v>12</v>
      </c>
      <c r="B8">
        <v>5.391792851838698E-3</v>
      </c>
      <c r="C8">
        <v>9.7181416072062762E-3</v>
      </c>
      <c r="D8">
        <v>4.7783553417492658E-3</v>
      </c>
      <c r="E8">
        <v>2.0534013495625222E-2</v>
      </c>
      <c r="F8">
        <v>1.320504955929358E-2</v>
      </c>
      <c r="G8">
        <v>2.9380428114809671E-3</v>
      </c>
      <c r="H8">
        <v>0.94343460433280601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8"/>
  <sheetViews>
    <sheetView workbookViewId="0"/>
  </sheetViews>
  <sheetFormatPr baseColWidth="10" defaultColWidth="8.83203125" defaultRowHeight="15" x14ac:dyDescent="0.2"/>
  <sheetData>
    <row r="1" spans="1:4" x14ac:dyDescent="0.2">
      <c r="A1" s="1" t="s">
        <v>47</v>
      </c>
      <c r="B1" s="1" t="s">
        <v>48</v>
      </c>
      <c r="C1" s="1" t="s">
        <v>49</v>
      </c>
      <c r="D1" s="1" t="s">
        <v>50</v>
      </c>
    </row>
    <row r="2" spans="1:4" x14ac:dyDescent="0.2">
      <c r="A2" t="s">
        <v>40</v>
      </c>
      <c r="B2" t="s">
        <v>51</v>
      </c>
      <c r="C2" t="s">
        <v>52</v>
      </c>
      <c r="D2" t="s">
        <v>53</v>
      </c>
    </row>
    <row r="3" spans="1:4" x14ac:dyDescent="0.2">
      <c r="A3" t="s">
        <v>41</v>
      </c>
      <c r="B3" t="s">
        <v>51</v>
      </c>
      <c r="C3" t="s">
        <v>52</v>
      </c>
      <c r="D3" t="s">
        <v>53</v>
      </c>
    </row>
    <row r="4" spans="1:4" x14ac:dyDescent="0.2">
      <c r="A4" t="s">
        <v>42</v>
      </c>
      <c r="B4" t="s">
        <v>51</v>
      </c>
      <c r="C4" t="s">
        <v>52</v>
      </c>
      <c r="D4" t="s">
        <v>53</v>
      </c>
    </row>
    <row r="5" spans="1:4" x14ac:dyDescent="0.2">
      <c r="A5" t="s">
        <v>43</v>
      </c>
      <c r="B5" t="s">
        <v>51</v>
      </c>
      <c r="C5" t="s">
        <v>52</v>
      </c>
      <c r="D5" t="s">
        <v>53</v>
      </c>
    </row>
    <row r="6" spans="1:4" x14ac:dyDescent="0.2">
      <c r="A6" t="s">
        <v>44</v>
      </c>
      <c r="B6">
        <v>1994</v>
      </c>
      <c r="C6" t="s">
        <v>52</v>
      </c>
      <c r="D6" t="s">
        <v>53</v>
      </c>
    </row>
    <row r="7" spans="1:4" x14ac:dyDescent="0.2">
      <c r="A7" t="s">
        <v>45</v>
      </c>
      <c r="B7">
        <v>2006</v>
      </c>
      <c r="C7" t="s">
        <v>54</v>
      </c>
      <c r="D7" t="s">
        <v>55</v>
      </c>
    </row>
    <row r="8" spans="1:4" x14ac:dyDescent="0.2">
      <c r="A8" t="s">
        <v>46</v>
      </c>
      <c r="B8">
        <v>2006</v>
      </c>
      <c r="C8" t="s">
        <v>54</v>
      </c>
      <c r="D8" t="s">
        <v>55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38"/>
  <sheetViews>
    <sheetView workbookViewId="0"/>
  </sheetViews>
  <sheetFormatPr baseColWidth="10" defaultColWidth="8.83203125" defaultRowHeight="15" x14ac:dyDescent="0.2"/>
  <sheetData>
    <row r="1" spans="1:3" x14ac:dyDescent="0.2">
      <c r="A1" s="1" t="s">
        <v>24</v>
      </c>
      <c r="B1" s="1" t="s">
        <v>56</v>
      </c>
      <c r="C1" s="1" t="s">
        <v>57</v>
      </c>
    </row>
    <row r="2" spans="1:3" x14ac:dyDescent="0.2">
      <c r="A2" t="s">
        <v>27</v>
      </c>
      <c r="B2" t="s">
        <v>58</v>
      </c>
      <c r="C2">
        <v>0.4</v>
      </c>
    </row>
    <row r="3" spans="1:3" x14ac:dyDescent="0.2">
      <c r="A3" t="s">
        <v>27</v>
      </c>
      <c r="B3" t="s">
        <v>59</v>
      </c>
      <c r="C3">
        <v>0.4</v>
      </c>
    </row>
    <row r="4" spans="1:3" x14ac:dyDescent="0.2">
      <c r="A4" t="s">
        <v>27</v>
      </c>
      <c r="B4" t="s">
        <v>60</v>
      </c>
      <c r="C4">
        <v>0.2</v>
      </c>
    </row>
    <row r="5" spans="1:3" x14ac:dyDescent="0.2">
      <c r="A5" t="s">
        <v>28</v>
      </c>
      <c r="B5" t="s">
        <v>58</v>
      </c>
      <c r="C5">
        <v>0.5</v>
      </c>
    </row>
    <row r="6" spans="1:3" x14ac:dyDescent="0.2">
      <c r="A6" t="s">
        <v>28</v>
      </c>
      <c r="B6" t="s">
        <v>59</v>
      </c>
      <c r="C6">
        <v>0.5</v>
      </c>
    </row>
    <row r="7" spans="1:3" x14ac:dyDescent="0.2">
      <c r="A7" t="s">
        <v>29</v>
      </c>
      <c r="B7" t="s">
        <v>58</v>
      </c>
      <c r="C7">
        <v>0.1</v>
      </c>
    </row>
    <row r="8" spans="1:3" x14ac:dyDescent="0.2">
      <c r="A8" t="s">
        <v>29</v>
      </c>
      <c r="B8" t="s">
        <v>59</v>
      </c>
      <c r="C8">
        <v>0.3</v>
      </c>
    </row>
    <row r="9" spans="1:3" x14ac:dyDescent="0.2">
      <c r="A9" t="s">
        <v>29</v>
      </c>
      <c r="B9" t="s">
        <v>60</v>
      </c>
      <c r="C9">
        <v>0.3</v>
      </c>
    </row>
    <row r="10" spans="1:3" x14ac:dyDescent="0.2">
      <c r="A10" t="s">
        <v>29</v>
      </c>
      <c r="B10" t="s">
        <v>61</v>
      </c>
      <c r="C10">
        <v>0.3</v>
      </c>
    </row>
    <row r="11" spans="1:3" x14ac:dyDescent="0.2">
      <c r="A11" t="s">
        <v>30</v>
      </c>
      <c r="B11" t="s">
        <v>58</v>
      </c>
      <c r="C11">
        <v>0.1</v>
      </c>
    </row>
    <row r="12" spans="1:3" x14ac:dyDescent="0.2">
      <c r="A12" t="s">
        <v>30</v>
      </c>
      <c r="B12" t="s">
        <v>59</v>
      </c>
      <c r="C12">
        <v>0.3</v>
      </c>
    </row>
    <row r="13" spans="1:3" x14ac:dyDescent="0.2">
      <c r="A13" t="s">
        <v>30</v>
      </c>
      <c r="B13" t="s">
        <v>60</v>
      </c>
      <c r="C13">
        <v>0.3</v>
      </c>
    </row>
    <row r="14" spans="1:3" x14ac:dyDescent="0.2">
      <c r="A14" t="s">
        <v>30</v>
      </c>
      <c r="B14" t="s">
        <v>61</v>
      </c>
      <c r="C14">
        <v>0.3</v>
      </c>
    </row>
    <row r="15" spans="1:3" x14ac:dyDescent="0.2">
      <c r="A15" t="s">
        <v>31</v>
      </c>
      <c r="B15" t="s">
        <v>62</v>
      </c>
      <c r="C15">
        <v>0.05</v>
      </c>
    </row>
    <row r="16" spans="1:3" x14ac:dyDescent="0.2">
      <c r="A16" t="s">
        <v>31</v>
      </c>
      <c r="B16" t="s">
        <v>63</v>
      </c>
      <c r="C16">
        <v>0.4</v>
      </c>
    </row>
    <row r="17" spans="1:3" x14ac:dyDescent="0.2">
      <c r="A17" t="s">
        <v>31</v>
      </c>
      <c r="B17" t="s">
        <v>64</v>
      </c>
      <c r="C17">
        <v>0.05</v>
      </c>
    </row>
    <row r="18" spans="1:3" x14ac:dyDescent="0.2">
      <c r="A18" t="s">
        <v>31</v>
      </c>
      <c r="B18" t="s">
        <v>65</v>
      </c>
      <c r="C18">
        <v>0.05</v>
      </c>
    </row>
    <row r="19" spans="1:3" x14ac:dyDescent="0.2">
      <c r="A19" t="s">
        <v>31</v>
      </c>
      <c r="B19" t="s">
        <v>66</v>
      </c>
      <c r="C19">
        <v>0.05</v>
      </c>
    </row>
    <row r="20" spans="1:3" x14ac:dyDescent="0.2">
      <c r="A20" t="s">
        <v>31</v>
      </c>
      <c r="B20" t="s">
        <v>67</v>
      </c>
      <c r="C20">
        <v>0.4</v>
      </c>
    </row>
    <row r="21" spans="1:3" x14ac:dyDescent="0.2">
      <c r="A21" t="s">
        <v>32</v>
      </c>
      <c r="B21" t="s">
        <v>62</v>
      </c>
      <c r="C21">
        <v>0.1</v>
      </c>
    </row>
    <row r="22" spans="1:3" x14ac:dyDescent="0.2">
      <c r="A22" t="s">
        <v>32</v>
      </c>
      <c r="B22" t="s">
        <v>63</v>
      </c>
      <c r="C22">
        <v>0.2</v>
      </c>
    </row>
    <row r="23" spans="1:3" x14ac:dyDescent="0.2">
      <c r="A23" t="s">
        <v>32</v>
      </c>
      <c r="B23" t="s">
        <v>64</v>
      </c>
      <c r="C23">
        <v>0.2</v>
      </c>
    </row>
    <row r="24" spans="1:3" x14ac:dyDescent="0.2">
      <c r="A24" t="s">
        <v>32</v>
      </c>
      <c r="B24" t="s">
        <v>65</v>
      </c>
      <c r="C24">
        <v>0.2</v>
      </c>
    </row>
    <row r="25" spans="1:3" x14ac:dyDescent="0.2">
      <c r="A25" t="s">
        <v>32</v>
      </c>
      <c r="B25" t="s">
        <v>66</v>
      </c>
      <c r="C25">
        <v>0.2</v>
      </c>
    </row>
    <row r="26" spans="1:3" x14ac:dyDescent="0.2">
      <c r="A26" t="s">
        <v>32</v>
      </c>
      <c r="B26" t="s">
        <v>67</v>
      </c>
      <c r="C26">
        <v>0.1</v>
      </c>
    </row>
    <row r="27" spans="1:3" x14ac:dyDescent="0.2">
      <c r="A27" t="s">
        <v>33</v>
      </c>
      <c r="B27" t="s">
        <v>58</v>
      </c>
      <c r="C27">
        <v>0.1</v>
      </c>
    </row>
    <row r="28" spans="1:3" x14ac:dyDescent="0.2">
      <c r="A28" t="s">
        <v>33</v>
      </c>
      <c r="B28" t="s">
        <v>59</v>
      </c>
      <c r="C28">
        <v>0.3</v>
      </c>
    </row>
    <row r="29" spans="1:3" x14ac:dyDescent="0.2">
      <c r="A29" t="s">
        <v>33</v>
      </c>
      <c r="B29" t="s">
        <v>60</v>
      </c>
      <c r="C29">
        <v>0.3</v>
      </c>
    </row>
    <row r="30" spans="1:3" x14ac:dyDescent="0.2">
      <c r="A30" t="s">
        <v>33</v>
      </c>
      <c r="B30" t="s">
        <v>61</v>
      </c>
      <c r="C30">
        <v>0.3</v>
      </c>
    </row>
    <row r="31" spans="1:3" x14ac:dyDescent="0.2">
      <c r="A31" t="s">
        <v>34</v>
      </c>
      <c r="B31" t="s">
        <v>58</v>
      </c>
      <c r="C31">
        <v>0.2</v>
      </c>
    </row>
    <row r="32" spans="1:3" x14ac:dyDescent="0.2">
      <c r="A32" t="s">
        <v>34</v>
      </c>
      <c r="B32" t="s">
        <v>59</v>
      </c>
      <c r="C32">
        <v>0.4</v>
      </c>
    </row>
    <row r="33" spans="1:3" x14ac:dyDescent="0.2">
      <c r="A33" t="s">
        <v>34</v>
      </c>
      <c r="B33" t="s">
        <v>60</v>
      </c>
      <c r="C33">
        <v>0.4</v>
      </c>
    </row>
    <row r="34" spans="1:3" x14ac:dyDescent="0.2">
      <c r="A34" t="s">
        <v>35</v>
      </c>
      <c r="B34" t="s">
        <v>58</v>
      </c>
      <c r="C34">
        <v>0.1</v>
      </c>
    </row>
    <row r="35" spans="1:3" x14ac:dyDescent="0.2">
      <c r="A35" t="s">
        <v>35</v>
      </c>
      <c r="B35" t="s">
        <v>59</v>
      </c>
      <c r="C35">
        <v>0.8</v>
      </c>
    </row>
    <row r="36" spans="1:3" x14ac:dyDescent="0.2">
      <c r="A36" t="s">
        <v>35</v>
      </c>
      <c r="B36" t="s">
        <v>60</v>
      </c>
      <c r="C36">
        <v>0.1</v>
      </c>
    </row>
    <row r="37" spans="1:3" x14ac:dyDescent="0.2">
      <c r="A37" t="s">
        <v>36</v>
      </c>
      <c r="B37" t="s">
        <v>58</v>
      </c>
      <c r="C37">
        <v>1</v>
      </c>
    </row>
    <row r="38" spans="1:3" x14ac:dyDescent="0.2">
      <c r="A38" t="s">
        <v>37</v>
      </c>
      <c r="B38" t="s">
        <v>58</v>
      </c>
      <c r="C38">
        <v>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2"/>
  <sheetViews>
    <sheetView workbookViewId="0">
      <selection activeCell="B1" sqref="B1"/>
    </sheetView>
  </sheetViews>
  <sheetFormatPr baseColWidth="10" defaultColWidth="8.83203125" defaultRowHeight="15" x14ac:dyDescent="0.2"/>
  <cols>
    <col min="1" max="1" width="12.83203125" bestFit="1" customWidth="1"/>
    <col min="2" max="2" width="20.5" bestFit="1" customWidth="1"/>
    <col min="3" max="3" width="10.5" bestFit="1" customWidth="1"/>
    <col min="4" max="4" width="11.33203125" bestFit="1" customWidth="1"/>
    <col min="5" max="5" width="15.1640625" bestFit="1" customWidth="1"/>
    <col min="6" max="6" width="19.33203125" bestFit="1" customWidth="1"/>
    <col min="7" max="7" width="12" bestFit="1" customWidth="1"/>
    <col min="8" max="8" width="14.6640625" bestFit="1" customWidth="1"/>
  </cols>
  <sheetData>
    <row r="1" spans="1:8" x14ac:dyDescent="0.2">
      <c r="A1" s="1" t="s">
        <v>68</v>
      </c>
      <c r="B1" s="1" t="s">
        <v>69</v>
      </c>
      <c r="C1" s="1" t="s">
        <v>56</v>
      </c>
      <c r="D1" s="1" t="s">
        <v>70</v>
      </c>
      <c r="E1" s="1" t="s">
        <v>71</v>
      </c>
      <c r="F1" s="1" t="s">
        <v>72</v>
      </c>
      <c r="G1" s="1" t="s">
        <v>73</v>
      </c>
      <c r="H1" s="1" t="s">
        <v>74</v>
      </c>
    </row>
    <row r="2" spans="1:8" x14ac:dyDescent="0.2">
      <c r="A2" t="s">
        <v>75</v>
      </c>
      <c r="B2">
        <v>1</v>
      </c>
      <c r="C2" t="s">
        <v>58</v>
      </c>
      <c r="D2">
        <v>100</v>
      </c>
      <c r="E2">
        <v>483</v>
      </c>
      <c r="F2">
        <v>1</v>
      </c>
      <c r="G2">
        <v>100</v>
      </c>
      <c r="H2">
        <v>1</v>
      </c>
    </row>
    <row r="3" spans="1:8" x14ac:dyDescent="0.2">
      <c r="A3" t="s">
        <v>75</v>
      </c>
      <c r="B3">
        <v>1</v>
      </c>
      <c r="C3" t="s">
        <v>59</v>
      </c>
      <c r="D3">
        <v>130</v>
      </c>
      <c r="E3">
        <v>483</v>
      </c>
      <c r="F3">
        <v>1</v>
      </c>
      <c r="G3">
        <v>130</v>
      </c>
      <c r="H3">
        <v>1</v>
      </c>
    </row>
    <row r="4" spans="1:8" x14ac:dyDescent="0.2">
      <c r="A4" t="s">
        <v>75</v>
      </c>
      <c r="B4">
        <v>0.6</v>
      </c>
      <c r="C4" t="s">
        <v>60</v>
      </c>
      <c r="D4">
        <v>150</v>
      </c>
      <c r="E4">
        <v>483</v>
      </c>
      <c r="F4">
        <v>1</v>
      </c>
      <c r="G4">
        <v>150</v>
      </c>
      <c r="H4">
        <v>1</v>
      </c>
    </row>
    <row r="5" spans="1:8" x14ac:dyDescent="0.2">
      <c r="A5" t="s">
        <v>76</v>
      </c>
      <c r="B5">
        <v>0.4</v>
      </c>
      <c r="C5" t="s">
        <v>60</v>
      </c>
      <c r="D5">
        <v>450</v>
      </c>
      <c r="E5">
        <v>483</v>
      </c>
      <c r="F5">
        <v>6</v>
      </c>
      <c r="G5">
        <v>75</v>
      </c>
      <c r="H5">
        <v>1</v>
      </c>
    </row>
    <row r="6" spans="1:8" x14ac:dyDescent="0.2">
      <c r="A6" t="s">
        <v>76</v>
      </c>
      <c r="B6">
        <v>1</v>
      </c>
      <c r="C6" t="s">
        <v>61</v>
      </c>
      <c r="D6">
        <v>900</v>
      </c>
      <c r="E6">
        <v>724.5</v>
      </c>
      <c r="F6">
        <v>12</v>
      </c>
      <c r="G6">
        <v>75</v>
      </c>
      <c r="H6">
        <v>1.5</v>
      </c>
    </row>
    <row r="7" spans="1:8" x14ac:dyDescent="0.2">
      <c r="A7" t="s">
        <v>76</v>
      </c>
      <c r="B7">
        <v>1</v>
      </c>
      <c r="C7" t="s">
        <v>62</v>
      </c>
      <c r="D7">
        <v>1800</v>
      </c>
      <c r="E7">
        <v>627.9</v>
      </c>
      <c r="F7">
        <v>24</v>
      </c>
      <c r="G7">
        <v>75</v>
      </c>
      <c r="H7">
        <v>1.3</v>
      </c>
    </row>
    <row r="8" spans="1:8" x14ac:dyDescent="0.2">
      <c r="A8" t="s">
        <v>76</v>
      </c>
      <c r="B8">
        <v>1</v>
      </c>
      <c r="C8" t="s">
        <v>63</v>
      </c>
      <c r="D8">
        <v>2250</v>
      </c>
      <c r="E8">
        <v>724.5</v>
      </c>
      <c r="F8">
        <v>30</v>
      </c>
      <c r="G8">
        <v>75</v>
      </c>
      <c r="H8">
        <v>1.5</v>
      </c>
    </row>
    <row r="9" spans="1:8" x14ac:dyDescent="0.2">
      <c r="A9" t="s">
        <v>76</v>
      </c>
      <c r="B9">
        <v>1</v>
      </c>
      <c r="C9" t="s">
        <v>64</v>
      </c>
      <c r="D9">
        <v>2700</v>
      </c>
      <c r="E9">
        <v>724.5</v>
      </c>
      <c r="F9">
        <v>36</v>
      </c>
      <c r="G9">
        <v>75</v>
      </c>
      <c r="H9">
        <v>1.5</v>
      </c>
    </row>
    <row r="10" spans="1:8" x14ac:dyDescent="0.2">
      <c r="A10" t="s">
        <v>76</v>
      </c>
      <c r="B10">
        <v>1</v>
      </c>
      <c r="C10" t="s">
        <v>65</v>
      </c>
      <c r="D10">
        <v>3150</v>
      </c>
      <c r="E10">
        <v>772.80000000000007</v>
      </c>
      <c r="F10">
        <v>42</v>
      </c>
      <c r="G10">
        <v>75</v>
      </c>
      <c r="H10">
        <v>1.6</v>
      </c>
    </row>
    <row r="11" spans="1:8" x14ac:dyDescent="0.2">
      <c r="A11" t="s">
        <v>76</v>
      </c>
      <c r="B11">
        <v>1</v>
      </c>
      <c r="C11" t="s">
        <v>66</v>
      </c>
      <c r="D11">
        <v>3600</v>
      </c>
      <c r="E11">
        <v>772.80000000000007</v>
      </c>
      <c r="F11">
        <v>48</v>
      </c>
      <c r="G11">
        <v>75</v>
      </c>
      <c r="H11">
        <v>1.6</v>
      </c>
    </row>
    <row r="12" spans="1:8" x14ac:dyDescent="0.2">
      <c r="A12" t="s">
        <v>76</v>
      </c>
      <c r="B12">
        <v>1</v>
      </c>
      <c r="C12" t="s">
        <v>67</v>
      </c>
      <c r="D12">
        <v>4050</v>
      </c>
      <c r="E12">
        <v>772.80000000000007</v>
      </c>
      <c r="F12">
        <v>54</v>
      </c>
      <c r="G12">
        <v>75</v>
      </c>
      <c r="H12">
        <v>1.6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31"/>
  <sheetViews>
    <sheetView tabSelected="1" workbookViewId="0">
      <selection activeCell="F10" sqref="F10"/>
    </sheetView>
  </sheetViews>
  <sheetFormatPr baseColWidth="10" defaultColWidth="8.83203125" defaultRowHeight="15" x14ac:dyDescent="0.2"/>
  <cols>
    <col min="1" max="1" width="16.5" bestFit="1" customWidth="1"/>
    <col min="2" max="2" width="8.6640625" bestFit="1" customWidth="1"/>
    <col min="3" max="3" width="11.6640625" bestFit="1" customWidth="1"/>
    <col min="4" max="4" width="8" bestFit="1" customWidth="1"/>
    <col min="5" max="5" width="14.1640625" bestFit="1" customWidth="1"/>
  </cols>
  <sheetData>
    <row r="1" spans="1:5" x14ac:dyDescent="0.2">
      <c r="A1" s="1" t="s">
        <v>24</v>
      </c>
      <c r="B1" s="1" t="s">
        <v>77</v>
      </c>
      <c r="C1" s="1" t="s">
        <v>78</v>
      </c>
      <c r="D1" s="1" t="s">
        <v>79</v>
      </c>
      <c r="E1" s="1" t="s">
        <v>80</v>
      </c>
    </row>
    <row r="2" spans="1:5" x14ac:dyDescent="0.2">
      <c r="A2" t="s">
        <v>81</v>
      </c>
      <c r="B2">
        <v>0.5</v>
      </c>
      <c r="C2">
        <v>0.25</v>
      </c>
      <c r="D2">
        <v>0.25000000000000011</v>
      </c>
      <c r="E2">
        <v>0.5</v>
      </c>
    </row>
    <row r="3" spans="1:5" x14ac:dyDescent="0.2">
      <c r="A3" t="s">
        <v>82</v>
      </c>
      <c r="B3">
        <v>0.5</v>
      </c>
      <c r="C3">
        <v>0.25</v>
      </c>
      <c r="D3">
        <v>0.25000000000000011</v>
      </c>
      <c r="E3">
        <v>0.7</v>
      </c>
    </row>
    <row r="4" spans="1:5" x14ac:dyDescent="0.2">
      <c r="A4" t="s">
        <v>83</v>
      </c>
      <c r="B4">
        <v>0.5</v>
      </c>
      <c r="C4">
        <v>0.25</v>
      </c>
      <c r="D4">
        <v>0.25000000000000011</v>
      </c>
      <c r="E4">
        <v>0.6</v>
      </c>
    </row>
    <row r="5" spans="1:5" x14ac:dyDescent="0.2">
      <c r="A5" t="s">
        <v>84</v>
      </c>
      <c r="B5">
        <v>0.5</v>
      </c>
      <c r="C5">
        <v>0.25</v>
      </c>
      <c r="D5">
        <v>0.25000000000000011</v>
      </c>
      <c r="E5">
        <v>0.7</v>
      </c>
    </row>
    <row r="6" spans="1:5" x14ac:dyDescent="0.2">
      <c r="A6" t="s">
        <v>85</v>
      </c>
      <c r="B6">
        <v>0.3</v>
      </c>
      <c r="C6">
        <v>0.5</v>
      </c>
      <c r="D6">
        <v>0.2</v>
      </c>
      <c r="E6">
        <v>1</v>
      </c>
    </row>
    <row r="7" spans="1:5" x14ac:dyDescent="0.2">
      <c r="A7" t="s">
        <v>32</v>
      </c>
      <c r="B7">
        <v>0.3</v>
      </c>
      <c r="C7">
        <v>0.5</v>
      </c>
      <c r="D7">
        <v>0.2</v>
      </c>
      <c r="E7">
        <v>1</v>
      </c>
    </row>
    <row r="8" spans="1:5" x14ac:dyDescent="0.2">
      <c r="A8" t="s">
        <v>86</v>
      </c>
      <c r="B8">
        <v>0.3</v>
      </c>
      <c r="C8">
        <v>0.5</v>
      </c>
      <c r="D8">
        <v>0.2</v>
      </c>
      <c r="E8">
        <v>1</v>
      </c>
    </row>
    <row r="9" spans="1:5" x14ac:dyDescent="0.2">
      <c r="A9" t="s">
        <v>87</v>
      </c>
      <c r="B9">
        <v>0.3</v>
      </c>
      <c r="C9">
        <v>0.5</v>
      </c>
      <c r="D9">
        <v>0.2</v>
      </c>
      <c r="E9">
        <v>1</v>
      </c>
    </row>
    <row r="10" spans="1:5" x14ac:dyDescent="0.2">
      <c r="A10" t="s">
        <v>31</v>
      </c>
      <c r="B10">
        <v>0.3</v>
      </c>
      <c r="C10">
        <v>0.5</v>
      </c>
      <c r="D10">
        <v>0.2</v>
      </c>
      <c r="E10">
        <v>1</v>
      </c>
    </row>
    <row r="11" spans="1:5" x14ac:dyDescent="0.2">
      <c r="A11" t="s">
        <v>88</v>
      </c>
      <c r="B11">
        <v>0.3</v>
      </c>
      <c r="C11">
        <v>0.5</v>
      </c>
      <c r="D11">
        <v>0.2</v>
      </c>
      <c r="E11">
        <v>1</v>
      </c>
    </row>
    <row r="12" spans="1:5" x14ac:dyDescent="0.2">
      <c r="A12" t="s">
        <v>89</v>
      </c>
      <c r="B12">
        <v>0.5</v>
      </c>
      <c r="C12">
        <v>0.4</v>
      </c>
      <c r="D12">
        <v>0.1</v>
      </c>
      <c r="E12">
        <v>0.7</v>
      </c>
    </row>
    <row r="13" spans="1:5" x14ac:dyDescent="0.2">
      <c r="A13" t="s">
        <v>36</v>
      </c>
      <c r="B13">
        <v>0.5</v>
      </c>
      <c r="C13">
        <v>0.4</v>
      </c>
      <c r="D13">
        <v>0.1</v>
      </c>
      <c r="E13">
        <v>0.5</v>
      </c>
    </row>
    <row r="14" spans="1:5" x14ac:dyDescent="0.2">
      <c r="A14" t="s">
        <v>35</v>
      </c>
      <c r="B14">
        <v>0.5</v>
      </c>
      <c r="C14">
        <v>0.4</v>
      </c>
      <c r="D14">
        <v>0.1</v>
      </c>
      <c r="E14">
        <v>0.7</v>
      </c>
    </row>
    <row r="15" spans="1:5" x14ac:dyDescent="0.2">
      <c r="A15" t="s">
        <v>90</v>
      </c>
      <c r="B15">
        <v>0.5</v>
      </c>
      <c r="C15">
        <v>0.4</v>
      </c>
      <c r="D15">
        <v>0.1</v>
      </c>
      <c r="E15">
        <v>0.75</v>
      </c>
    </row>
    <row r="16" spans="1:5" x14ac:dyDescent="0.2">
      <c r="A16" t="s">
        <v>29</v>
      </c>
      <c r="B16">
        <v>0.5</v>
      </c>
      <c r="C16">
        <v>0.4</v>
      </c>
      <c r="D16">
        <v>0.1</v>
      </c>
      <c r="E16">
        <v>0.75</v>
      </c>
    </row>
    <row r="17" spans="1:5" x14ac:dyDescent="0.2">
      <c r="A17" t="s">
        <v>30</v>
      </c>
      <c r="B17">
        <v>0.5</v>
      </c>
      <c r="C17">
        <v>0.4</v>
      </c>
      <c r="D17">
        <v>0.1</v>
      </c>
      <c r="E17">
        <v>0.75</v>
      </c>
    </row>
    <row r="18" spans="1:5" x14ac:dyDescent="0.2">
      <c r="A18" t="s">
        <v>91</v>
      </c>
      <c r="B18">
        <v>0.5</v>
      </c>
      <c r="C18">
        <v>0.4</v>
      </c>
      <c r="D18">
        <v>0.1</v>
      </c>
      <c r="E18">
        <v>0.75</v>
      </c>
    </row>
    <row r="19" spans="1:5" x14ac:dyDescent="0.2">
      <c r="A19" t="s">
        <v>27</v>
      </c>
      <c r="B19">
        <v>0.5</v>
      </c>
      <c r="C19">
        <v>0.4</v>
      </c>
      <c r="D19">
        <v>0.1</v>
      </c>
      <c r="E19">
        <v>0.75</v>
      </c>
    </row>
    <row r="20" spans="1:5" x14ac:dyDescent="0.2">
      <c r="A20" t="s">
        <v>28</v>
      </c>
      <c r="B20">
        <v>0.5</v>
      </c>
      <c r="C20">
        <v>0.4</v>
      </c>
      <c r="D20">
        <v>0.1</v>
      </c>
      <c r="E20">
        <v>0.6</v>
      </c>
    </row>
    <row r="21" spans="1:5" x14ac:dyDescent="0.2">
      <c r="A21" t="s">
        <v>33</v>
      </c>
      <c r="B21">
        <v>0.45</v>
      </c>
      <c r="C21">
        <v>0.3</v>
      </c>
      <c r="D21">
        <v>0.25000000000000011</v>
      </c>
      <c r="E21">
        <v>1</v>
      </c>
    </row>
    <row r="22" spans="1:5" x14ac:dyDescent="0.2">
      <c r="A22" t="s">
        <v>92</v>
      </c>
      <c r="B22">
        <v>0.45</v>
      </c>
      <c r="C22">
        <v>0.3</v>
      </c>
      <c r="D22">
        <v>0.25000000000000011</v>
      </c>
      <c r="E22">
        <v>1</v>
      </c>
    </row>
    <row r="23" spans="1:5" x14ac:dyDescent="0.2">
      <c r="A23" t="s">
        <v>93</v>
      </c>
      <c r="B23">
        <v>0.45</v>
      </c>
      <c r="C23">
        <v>0.3</v>
      </c>
      <c r="D23">
        <v>0.25000000000000011</v>
      </c>
      <c r="E23">
        <v>0.9</v>
      </c>
    </row>
    <row r="24" spans="1:5" x14ac:dyDescent="0.2">
      <c r="A24" t="s">
        <v>94</v>
      </c>
      <c r="B24">
        <v>0.45</v>
      </c>
      <c r="C24">
        <v>0.3</v>
      </c>
      <c r="D24">
        <v>0.25000000000000011</v>
      </c>
      <c r="E24">
        <v>0.9</v>
      </c>
    </row>
    <row r="25" spans="1:5" x14ac:dyDescent="0.2">
      <c r="A25" t="s">
        <v>95</v>
      </c>
      <c r="B25">
        <v>0.3</v>
      </c>
      <c r="C25">
        <v>0.4</v>
      </c>
      <c r="D25">
        <v>0.3</v>
      </c>
      <c r="E25">
        <v>1</v>
      </c>
    </row>
    <row r="26" spans="1:5" x14ac:dyDescent="0.2">
      <c r="A26" t="s">
        <v>96</v>
      </c>
      <c r="B26">
        <v>0.3</v>
      </c>
      <c r="C26">
        <v>0.4</v>
      </c>
      <c r="D26">
        <v>0.3</v>
      </c>
      <c r="E26">
        <v>1</v>
      </c>
    </row>
    <row r="27" spans="1:5" x14ac:dyDescent="0.2">
      <c r="A27" t="s">
        <v>97</v>
      </c>
      <c r="B27">
        <v>0.25</v>
      </c>
      <c r="C27">
        <v>0.4</v>
      </c>
      <c r="D27">
        <v>0.35</v>
      </c>
      <c r="E27">
        <v>0.25</v>
      </c>
    </row>
    <row r="28" spans="1:5" x14ac:dyDescent="0.2">
      <c r="A28" t="s">
        <v>37</v>
      </c>
      <c r="B28">
        <v>0.25</v>
      </c>
      <c r="C28">
        <v>0.4</v>
      </c>
      <c r="D28">
        <v>0.35</v>
      </c>
      <c r="E28">
        <v>0.25</v>
      </c>
    </row>
    <row r="29" spans="1:5" x14ac:dyDescent="0.2">
      <c r="A29" t="s">
        <v>98</v>
      </c>
      <c r="B29">
        <v>0.25</v>
      </c>
      <c r="C29">
        <v>0.4</v>
      </c>
      <c r="D29">
        <v>0.35</v>
      </c>
      <c r="E29">
        <v>0.7</v>
      </c>
    </row>
    <row r="30" spans="1:5" x14ac:dyDescent="0.2">
      <c r="A30" t="s">
        <v>34</v>
      </c>
      <c r="B30">
        <v>0.25</v>
      </c>
      <c r="C30">
        <v>0.4</v>
      </c>
      <c r="D30">
        <v>0.35</v>
      </c>
      <c r="E30">
        <v>0.7</v>
      </c>
    </row>
    <row r="31" spans="1:5" x14ac:dyDescent="0.2">
      <c r="A31" t="s">
        <v>99</v>
      </c>
      <c r="B31">
        <v>0.25</v>
      </c>
      <c r="C31">
        <v>0.4</v>
      </c>
      <c r="D31">
        <v>0.35</v>
      </c>
      <c r="E31">
        <v>0.7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Counts_1</vt:lpstr>
      <vt:lpstr>Material_1</vt:lpstr>
      <vt:lpstr>Macro_taxonomy</vt:lpstr>
      <vt:lpstr>Built_year</vt:lpstr>
      <vt:lpstr>Code_year</vt:lpstr>
      <vt:lpstr>Height</vt:lpstr>
      <vt:lpstr>Dwellings_buildings</vt:lpstr>
      <vt:lpstr>Costs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2022-03-17T13:07:45Z</dcterms:created>
  <dcterms:modified xsi:type="dcterms:W3CDTF">2022-12-27T18:18:26Z</dcterms:modified>
</cp:coreProperties>
</file>