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theast_asia\data\residential\0_census_res\"/>
    </mc:Choice>
  </mc:AlternateContent>
  <xr:revisionPtr revIDLastSave="0" documentId="13_ncr:1_{40D759FB-3C35-47B0-9AD5-79A5B05B8058}" xr6:coauthVersionLast="43" xr6:coauthVersionMax="43" xr10:uidLastSave="{00000000-0000-0000-0000-000000000000}"/>
  <bookViews>
    <workbookView xWindow="-120" yWindow="-120" windowWidth="20730" windowHeight="11160" tabRatio="804" activeTab="10" xr2:uid="{9FDCDF80-1836-4772-98E4-C9E60FFC5DA9}"/>
  </bookViews>
  <sheets>
    <sheet name="Wall" sheetId="6" r:id="rId1"/>
    <sheet name="Wall_Material (2)" sheetId="7" state="hidden" r:id="rId2"/>
    <sheet name="Wall_Capital" sheetId="10" r:id="rId3"/>
    <sheet name="Wall_Urban" sheetId="12" r:id="rId4"/>
    <sheet name="Wall_Rural" sheetId="13" r:id="rId5"/>
    <sheet name="Type_Housing" sheetId="1" r:id="rId6"/>
    <sheet name="Wall_Material (level 1)" sheetId="2" state="hidden" r:id="rId7"/>
    <sheet name="Roof_Material" sheetId="3" state="hidden" r:id="rId8"/>
    <sheet name="Floor_Material" sheetId="4" state="hidden" r:id="rId9"/>
    <sheet name="percentages" sheetId="11" r:id="rId10"/>
    <sheet name="mapping_rur" sheetId="5" r:id="rId11"/>
    <sheet name="mapping_urb" sheetId="8" r:id="rId12"/>
    <sheet name="mapping_cap" sheetId="9" r:id="rId13"/>
  </sheets>
  <externalReferences>
    <externalReference r:id="rId14"/>
    <externalReference r:id="rId15"/>
  </externalReferences>
  <definedNames>
    <definedName name="_xlnm._FilterDatabase" localSheetId="8" hidden="1">Floor_Material!$A$1:$I$1</definedName>
    <definedName name="_xlnm._FilterDatabase" localSheetId="7" hidden="1">Roof_Material!$A$1:$J$1</definedName>
    <definedName name="_xlnm._FilterDatabase" localSheetId="5" hidden="1">Type_Housing!$A$1:$L$1</definedName>
    <definedName name="_xlnm._FilterDatabase" localSheetId="6" hidden="1">'Wall_Material (level 1)'!$A$1:$J$1</definedName>
    <definedName name="DWELING" localSheetId="12">[1]MATERIALES!$J$2:$K$60</definedName>
    <definedName name="DWELING" localSheetId="10">[1]MATERIALES!$J$2:$K$60</definedName>
    <definedName name="DWELING" localSheetId="11">[1]MATERIALES!$J$2:$K$60</definedName>
    <definedName name="DWELING">[2]MATERIALES!$J$2:$K$60</definedName>
    <definedName name="FLOOR" localSheetId="12">[1]MATERIALES!$D$2:$E$56</definedName>
    <definedName name="FLOOR" localSheetId="10">[1]MATERIALES!$D$2:$E$56</definedName>
    <definedName name="FLOOR" localSheetId="11">[1]MATERIALES!$D$2:$E$56</definedName>
    <definedName name="FLOOR">[2]MATERIALES!$D$2:$E$56</definedName>
    <definedName name="_xlnm.Print_Area" localSheetId="12">mapping_cap!$A$1:$H$3</definedName>
    <definedName name="_xlnm.Print_Area" localSheetId="10">mapping_rur!$A$1:$H$3</definedName>
    <definedName name="_xlnm.Print_Area" localSheetId="11">mapping_urb!$A$1:$H$3</definedName>
    <definedName name="ROOF" localSheetId="12">[1]MATERIALES!$G$2:$H$59</definedName>
    <definedName name="ROOF" localSheetId="10">[1]MATERIALES!$G$2:$H$59</definedName>
    <definedName name="ROOF" localSheetId="11">[1]MATERIALES!$G$2:$H$59</definedName>
    <definedName name="ROOF">[2]MATERIALES!$G$2:$H$59</definedName>
    <definedName name="WALL" localSheetId="12">[1]MATERIALES!$A$2:$B$47</definedName>
    <definedName name="WALL" localSheetId="10">[1]MATERIALES!$A$2:$B$47</definedName>
    <definedName name="WALL" localSheetId="11">[1]MATERIALES!$A$2:$B$47</definedName>
    <definedName name="WALL">[2]MATERIALES!$A$2:$B$47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32" i="6" l="1"/>
  <c r="E332" i="6"/>
  <c r="F332" i="6"/>
  <c r="G332" i="6"/>
  <c r="H332" i="6"/>
  <c r="I332" i="6"/>
  <c r="J332" i="6"/>
  <c r="C332" i="6"/>
  <c r="H330" i="11" l="1"/>
  <c r="B330" i="11"/>
  <c r="H329" i="11"/>
  <c r="B329" i="11"/>
  <c r="H328" i="11"/>
  <c r="B328" i="11"/>
  <c r="H327" i="11"/>
  <c r="B327" i="11"/>
  <c r="H326" i="11"/>
  <c r="B326" i="11"/>
  <c r="H325" i="11"/>
  <c r="B325" i="11"/>
  <c r="H324" i="11"/>
  <c r="B324" i="11"/>
  <c r="H323" i="11"/>
  <c r="B323" i="11"/>
  <c r="H322" i="11"/>
  <c r="B322" i="11"/>
  <c r="H321" i="11"/>
  <c r="B321" i="11"/>
  <c r="H320" i="11"/>
  <c r="B320" i="11"/>
  <c r="H319" i="11"/>
  <c r="B319" i="11"/>
  <c r="H318" i="11"/>
  <c r="B318" i="11"/>
  <c r="H317" i="11"/>
  <c r="B317" i="11"/>
  <c r="H316" i="11"/>
  <c r="B316" i="11"/>
  <c r="H315" i="11"/>
  <c r="B315" i="11"/>
  <c r="H314" i="11"/>
  <c r="B314" i="11"/>
  <c r="H313" i="11"/>
  <c r="B313" i="11"/>
  <c r="H312" i="11"/>
  <c r="B312" i="11"/>
  <c r="H311" i="11"/>
  <c r="B311" i="11"/>
  <c r="H310" i="11"/>
  <c r="B310" i="11"/>
  <c r="H309" i="11"/>
  <c r="B309" i="11"/>
  <c r="H308" i="11"/>
  <c r="B308" i="11"/>
  <c r="H307" i="11"/>
  <c r="B307" i="11"/>
  <c r="H306" i="11"/>
  <c r="B306" i="11"/>
  <c r="H305" i="11"/>
  <c r="B305" i="11"/>
  <c r="H304" i="11"/>
  <c r="B304" i="11"/>
  <c r="H303" i="11"/>
  <c r="B303" i="11"/>
  <c r="H302" i="11"/>
  <c r="B302" i="11"/>
  <c r="H301" i="11"/>
  <c r="B301" i="11"/>
  <c r="H300" i="11"/>
  <c r="B300" i="11"/>
  <c r="H299" i="11"/>
  <c r="B299" i="11"/>
  <c r="H298" i="11"/>
  <c r="B298" i="11"/>
  <c r="H297" i="11"/>
  <c r="B297" i="11"/>
  <c r="H296" i="11"/>
  <c r="B296" i="11"/>
  <c r="H295" i="11"/>
  <c r="B295" i="11"/>
  <c r="H294" i="11"/>
  <c r="B294" i="11"/>
  <c r="H293" i="11"/>
  <c r="B293" i="11"/>
  <c r="H292" i="11"/>
  <c r="B292" i="11"/>
  <c r="H291" i="11"/>
  <c r="B291" i="11"/>
  <c r="H290" i="11"/>
  <c r="B290" i="11"/>
  <c r="H289" i="11"/>
  <c r="B289" i="11"/>
  <c r="H288" i="11"/>
  <c r="B288" i="11"/>
  <c r="H287" i="11"/>
  <c r="B287" i="11"/>
  <c r="H286" i="11"/>
  <c r="B286" i="11"/>
  <c r="H285" i="11"/>
  <c r="B285" i="11"/>
  <c r="H284" i="11"/>
  <c r="B284" i="11"/>
  <c r="H283" i="11"/>
  <c r="B283" i="11"/>
  <c r="H282" i="11"/>
  <c r="B282" i="11"/>
  <c r="H281" i="11"/>
  <c r="B281" i="11"/>
  <c r="H280" i="11"/>
  <c r="B280" i="11"/>
  <c r="H279" i="11"/>
  <c r="B279" i="11"/>
  <c r="H278" i="11"/>
  <c r="B278" i="11"/>
  <c r="H277" i="11"/>
  <c r="B277" i="11"/>
  <c r="H276" i="11"/>
  <c r="B276" i="11"/>
  <c r="H275" i="11"/>
  <c r="B275" i="11"/>
  <c r="H274" i="11"/>
  <c r="B274" i="11"/>
  <c r="H273" i="11"/>
  <c r="B273" i="11"/>
  <c r="H272" i="11"/>
  <c r="B272" i="11"/>
  <c r="H271" i="11"/>
  <c r="B271" i="11"/>
  <c r="H270" i="11"/>
  <c r="B270" i="11"/>
  <c r="H269" i="11"/>
  <c r="B269" i="11"/>
  <c r="H268" i="11"/>
  <c r="B268" i="11"/>
  <c r="H267" i="11"/>
  <c r="B267" i="11"/>
  <c r="H266" i="11"/>
  <c r="B266" i="11"/>
  <c r="H265" i="11"/>
  <c r="B265" i="11"/>
  <c r="H264" i="11"/>
  <c r="B264" i="11"/>
  <c r="H263" i="11"/>
  <c r="B263" i="11"/>
  <c r="H262" i="11"/>
  <c r="B262" i="11"/>
  <c r="H261" i="11"/>
  <c r="B261" i="11"/>
  <c r="H260" i="11"/>
  <c r="B260" i="11"/>
  <c r="H259" i="11"/>
  <c r="B259" i="11"/>
  <c r="H258" i="11"/>
  <c r="B258" i="11"/>
  <c r="H257" i="11"/>
  <c r="B257" i="11"/>
  <c r="H256" i="11"/>
  <c r="B256" i="11"/>
  <c r="H255" i="11"/>
  <c r="B255" i="11"/>
  <c r="H254" i="11"/>
  <c r="B254" i="11"/>
  <c r="H253" i="11"/>
  <c r="B253" i="11"/>
  <c r="H252" i="11"/>
  <c r="B252" i="11"/>
  <c r="H251" i="11"/>
  <c r="B251" i="11"/>
  <c r="H250" i="11"/>
  <c r="B250" i="11"/>
  <c r="H249" i="11"/>
  <c r="B249" i="11"/>
  <c r="H248" i="11"/>
  <c r="B248" i="11"/>
  <c r="H247" i="11"/>
  <c r="B247" i="11"/>
  <c r="H246" i="11"/>
  <c r="B246" i="11"/>
  <c r="H245" i="11"/>
  <c r="B245" i="11"/>
  <c r="H244" i="11"/>
  <c r="B244" i="11"/>
  <c r="H243" i="11"/>
  <c r="B243" i="11"/>
  <c r="H242" i="11"/>
  <c r="B242" i="11"/>
  <c r="H241" i="11"/>
  <c r="B241" i="11"/>
  <c r="H240" i="11"/>
  <c r="B240" i="11"/>
  <c r="H239" i="11"/>
  <c r="B239" i="11"/>
  <c r="H238" i="11"/>
  <c r="B238" i="11"/>
  <c r="H237" i="11"/>
  <c r="B237" i="11"/>
  <c r="H236" i="11"/>
  <c r="B236" i="11"/>
  <c r="H235" i="11"/>
  <c r="B235" i="11"/>
  <c r="H234" i="11"/>
  <c r="B234" i="11"/>
  <c r="H233" i="11"/>
  <c r="B233" i="11"/>
  <c r="H232" i="11"/>
  <c r="B232" i="11"/>
  <c r="H231" i="11"/>
  <c r="B231" i="11"/>
  <c r="H230" i="11"/>
  <c r="B230" i="11"/>
  <c r="H229" i="11"/>
  <c r="B229" i="11"/>
  <c r="H228" i="11"/>
  <c r="B228" i="11"/>
  <c r="H227" i="11"/>
  <c r="B227" i="11"/>
  <c r="H226" i="11"/>
  <c r="B226" i="11"/>
  <c r="H225" i="11"/>
  <c r="B225" i="11"/>
  <c r="H224" i="11"/>
  <c r="B224" i="11"/>
  <c r="H223" i="11"/>
  <c r="B223" i="11"/>
  <c r="H222" i="11"/>
  <c r="B222" i="11"/>
  <c r="H221" i="11"/>
  <c r="B221" i="11"/>
  <c r="H220" i="11"/>
  <c r="B220" i="11"/>
  <c r="H219" i="11"/>
  <c r="B219" i="11"/>
  <c r="H218" i="11"/>
  <c r="B218" i="11"/>
  <c r="H217" i="11"/>
  <c r="B217" i="11"/>
  <c r="H216" i="11"/>
  <c r="B216" i="11"/>
  <c r="H215" i="11"/>
  <c r="B215" i="11"/>
  <c r="H214" i="11"/>
  <c r="B214" i="11"/>
  <c r="H213" i="11"/>
  <c r="F213" i="11"/>
  <c r="B213" i="11"/>
  <c r="H212" i="11"/>
  <c r="B212" i="11"/>
  <c r="H211" i="11"/>
  <c r="B211" i="11"/>
  <c r="H210" i="11"/>
  <c r="B210" i="11"/>
  <c r="H209" i="11"/>
  <c r="B209" i="11"/>
  <c r="H208" i="11"/>
  <c r="B208" i="11"/>
  <c r="H207" i="11"/>
  <c r="B207" i="11"/>
  <c r="H206" i="11"/>
  <c r="B206" i="11"/>
  <c r="H205" i="11"/>
  <c r="B205" i="11"/>
  <c r="H204" i="11"/>
  <c r="B204" i="11"/>
  <c r="H203" i="11"/>
  <c r="B203" i="11"/>
  <c r="H202" i="11"/>
  <c r="B202" i="11"/>
  <c r="H201" i="11"/>
  <c r="B201" i="11"/>
  <c r="H200" i="11"/>
  <c r="B200" i="11"/>
  <c r="H199" i="11"/>
  <c r="B199" i="11"/>
  <c r="H198" i="11"/>
  <c r="B198" i="11"/>
  <c r="H197" i="11"/>
  <c r="B197" i="11"/>
  <c r="H196" i="11"/>
  <c r="B196" i="11"/>
  <c r="H195" i="11"/>
  <c r="B195" i="11"/>
  <c r="H194" i="11"/>
  <c r="B194" i="11"/>
  <c r="H193" i="11"/>
  <c r="B193" i="11"/>
  <c r="H192" i="11"/>
  <c r="B192" i="11"/>
  <c r="H191" i="11"/>
  <c r="B191" i="11"/>
  <c r="H190" i="11"/>
  <c r="B190" i="11"/>
  <c r="H189" i="11"/>
  <c r="B189" i="11"/>
  <c r="H188" i="11"/>
  <c r="B188" i="11"/>
  <c r="H187" i="11"/>
  <c r="B187" i="11"/>
  <c r="H186" i="11"/>
  <c r="B186" i="11"/>
  <c r="H185" i="11"/>
  <c r="B185" i="11"/>
  <c r="H184" i="11"/>
  <c r="B184" i="11"/>
  <c r="H183" i="11"/>
  <c r="B183" i="11"/>
  <c r="H182" i="11"/>
  <c r="B182" i="11"/>
  <c r="H181" i="11"/>
  <c r="B181" i="11"/>
  <c r="H180" i="11"/>
  <c r="B180" i="11"/>
  <c r="H179" i="11"/>
  <c r="B179" i="11"/>
  <c r="H178" i="11"/>
  <c r="B178" i="11"/>
  <c r="H177" i="11"/>
  <c r="B177" i="11"/>
  <c r="H176" i="11"/>
  <c r="B176" i="11"/>
  <c r="H175" i="11"/>
  <c r="B175" i="11"/>
  <c r="H174" i="11"/>
  <c r="B174" i="11"/>
  <c r="H173" i="11"/>
  <c r="B173" i="11"/>
  <c r="H172" i="11"/>
  <c r="B172" i="11"/>
  <c r="H171" i="11"/>
  <c r="B171" i="11"/>
  <c r="H170" i="11"/>
  <c r="B170" i="11"/>
  <c r="H169" i="11"/>
  <c r="B169" i="11"/>
  <c r="H168" i="11"/>
  <c r="B168" i="11"/>
  <c r="H167" i="11"/>
  <c r="B167" i="11"/>
  <c r="H166" i="11"/>
  <c r="B166" i="11"/>
  <c r="H165" i="11"/>
  <c r="B165" i="11"/>
  <c r="H164" i="11"/>
  <c r="B164" i="11"/>
  <c r="H163" i="11"/>
  <c r="B163" i="11"/>
  <c r="H162" i="11"/>
  <c r="B162" i="11"/>
  <c r="H161" i="11"/>
  <c r="B161" i="11"/>
  <c r="H160" i="11"/>
  <c r="B160" i="11"/>
  <c r="H159" i="11"/>
  <c r="B159" i="11"/>
  <c r="H158" i="11"/>
  <c r="B158" i="11"/>
  <c r="H157" i="11"/>
  <c r="B157" i="11"/>
  <c r="H156" i="11"/>
  <c r="B156" i="11"/>
  <c r="H155" i="11"/>
  <c r="B155" i="11"/>
  <c r="H154" i="11"/>
  <c r="B154" i="11"/>
  <c r="H153" i="11"/>
  <c r="B153" i="11"/>
  <c r="H152" i="11"/>
  <c r="B152" i="11"/>
  <c r="H151" i="11"/>
  <c r="B151" i="11"/>
  <c r="H150" i="11"/>
  <c r="B150" i="11"/>
  <c r="H149" i="11"/>
  <c r="B149" i="11"/>
  <c r="H148" i="11"/>
  <c r="B148" i="11"/>
  <c r="H147" i="11"/>
  <c r="B147" i="11"/>
  <c r="H146" i="11"/>
  <c r="B146" i="11"/>
  <c r="H145" i="11"/>
  <c r="B145" i="11"/>
  <c r="H144" i="11"/>
  <c r="B144" i="11"/>
  <c r="H143" i="11"/>
  <c r="B143" i="11"/>
  <c r="H142" i="11"/>
  <c r="B142" i="11"/>
  <c r="H141" i="11"/>
  <c r="B141" i="11"/>
  <c r="H140" i="11"/>
  <c r="B140" i="11"/>
  <c r="H139" i="11"/>
  <c r="B139" i="11"/>
  <c r="H138" i="11"/>
  <c r="B138" i="11"/>
  <c r="H137" i="11"/>
  <c r="B137" i="11"/>
  <c r="H136" i="11"/>
  <c r="B136" i="11"/>
  <c r="H135" i="11"/>
  <c r="B135" i="11"/>
  <c r="H134" i="11"/>
  <c r="B134" i="11"/>
  <c r="H133" i="11"/>
  <c r="B133" i="11"/>
  <c r="H132" i="11"/>
  <c r="B132" i="11"/>
  <c r="H131" i="11"/>
  <c r="B131" i="11"/>
  <c r="H130" i="11"/>
  <c r="B130" i="11"/>
  <c r="H129" i="11"/>
  <c r="B129" i="11"/>
  <c r="H128" i="11"/>
  <c r="B128" i="11"/>
  <c r="H127" i="11"/>
  <c r="B127" i="11"/>
  <c r="H126" i="11"/>
  <c r="B126" i="11"/>
  <c r="H125" i="11"/>
  <c r="B125" i="11"/>
  <c r="H124" i="11"/>
  <c r="B124" i="11"/>
  <c r="H123" i="11"/>
  <c r="B123" i="11"/>
  <c r="H122" i="11"/>
  <c r="B122" i="11"/>
  <c r="H121" i="11"/>
  <c r="B121" i="11"/>
  <c r="H120" i="11"/>
  <c r="B120" i="11"/>
  <c r="H119" i="11"/>
  <c r="B119" i="11"/>
  <c r="H118" i="11"/>
  <c r="B118" i="11"/>
  <c r="H117" i="11"/>
  <c r="B117" i="11"/>
  <c r="H116" i="11"/>
  <c r="B116" i="11"/>
  <c r="H115" i="11"/>
  <c r="B115" i="11"/>
  <c r="H114" i="11"/>
  <c r="B114" i="11"/>
  <c r="H113" i="11"/>
  <c r="B113" i="11"/>
  <c r="H112" i="11"/>
  <c r="B112" i="11"/>
  <c r="H111" i="11"/>
  <c r="B111" i="11"/>
  <c r="H110" i="11"/>
  <c r="B110" i="11"/>
  <c r="H109" i="11"/>
  <c r="B109" i="11"/>
  <c r="H108" i="11"/>
  <c r="B108" i="11"/>
  <c r="H107" i="11"/>
  <c r="B107" i="11"/>
  <c r="H106" i="11"/>
  <c r="B106" i="11"/>
  <c r="H105" i="11"/>
  <c r="B105" i="11"/>
  <c r="H104" i="11"/>
  <c r="B104" i="11"/>
  <c r="H103" i="11"/>
  <c r="B103" i="11"/>
  <c r="H102" i="11"/>
  <c r="B102" i="11"/>
  <c r="H101" i="11"/>
  <c r="B101" i="11"/>
  <c r="H100" i="11"/>
  <c r="B100" i="11"/>
  <c r="H99" i="11"/>
  <c r="B99" i="11"/>
  <c r="H98" i="11"/>
  <c r="B98" i="11"/>
  <c r="H97" i="11"/>
  <c r="B97" i="11"/>
  <c r="H96" i="11"/>
  <c r="B96" i="11"/>
  <c r="H95" i="11"/>
  <c r="B95" i="11"/>
  <c r="H94" i="11"/>
  <c r="F94" i="11"/>
  <c r="B94" i="11"/>
  <c r="H93" i="11"/>
  <c r="B93" i="11"/>
  <c r="H92" i="11"/>
  <c r="B92" i="11"/>
  <c r="H91" i="11"/>
  <c r="B91" i="11"/>
  <c r="H90" i="11"/>
  <c r="B90" i="11"/>
  <c r="H89" i="11"/>
  <c r="B89" i="11"/>
  <c r="H88" i="11"/>
  <c r="B88" i="11"/>
  <c r="H87" i="11"/>
  <c r="B87" i="11"/>
  <c r="H86" i="11"/>
  <c r="B86" i="11"/>
  <c r="H85" i="11"/>
  <c r="B85" i="11"/>
  <c r="H84" i="11"/>
  <c r="B84" i="11"/>
  <c r="H83" i="11"/>
  <c r="B83" i="11"/>
  <c r="H82" i="11"/>
  <c r="B82" i="11"/>
  <c r="H81" i="11"/>
  <c r="B81" i="11"/>
  <c r="H80" i="11"/>
  <c r="B80" i="11"/>
  <c r="H79" i="11"/>
  <c r="B79" i="11"/>
  <c r="H78" i="11"/>
  <c r="B78" i="11"/>
  <c r="H77" i="11"/>
  <c r="B77" i="11"/>
  <c r="H76" i="11"/>
  <c r="B76" i="11"/>
  <c r="H75" i="11"/>
  <c r="B75" i="11"/>
  <c r="H74" i="11"/>
  <c r="B74" i="11"/>
  <c r="H73" i="11"/>
  <c r="B73" i="11"/>
  <c r="H72" i="11"/>
  <c r="B72" i="11"/>
  <c r="H71" i="11"/>
  <c r="B71" i="11"/>
  <c r="H70" i="11"/>
  <c r="B70" i="11"/>
  <c r="H69" i="11"/>
  <c r="B69" i="11"/>
  <c r="H68" i="11"/>
  <c r="B68" i="11"/>
  <c r="H67" i="11"/>
  <c r="B67" i="11"/>
  <c r="H66" i="11"/>
  <c r="B66" i="11"/>
  <c r="H65" i="11"/>
  <c r="B65" i="11"/>
  <c r="H64" i="11"/>
  <c r="B64" i="11"/>
  <c r="H63" i="11"/>
  <c r="B63" i="11"/>
  <c r="H62" i="11"/>
  <c r="B62" i="11"/>
  <c r="H61" i="11"/>
  <c r="B61" i="11"/>
  <c r="H60" i="11"/>
  <c r="B60" i="11"/>
  <c r="H59" i="11"/>
  <c r="B59" i="11"/>
  <c r="H58" i="11"/>
  <c r="B58" i="11"/>
  <c r="H57" i="11"/>
  <c r="B57" i="11"/>
  <c r="H56" i="11"/>
  <c r="B56" i="11"/>
  <c r="H55" i="11"/>
  <c r="B55" i="11"/>
  <c r="H54" i="11"/>
  <c r="B54" i="11"/>
  <c r="H53" i="11"/>
  <c r="B53" i="11"/>
  <c r="H52" i="11"/>
  <c r="B52" i="11"/>
  <c r="H51" i="11"/>
  <c r="B51" i="11"/>
  <c r="H50" i="11"/>
  <c r="B50" i="11"/>
  <c r="H49" i="11"/>
  <c r="B49" i="11"/>
  <c r="H48" i="11"/>
  <c r="B48" i="11"/>
  <c r="H47" i="11"/>
  <c r="B47" i="11"/>
  <c r="H46" i="11"/>
  <c r="B46" i="11"/>
  <c r="H45" i="11"/>
  <c r="B45" i="11"/>
  <c r="H44" i="11"/>
  <c r="B44" i="11"/>
  <c r="H43" i="11"/>
  <c r="B43" i="11"/>
  <c r="H42" i="11"/>
  <c r="B42" i="11"/>
  <c r="H41" i="11"/>
  <c r="B41" i="11"/>
  <c r="H40" i="11"/>
  <c r="B40" i="11"/>
  <c r="H39" i="11"/>
  <c r="B39" i="11"/>
  <c r="H38" i="11"/>
  <c r="B38" i="11"/>
  <c r="H37" i="11"/>
  <c r="B37" i="11"/>
  <c r="H36" i="11"/>
  <c r="B36" i="11"/>
  <c r="H35" i="11"/>
  <c r="B35" i="11"/>
  <c r="H34" i="11"/>
  <c r="B34" i="11"/>
  <c r="H33" i="11"/>
  <c r="B33" i="11"/>
  <c r="H32" i="11"/>
  <c r="B32" i="11"/>
  <c r="H31" i="11"/>
  <c r="B31" i="11"/>
  <c r="H30" i="11"/>
  <c r="B30" i="11"/>
  <c r="H29" i="11"/>
  <c r="B29" i="11"/>
  <c r="H28" i="11"/>
  <c r="B28" i="11"/>
  <c r="H27" i="11"/>
  <c r="B27" i="11"/>
  <c r="H26" i="11"/>
  <c r="B26" i="11"/>
  <c r="H25" i="11"/>
  <c r="B25" i="11"/>
  <c r="H24" i="11"/>
  <c r="B24" i="11"/>
  <c r="H23" i="11"/>
  <c r="B23" i="11"/>
  <c r="H22" i="11"/>
  <c r="B22" i="11"/>
  <c r="H21" i="11"/>
  <c r="B21" i="11"/>
  <c r="H20" i="11"/>
  <c r="B20" i="11"/>
  <c r="H19" i="11"/>
  <c r="B19" i="11"/>
  <c r="H18" i="11"/>
  <c r="B18" i="11"/>
  <c r="H17" i="11"/>
  <c r="B17" i="11"/>
  <c r="H16" i="11"/>
  <c r="B16" i="11"/>
  <c r="H15" i="11"/>
  <c r="B15" i="11"/>
  <c r="H14" i="11"/>
  <c r="B14" i="11"/>
  <c r="H13" i="11"/>
  <c r="B13" i="11"/>
  <c r="H12" i="11"/>
  <c r="B12" i="11"/>
  <c r="H11" i="11"/>
  <c r="B11" i="11"/>
  <c r="K10" i="11"/>
  <c r="G304" i="11" s="1"/>
  <c r="H10" i="11"/>
  <c r="B10" i="11"/>
  <c r="K9" i="11"/>
  <c r="G260" i="11" s="1"/>
  <c r="H9" i="11"/>
  <c r="F9" i="11"/>
  <c r="B9" i="11"/>
  <c r="K8" i="11"/>
  <c r="G276" i="11" s="1"/>
  <c r="H8" i="11"/>
  <c r="B8" i="11"/>
  <c r="K7" i="11"/>
  <c r="G296" i="11" s="1"/>
  <c r="D188" i="12" s="1"/>
  <c r="H7" i="11"/>
  <c r="B7" i="11"/>
  <c r="K6" i="11"/>
  <c r="G324" i="11" s="1"/>
  <c r="D226" i="12" s="1"/>
  <c r="H6" i="11"/>
  <c r="B6" i="11"/>
  <c r="K5" i="11"/>
  <c r="G224" i="11" s="1"/>
  <c r="H5" i="11"/>
  <c r="B5" i="11"/>
  <c r="K4" i="11"/>
  <c r="G244" i="11" s="1"/>
  <c r="H4" i="11"/>
  <c r="B4" i="11"/>
  <c r="K3" i="11"/>
  <c r="G232" i="11" s="1"/>
  <c r="H3" i="11"/>
  <c r="B3" i="11"/>
  <c r="K2" i="11"/>
  <c r="G147" i="11" s="1"/>
  <c r="H2" i="11"/>
  <c r="E2" i="13" s="1"/>
  <c r="B2" i="11"/>
  <c r="D212" i="12" l="1"/>
  <c r="H212" i="12"/>
  <c r="E212" i="12"/>
  <c r="I212" i="12"/>
  <c r="F212" i="12"/>
  <c r="J212" i="12"/>
  <c r="C212" i="12"/>
  <c r="G212" i="12"/>
  <c r="E102" i="12"/>
  <c r="I102" i="12"/>
  <c r="F102" i="12"/>
  <c r="J102" i="12"/>
  <c r="C102" i="12"/>
  <c r="G102" i="12"/>
  <c r="D102" i="12"/>
  <c r="H102" i="12"/>
  <c r="E112" i="12"/>
  <c r="I112" i="12"/>
  <c r="F112" i="12"/>
  <c r="J112" i="12"/>
  <c r="C112" i="12"/>
  <c r="G112" i="12"/>
  <c r="D112" i="12"/>
  <c r="H112" i="12"/>
  <c r="E30" i="12"/>
  <c r="I30" i="12"/>
  <c r="F30" i="12"/>
  <c r="J30" i="12"/>
  <c r="C30" i="12"/>
  <c r="G30" i="12"/>
  <c r="D30" i="12"/>
  <c r="H30" i="12"/>
  <c r="C15" i="13"/>
  <c r="G15" i="13"/>
  <c r="D15" i="13"/>
  <c r="H15" i="13"/>
  <c r="E15" i="13"/>
  <c r="I15" i="13"/>
  <c r="F15" i="13"/>
  <c r="J15" i="13"/>
  <c r="C20" i="13"/>
  <c r="G20" i="13"/>
  <c r="D20" i="13"/>
  <c r="H20" i="13"/>
  <c r="E20" i="13"/>
  <c r="I20" i="13"/>
  <c r="F20" i="13"/>
  <c r="J20" i="13"/>
  <c r="E164" i="13"/>
  <c r="I164" i="13"/>
  <c r="F164" i="13"/>
  <c r="J164" i="13"/>
  <c r="H164" i="13"/>
  <c r="C164" i="13"/>
  <c r="D164" i="13"/>
  <c r="G164" i="13"/>
  <c r="E166" i="13"/>
  <c r="I166" i="13"/>
  <c r="F166" i="13"/>
  <c r="J166" i="13"/>
  <c r="H166" i="13"/>
  <c r="C166" i="13"/>
  <c r="D166" i="13"/>
  <c r="G166" i="13"/>
  <c r="E168" i="13"/>
  <c r="I168" i="13"/>
  <c r="F168" i="13"/>
  <c r="J168" i="13"/>
  <c r="H168" i="13"/>
  <c r="C168" i="13"/>
  <c r="D168" i="13"/>
  <c r="G168" i="13"/>
  <c r="E170" i="13"/>
  <c r="I170" i="13"/>
  <c r="F170" i="13"/>
  <c r="J170" i="13"/>
  <c r="H170" i="13"/>
  <c r="C170" i="13"/>
  <c r="D170" i="13"/>
  <c r="G170" i="13"/>
  <c r="D151" i="13"/>
  <c r="H151" i="13"/>
  <c r="E151" i="13"/>
  <c r="I151" i="13"/>
  <c r="F151" i="13"/>
  <c r="J151" i="13"/>
  <c r="C151" i="13"/>
  <c r="G151" i="13"/>
  <c r="D153" i="13"/>
  <c r="H153" i="13"/>
  <c r="E153" i="13"/>
  <c r="I153" i="13"/>
  <c r="F153" i="13"/>
  <c r="J153" i="13"/>
  <c r="C153" i="13"/>
  <c r="G153" i="13"/>
  <c r="D155" i="13"/>
  <c r="H155" i="13"/>
  <c r="E155" i="13"/>
  <c r="I155" i="13"/>
  <c r="F155" i="13"/>
  <c r="J155" i="13"/>
  <c r="C155" i="13"/>
  <c r="G155" i="13"/>
  <c r="D157" i="13"/>
  <c r="H157" i="13"/>
  <c r="E157" i="13"/>
  <c r="I157" i="13"/>
  <c r="F157" i="13"/>
  <c r="J157" i="13"/>
  <c r="C157" i="13"/>
  <c r="G157" i="13"/>
  <c r="C234" i="13"/>
  <c r="G234" i="13"/>
  <c r="D234" i="13"/>
  <c r="H234" i="13"/>
  <c r="E234" i="13"/>
  <c r="I234" i="13"/>
  <c r="F234" i="13"/>
  <c r="J234" i="13"/>
  <c r="C236" i="13"/>
  <c r="G236" i="13"/>
  <c r="D236" i="13"/>
  <c r="H236" i="13"/>
  <c r="E236" i="13"/>
  <c r="I236" i="13"/>
  <c r="F236" i="13"/>
  <c r="J236" i="13"/>
  <c r="C246" i="13"/>
  <c r="G246" i="13"/>
  <c r="D246" i="13"/>
  <c r="H246" i="13"/>
  <c r="E246" i="13"/>
  <c r="I246" i="13"/>
  <c r="F246" i="13"/>
  <c r="J246" i="13"/>
  <c r="D253" i="13"/>
  <c r="H253" i="13"/>
  <c r="E253" i="13"/>
  <c r="I253" i="13"/>
  <c r="F253" i="13"/>
  <c r="J253" i="13"/>
  <c r="C253" i="13"/>
  <c r="G253" i="13"/>
  <c r="D255" i="13"/>
  <c r="H255" i="13"/>
  <c r="E255" i="13"/>
  <c r="I255" i="13"/>
  <c r="F255" i="13"/>
  <c r="J255" i="13"/>
  <c r="C255" i="13"/>
  <c r="G255" i="13"/>
  <c r="D257" i="13"/>
  <c r="H257" i="13"/>
  <c r="E257" i="13"/>
  <c r="I257" i="13"/>
  <c r="F257" i="13"/>
  <c r="J257" i="13"/>
  <c r="C257" i="13"/>
  <c r="G257" i="13"/>
  <c r="D259" i="13"/>
  <c r="H259" i="13"/>
  <c r="E259" i="13"/>
  <c r="I259" i="13"/>
  <c r="F259" i="13"/>
  <c r="J259" i="13"/>
  <c r="C259" i="13"/>
  <c r="G259" i="13"/>
  <c r="C248" i="13"/>
  <c r="E248" i="13"/>
  <c r="I248" i="13"/>
  <c r="F248" i="13"/>
  <c r="J248" i="13"/>
  <c r="D248" i="13"/>
  <c r="G248" i="13"/>
  <c r="H248" i="13"/>
  <c r="E250" i="13"/>
  <c r="I250" i="13"/>
  <c r="G250" i="13"/>
  <c r="C250" i="13"/>
  <c r="H250" i="13"/>
  <c r="D250" i="13"/>
  <c r="J250" i="13"/>
  <c r="F250" i="13"/>
  <c r="C318" i="13"/>
  <c r="G318" i="13"/>
  <c r="D318" i="13"/>
  <c r="H318" i="13"/>
  <c r="E318" i="13"/>
  <c r="I318" i="13"/>
  <c r="F318" i="13"/>
  <c r="J318" i="13"/>
  <c r="C320" i="13"/>
  <c r="G320" i="13"/>
  <c r="D320" i="13"/>
  <c r="H320" i="13"/>
  <c r="E320" i="13"/>
  <c r="I320" i="13"/>
  <c r="F320" i="13"/>
  <c r="J320" i="13"/>
  <c r="C322" i="13"/>
  <c r="G322" i="13"/>
  <c r="D322" i="13"/>
  <c r="H322" i="13"/>
  <c r="E322" i="13"/>
  <c r="I322" i="13"/>
  <c r="F322" i="13"/>
  <c r="J322" i="13"/>
  <c r="C324" i="13"/>
  <c r="G324" i="13"/>
  <c r="D324" i="13"/>
  <c r="H324" i="13"/>
  <c r="E324" i="13"/>
  <c r="I324" i="13"/>
  <c r="F324" i="13"/>
  <c r="J324" i="13"/>
  <c r="C326" i="13"/>
  <c r="G326" i="13"/>
  <c r="D326" i="13"/>
  <c r="H326" i="13"/>
  <c r="E326" i="13"/>
  <c r="I326" i="13"/>
  <c r="F326" i="13"/>
  <c r="J326" i="13"/>
  <c r="C328" i="13"/>
  <c r="G328" i="13"/>
  <c r="D328" i="13"/>
  <c r="H328" i="13"/>
  <c r="E328" i="13"/>
  <c r="I328" i="13"/>
  <c r="F328" i="13"/>
  <c r="J328" i="13"/>
  <c r="C330" i="13"/>
  <c r="G330" i="13"/>
  <c r="D330" i="13"/>
  <c r="H330" i="13"/>
  <c r="E330" i="13"/>
  <c r="I330" i="13"/>
  <c r="F330" i="13"/>
  <c r="J330" i="13"/>
  <c r="G86" i="11"/>
  <c r="D262" i="13"/>
  <c r="H262" i="13"/>
  <c r="E262" i="13"/>
  <c r="I262" i="13"/>
  <c r="F262" i="13"/>
  <c r="J262" i="13"/>
  <c r="C262" i="13"/>
  <c r="G262" i="13"/>
  <c r="D264" i="13"/>
  <c r="H264" i="13"/>
  <c r="E264" i="13"/>
  <c r="I264" i="13"/>
  <c r="F264" i="13"/>
  <c r="J264" i="13"/>
  <c r="C264" i="13"/>
  <c r="G264" i="13"/>
  <c r="D266" i="13"/>
  <c r="H266" i="13"/>
  <c r="E266" i="13"/>
  <c r="I266" i="13"/>
  <c r="F266" i="13"/>
  <c r="J266" i="13"/>
  <c r="C266" i="13"/>
  <c r="G266" i="13"/>
  <c r="D268" i="13"/>
  <c r="H268" i="13"/>
  <c r="E268" i="13"/>
  <c r="I268" i="13"/>
  <c r="F268" i="13"/>
  <c r="J268" i="13"/>
  <c r="C268" i="13"/>
  <c r="G268" i="13"/>
  <c r="D278" i="13"/>
  <c r="H278" i="13"/>
  <c r="E278" i="13"/>
  <c r="I278" i="13"/>
  <c r="F278" i="13"/>
  <c r="J278" i="13"/>
  <c r="C278" i="13"/>
  <c r="G278" i="13"/>
  <c r="D284" i="13"/>
  <c r="H284" i="13"/>
  <c r="E284" i="13"/>
  <c r="I284" i="13"/>
  <c r="F284" i="13"/>
  <c r="J284" i="13"/>
  <c r="C284" i="13"/>
  <c r="G284" i="13"/>
  <c r="G107" i="11"/>
  <c r="D302" i="13"/>
  <c r="H302" i="13"/>
  <c r="E302" i="13"/>
  <c r="I302" i="13"/>
  <c r="F302" i="13"/>
  <c r="J302" i="13"/>
  <c r="C302" i="13"/>
  <c r="G302" i="13"/>
  <c r="D293" i="13"/>
  <c r="H293" i="13"/>
  <c r="E293" i="13"/>
  <c r="I293" i="13"/>
  <c r="F293" i="13"/>
  <c r="J293" i="13"/>
  <c r="C293" i="13"/>
  <c r="G293" i="13"/>
  <c r="D303" i="13"/>
  <c r="H303" i="13"/>
  <c r="E303" i="13"/>
  <c r="I303" i="13"/>
  <c r="F303" i="13"/>
  <c r="J303" i="13"/>
  <c r="C303" i="13"/>
  <c r="G303" i="13"/>
  <c r="E311" i="13"/>
  <c r="I311" i="13"/>
  <c r="F311" i="13"/>
  <c r="J311" i="13"/>
  <c r="C311" i="13"/>
  <c r="D311" i="13"/>
  <c r="G311" i="13"/>
  <c r="H311" i="13"/>
  <c r="E313" i="13"/>
  <c r="I313" i="13"/>
  <c r="F313" i="13"/>
  <c r="J313" i="13"/>
  <c r="C313" i="13"/>
  <c r="D313" i="13"/>
  <c r="G313" i="13"/>
  <c r="H313" i="13"/>
  <c r="E315" i="13"/>
  <c r="I315" i="13"/>
  <c r="F315" i="13"/>
  <c r="J315" i="13"/>
  <c r="C315" i="13"/>
  <c r="D315" i="13"/>
  <c r="G315" i="13"/>
  <c r="H315" i="13"/>
  <c r="C317" i="13"/>
  <c r="G317" i="13"/>
  <c r="D317" i="13"/>
  <c r="H317" i="13"/>
  <c r="E317" i="13"/>
  <c r="I317" i="13"/>
  <c r="F317" i="13"/>
  <c r="J317" i="13"/>
  <c r="D305" i="13"/>
  <c r="H305" i="13"/>
  <c r="E305" i="13"/>
  <c r="I305" i="13"/>
  <c r="F305" i="13"/>
  <c r="J305" i="13"/>
  <c r="C305" i="13"/>
  <c r="G305" i="13"/>
  <c r="C25" i="13"/>
  <c r="G25" i="13"/>
  <c r="D25" i="13"/>
  <c r="H25" i="13"/>
  <c r="E25" i="13"/>
  <c r="I25" i="13"/>
  <c r="F25" i="13"/>
  <c r="J25" i="13"/>
  <c r="C35" i="13"/>
  <c r="G35" i="13"/>
  <c r="D35" i="13"/>
  <c r="H35" i="13"/>
  <c r="E35" i="13"/>
  <c r="I35" i="13"/>
  <c r="F35" i="13"/>
  <c r="J35" i="13"/>
  <c r="C48" i="13"/>
  <c r="G48" i="13"/>
  <c r="D48" i="13"/>
  <c r="H48" i="13"/>
  <c r="E48" i="13"/>
  <c r="I48" i="13"/>
  <c r="F48" i="13"/>
  <c r="J48" i="13"/>
  <c r="C50" i="13"/>
  <c r="G50" i="13"/>
  <c r="D50" i="13"/>
  <c r="H50" i="13"/>
  <c r="E50" i="13"/>
  <c r="I50" i="13"/>
  <c r="F50" i="13"/>
  <c r="J50" i="13"/>
  <c r="C52" i="13"/>
  <c r="G52" i="13"/>
  <c r="D52" i="13"/>
  <c r="H52" i="13"/>
  <c r="E52" i="13"/>
  <c r="I52" i="13"/>
  <c r="F52" i="13"/>
  <c r="J52" i="13"/>
  <c r="C54" i="13"/>
  <c r="G54" i="13"/>
  <c r="D54" i="13"/>
  <c r="H54" i="13"/>
  <c r="E54" i="13"/>
  <c r="I54" i="13"/>
  <c r="F54" i="13"/>
  <c r="J54" i="13"/>
  <c r="C37" i="13"/>
  <c r="G37" i="13"/>
  <c r="D37" i="13"/>
  <c r="H37" i="13"/>
  <c r="E37" i="13"/>
  <c r="I37" i="13"/>
  <c r="F37" i="13"/>
  <c r="J37" i="13"/>
  <c r="C39" i="13"/>
  <c r="G39" i="13"/>
  <c r="D39" i="13"/>
  <c r="H39" i="13"/>
  <c r="E39" i="13"/>
  <c r="I39" i="13"/>
  <c r="F39" i="13"/>
  <c r="J39" i="13"/>
  <c r="G171" i="11"/>
  <c r="C66" i="13"/>
  <c r="G66" i="13"/>
  <c r="D66" i="13"/>
  <c r="H66" i="13"/>
  <c r="E66" i="13"/>
  <c r="I66" i="13"/>
  <c r="F66" i="13"/>
  <c r="J66" i="13"/>
  <c r="C68" i="13"/>
  <c r="G68" i="13"/>
  <c r="D68" i="13"/>
  <c r="H68" i="13"/>
  <c r="E68" i="13"/>
  <c r="I68" i="13"/>
  <c r="F68" i="13"/>
  <c r="J68" i="13"/>
  <c r="C70" i="13"/>
  <c r="G70" i="13"/>
  <c r="D70" i="13"/>
  <c r="H70" i="13"/>
  <c r="E70" i="13"/>
  <c r="I70" i="13"/>
  <c r="F70" i="13"/>
  <c r="J70" i="13"/>
  <c r="E92" i="13"/>
  <c r="I92" i="13"/>
  <c r="F92" i="13"/>
  <c r="J92" i="13"/>
  <c r="C92" i="13"/>
  <c r="G92" i="13"/>
  <c r="D92" i="13"/>
  <c r="H92" i="13"/>
  <c r="E95" i="13"/>
  <c r="I95" i="13"/>
  <c r="F95" i="13"/>
  <c r="J95" i="13"/>
  <c r="C95" i="13"/>
  <c r="G95" i="13"/>
  <c r="D95" i="13"/>
  <c r="H95" i="13"/>
  <c r="E97" i="13"/>
  <c r="I97" i="13"/>
  <c r="F97" i="13"/>
  <c r="J97" i="13"/>
  <c r="C97" i="13"/>
  <c r="G97" i="13"/>
  <c r="D97" i="13"/>
  <c r="H97" i="13"/>
  <c r="E99" i="13"/>
  <c r="I99" i="13"/>
  <c r="F99" i="13"/>
  <c r="J99" i="13"/>
  <c r="C99" i="13"/>
  <c r="G99" i="13"/>
  <c r="D99" i="13"/>
  <c r="H99" i="13"/>
  <c r="C72" i="13"/>
  <c r="G72" i="13"/>
  <c r="D72" i="13"/>
  <c r="H72" i="13"/>
  <c r="E72" i="13"/>
  <c r="I72" i="13"/>
  <c r="F72" i="13"/>
  <c r="J72" i="13"/>
  <c r="C84" i="13"/>
  <c r="G84" i="13"/>
  <c r="D84" i="13"/>
  <c r="H84" i="13"/>
  <c r="E84" i="13"/>
  <c r="I84" i="13"/>
  <c r="F84" i="13"/>
  <c r="J84" i="13"/>
  <c r="C86" i="13"/>
  <c r="G86" i="13"/>
  <c r="D86" i="13"/>
  <c r="H86" i="13"/>
  <c r="E86" i="13"/>
  <c r="I86" i="13"/>
  <c r="F86" i="13"/>
  <c r="J86" i="13"/>
  <c r="F88" i="13"/>
  <c r="D88" i="13"/>
  <c r="I88" i="13"/>
  <c r="E88" i="13"/>
  <c r="J88" i="13"/>
  <c r="G88" i="13"/>
  <c r="C88" i="13"/>
  <c r="H88" i="13"/>
  <c r="E90" i="13"/>
  <c r="I90" i="13"/>
  <c r="F90" i="13"/>
  <c r="J90" i="13"/>
  <c r="C90" i="13"/>
  <c r="G90" i="13"/>
  <c r="D90" i="13"/>
  <c r="H90" i="13"/>
  <c r="E93" i="13"/>
  <c r="I93" i="13"/>
  <c r="F93" i="13"/>
  <c r="J93" i="13"/>
  <c r="C93" i="13"/>
  <c r="G93" i="13"/>
  <c r="D93" i="13"/>
  <c r="H93" i="13"/>
  <c r="E101" i="13"/>
  <c r="I101" i="13"/>
  <c r="F101" i="13"/>
  <c r="J101" i="13"/>
  <c r="C101" i="13"/>
  <c r="G101" i="13"/>
  <c r="D101" i="13"/>
  <c r="H101" i="13"/>
  <c r="E125" i="13"/>
  <c r="I125" i="13"/>
  <c r="F125" i="13"/>
  <c r="J125" i="13"/>
  <c r="C125" i="13"/>
  <c r="G125" i="13"/>
  <c r="D125" i="13"/>
  <c r="H125" i="13"/>
  <c r="E127" i="13"/>
  <c r="I127" i="13"/>
  <c r="F127" i="13"/>
  <c r="J127" i="13"/>
  <c r="C127" i="13"/>
  <c r="G127" i="13"/>
  <c r="D127" i="13"/>
  <c r="H127" i="13"/>
  <c r="E129" i="13"/>
  <c r="I129" i="13"/>
  <c r="F129" i="13"/>
  <c r="J129" i="13"/>
  <c r="D129" i="13"/>
  <c r="C129" i="13"/>
  <c r="G129" i="13"/>
  <c r="H129" i="13"/>
  <c r="D131" i="13"/>
  <c r="H131" i="13"/>
  <c r="E131" i="13"/>
  <c r="I131" i="13"/>
  <c r="F131" i="13"/>
  <c r="J131" i="13"/>
  <c r="C131" i="13"/>
  <c r="G131" i="13"/>
  <c r="E118" i="13"/>
  <c r="I118" i="13"/>
  <c r="F118" i="13"/>
  <c r="J118" i="13"/>
  <c r="C118" i="13"/>
  <c r="G118" i="13"/>
  <c r="D118" i="13"/>
  <c r="H118" i="13"/>
  <c r="E120" i="13"/>
  <c r="I120" i="13"/>
  <c r="F120" i="13"/>
  <c r="J120" i="13"/>
  <c r="C120" i="13"/>
  <c r="G120" i="13"/>
  <c r="D120" i="13"/>
  <c r="H120" i="13"/>
  <c r="E122" i="13"/>
  <c r="I122" i="13"/>
  <c r="F122" i="13"/>
  <c r="J122" i="13"/>
  <c r="C122" i="13"/>
  <c r="G122" i="13"/>
  <c r="D122" i="13"/>
  <c r="H122" i="13"/>
  <c r="D132" i="13"/>
  <c r="H132" i="13"/>
  <c r="E132" i="13"/>
  <c r="I132" i="13"/>
  <c r="F132" i="13"/>
  <c r="J132" i="13"/>
  <c r="C132" i="13"/>
  <c r="G132" i="13"/>
  <c r="G256" i="11"/>
  <c r="C173" i="13"/>
  <c r="G173" i="13"/>
  <c r="D173" i="13"/>
  <c r="H173" i="13"/>
  <c r="E173" i="13"/>
  <c r="I173" i="13"/>
  <c r="F173" i="13"/>
  <c r="J173" i="13"/>
  <c r="C175" i="13"/>
  <c r="G175" i="13"/>
  <c r="D175" i="13"/>
  <c r="H175" i="13"/>
  <c r="E175" i="13"/>
  <c r="I175" i="13"/>
  <c r="F175" i="13"/>
  <c r="J175" i="13"/>
  <c r="C177" i="13"/>
  <c r="G177" i="13"/>
  <c r="D177" i="13"/>
  <c r="H177" i="13"/>
  <c r="E177" i="13"/>
  <c r="I177" i="13"/>
  <c r="F177" i="13"/>
  <c r="J177" i="13"/>
  <c r="C179" i="13"/>
  <c r="G179" i="13"/>
  <c r="D179" i="13"/>
  <c r="H179" i="13"/>
  <c r="E179" i="13"/>
  <c r="I179" i="13"/>
  <c r="F179" i="13"/>
  <c r="J179" i="13"/>
  <c r="C181" i="13"/>
  <c r="G181" i="13"/>
  <c r="D181" i="13"/>
  <c r="H181" i="13"/>
  <c r="E181" i="13"/>
  <c r="I181" i="13"/>
  <c r="F181" i="13"/>
  <c r="J181" i="13"/>
  <c r="C183" i="13"/>
  <c r="G183" i="13"/>
  <c r="D183" i="13"/>
  <c r="H183" i="13"/>
  <c r="E183" i="13"/>
  <c r="I183" i="13"/>
  <c r="F183" i="13"/>
  <c r="J183" i="13"/>
  <c r="C192" i="13"/>
  <c r="G192" i="13"/>
  <c r="D192" i="13"/>
  <c r="H192" i="13"/>
  <c r="E192" i="13"/>
  <c r="I192" i="13"/>
  <c r="F192" i="13"/>
  <c r="J192" i="13"/>
  <c r="C194" i="13"/>
  <c r="G194" i="13"/>
  <c r="D194" i="13"/>
  <c r="H194" i="13"/>
  <c r="E194" i="13"/>
  <c r="I194" i="13"/>
  <c r="F194" i="13"/>
  <c r="J194" i="13"/>
  <c r="C212" i="13"/>
  <c r="G212" i="13"/>
  <c r="D212" i="13"/>
  <c r="H212" i="13"/>
  <c r="E212" i="13"/>
  <c r="I212" i="13"/>
  <c r="F212" i="13"/>
  <c r="J212" i="13"/>
  <c r="C214" i="13"/>
  <c r="G214" i="13"/>
  <c r="D214" i="13"/>
  <c r="H214" i="13"/>
  <c r="E214" i="13"/>
  <c r="I214" i="13"/>
  <c r="F214" i="13"/>
  <c r="J214" i="13"/>
  <c r="C200" i="13"/>
  <c r="G200" i="13"/>
  <c r="D200" i="13"/>
  <c r="H200" i="13"/>
  <c r="E200" i="13"/>
  <c r="I200" i="13"/>
  <c r="F200" i="13"/>
  <c r="J200" i="13"/>
  <c r="C202" i="13"/>
  <c r="G202" i="13"/>
  <c r="D202" i="13"/>
  <c r="H202" i="13"/>
  <c r="E202" i="13"/>
  <c r="I202" i="13"/>
  <c r="F202" i="13"/>
  <c r="J202" i="13"/>
  <c r="C204" i="13"/>
  <c r="G204" i="13"/>
  <c r="D204" i="13"/>
  <c r="H204" i="13"/>
  <c r="E204" i="13"/>
  <c r="I204" i="13"/>
  <c r="F204" i="13"/>
  <c r="J204" i="13"/>
  <c r="C206" i="13"/>
  <c r="G206" i="13"/>
  <c r="D206" i="13"/>
  <c r="H206" i="13"/>
  <c r="E206" i="13"/>
  <c r="I206" i="13"/>
  <c r="F206" i="13"/>
  <c r="J206" i="13"/>
  <c r="C216" i="13"/>
  <c r="G216" i="13"/>
  <c r="D216" i="13"/>
  <c r="H216" i="13"/>
  <c r="E216" i="13"/>
  <c r="I216" i="13"/>
  <c r="F216" i="13"/>
  <c r="J216" i="13"/>
  <c r="C220" i="13"/>
  <c r="G220" i="13"/>
  <c r="D220" i="13"/>
  <c r="H220" i="13"/>
  <c r="E220" i="13"/>
  <c r="I220" i="13"/>
  <c r="F220" i="13"/>
  <c r="J220" i="13"/>
  <c r="C222" i="13"/>
  <c r="G222" i="13"/>
  <c r="D222" i="13"/>
  <c r="H222" i="13"/>
  <c r="E222" i="13"/>
  <c r="I222" i="13"/>
  <c r="F222" i="13"/>
  <c r="J222" i="13"/>
  <c r="C224" i="13"/>
  <c r="G224" i="13"/>
  <c r="D224" i="13"/>
  <c r="H224" i="13"/>
  <c r="E224" i="13"/>
  <c r="I224" i="13"/>
  <c r="F224" i="13"/>
  <c r="J224" i="13"/>
  <c r="C226" i="13"/>
  <c r="G226" i="13"/>
  <c r="D226" i="13"/>
  <c r="H226" i="13"/>
  <c r="E226" i="13"/>
  <c r="I226" i="13"/>
  <c r="F226" i="13"/>
  <c r="J226" i="13"/>
  <c r="C218" i="13"/>
  <c r="G218" i="13"/>
  <c r="D218" i="13"/>
  <c r="H218" i="13"/>
  <c r="E218" i="13"/>
  <c r="I218" i="13"/>
  <c r="F218" i="13"/>
  <c r="J218" i="13"/>
  <c r="C228" i="13"/>
  <c r="G228" i="13"/>
  <c r="D228" i="13"/>
  <c r="H228" i="13"/>
  <c r="E228" i="13"/>
  <c r="I228" i="13"/>
  <c r="F228" i="13"/>
  <c r="J228" i="13"/>
  <c r="C230" i="13"/>
  <c r="G230" i="13"/>
  <c r="D230" i="13"/>
  <c r="H230" i="13"/>
  <c r="E230" i="13"/>
  <c r="I230" i="13"/>
  <c r="F230" i="13"/>
  <c r="J230" i="13"/>
  <c r="H2" i="13"/>
  <c r="D2" i="13"/>
  <c r="G226" i="12"/>
  <c r="C226" i="12"/>
  <c r="G188" i="12"/>
  <c r="C188" i="12"/>
  <c r="C14" i="13"/>
  <c r="G14" i="13"/>
  <c r="D14" i="13"/>
  <c r="H14" i="13"/>
  <c r="E14" i="13"/>
  <c r="I14" i="13"/>
  <c r="F14" i="13"/>
  <c r="J14" i="13"/>
  <c r="C18" i="13"/>
  <c r="G18" i="13"/>
  <c r="D18" i="13"/>
  <c r="H18" i="13"/>
  <c r="E18" i="13"/>
  <c r="I18" i="13"/>
  <c r="F18" i="13"/>
  <c r="J18" i="13"/>
  <c r="C19" i="13"/>
  <c r="G19" i="13"/>
  <c r="D19" i="13"/>
  <c r="H19" i="13"/>
  <c r="E19" i="13"/>
  <c r="I19" i="13"/>
  <c r="F19" i="13"/>
  <c r="J19" i="13"/>
  <c r="C4" i="13"/>
  <c r="G4" i="13"/>
  <c r="D4" i="13"/>
  <c r="H4" i="13"/>
  <c r="E4" i="13"/>
  <c r="I4" i="13"/>
  <c r="F4" i="13"/>
  <c r="J4" i="13"/>
  <c r="C6" i="13"/>
  <c r="G6" i="13"/>
  <c r="D6" i="13"/>
  <c r="H6" i="13"/>
  <c r="E6" i="13"/>
  <c r="I6" i="13"/>
  <c r="F6" i="13"/>
  <c r="J6" i="13"/>
  <c r="C8" i="13"/>
  <c r="G8" i="13"/>
  <c r="D8" i="13"/>
  <c r="H8" i="13"/>
  <c r="E8" i="13"/>
  <c r="I8" i="13"/>
  <c r="F8" i="13"/>
  <c r="J8" i="13"/>
  <c r="C10" i="13"/>
  <c r="G10" i="13"/>
  <c r="D10" i="13"/>
  <c r="H10" i="13"/>
  <c r="E10" i="13"/>
  <c r="I10" i="13"/>
  <c r="F10" i="13"/>
  <c r="J10" i="13"/>
  <c r="C12" i="13"/>
  <c r="G12" i="13"/>
  <c r="D12" i="13"/>
  <c r="H12" i="13"/>
  <c r="E12" i="13"/>
  <c r="I12" i="13"/>
  <c r="F12" i="13"/>
  <c r="J12" i="13"/>
  <c r="G22" i="11"/>
  <c r="D159" i="13"/>
  <c r="H159" i="13"/>
  <c r="E159" i="13"/>
  <c r="I159" i="13"/>
  <c r="F159" i="13"/>
  <c r="J159" i="13"/>
  <c r="C159" i="13"/>
  <c r="G159" i="13"/>
  <c r="E162" i="13"/>
  <c r="I162" i="13"/>
  <c r="F162" i="13"/>
  <c r="J162" i="13"/>
  <c r="H162" i="13"/>
  <c r="C162" i="13"/>
  <c r="D162" i="13"/>
  <c r="G162" i="13"/>
  <c r="C231" i="13"/>
  <c r="G231" i="13"/>
  <c r="D231" i="13"/>
  <c r="H231" i="13"/>
  <c r="E231" i="13"/>
  <c r="I231" i="13"/>
  <c r="F231" i="13"/>
  <c r="J231" i="13"/>
  <c r="C239" i="13"/>
  <c r="G239" i="13"/>
  <c r="D239" i="13"/>
  <c r="H239" i="13"/>
  <c r="E239" i="13"/>
  <c r="I239" i="13"/>
  <c r="F239" i="13"/>
  <c r="J239" i="13"/>
  <c r="C241" i="13"/>
  <c r="G241" i="13"/>
  <c r="D241" i="13"/>
  <c r="H241" i="13"/>
  <c r="E241" i="13"/>
  <c r="I241" i="13"/>
  <c r="F241" i="13"/>
  <c r="J241" i="13"/>
  <c r="C243" i="13"/>
  <c r="G243" i="13"/>
  <c r="D243" i="13"/>
  <c r="H243" i="13"/>
  <c r="E243" i="13"/>
  <c r="I243" i="13"/>
  <c r="F243" i="13"/>
  <c r="J243" i="13"/>
  <c r="C245" i="13"/>
  <c r="G245" i="13"/>
  <c r="D245" i="13"/>
  <c r="H245" i="13"/>
  <c r="E245" i="13"/>
  <c r="I245" i="13"/>
  <c r="F245" i="13"/>
  <c r="J245" i="13"/>
  <c r="C233" i="13"/>
  <c r="G233" i="13"/>
  <c r="D233" i="13"/>
  <c r="H233" i="13"/>
  <c r="E233" i="13"/>
  <c r="I233" i="13"/>
  <c r="F233" i="13"/>
  <c r="J233" i="13"/>
  <c r="D270" i="13"/>
  <c r="H270" i="13"/>
  <c r="E270" i="13"/>
  <c r="I270" i="13"/>
  <c r="F270" i="13"/>
  <c r="J270" i="13"/>
  <c r="C270" i="13"/>
  <c r="G270" i="13"/>
  <c r="D272" i="13"/>
  <c r="H272" i="13"/>
  <c r="E272" i="13"/>
  <c r="I272" i="13"/>
  <c r="F272" i="13"/>
  <c r="J272" i="13"/>
  <c r="C272" i="13"/>
  <c r="G272" i="13"/>
  <c r="D274" i="13"/>
  <c r="H274" i="13"/>
  <c r="E274" i="13"/>
  <c r="I274" i="13"/>
  <c r="F274" i="13"/>
  <c r="J274" i="13"/>
  <c r="C274" i="13"/>
  <c r="G274" i="13"/>
  <c r="D276" i="13"/>
  <c r="H276" i="13"/>
  <c r="E276" i="13"/>
  <c r="I276" i="13"/>
  <c r="F276" i="13"/>
  <c r="J276" i="13"/>
  <c r="C276" i="13"/>
  <c r="G276" i="13"/>
  <c r="D286" i="13"/>
  <c r="H286" i="13"/>
  <c r="E286" i="13"/>
  <c r="I286" i="13"/>
  <c r="F286" i="13"/>
  <c r="J286" i="13"/>
  <c r="C286" i="13"/>
  <c r="G286" i="13"/>
  <c r="D288" i="13"/>
  <c r="H288" i="13"/>
  <c r="E288" i="13"/>
  <c r="I288" i="13"/>
  <c r="F288" i="13"/>
  <c r="J288" i="13"/>
  <c r="C288" i="13"/>
  <c r="G288" i="13"/>
  <c r="D290" i="13"/>
  <c r="H290" i="13"/>
  <c r="E290" i="13"/>
  <c r="I290" i="13"/>
  <c r="F290" i="13"/>
  <c r="J290" i="13"/>
  <c r="C290" i="13"/>
  <c r="G290" i="13"/>
  <c r="D280" i="13"/>
  <c r="H280" i="13"/>
  <c r="E280" i="13"/>
  <c r="I280" i="13"/>
  <c r="F280" i="13"/>
  <c r="J280" i="13"/>
  <c r="C280" i="13"/>
  <c r="G280" i="13"/>
  <c r="D282" i="13"/>
  <c r="H282" i="13"/>
  <c r="E282" i="13"/>
  <c r="I282" i="13"/>
  <c r="F282" i="13"/>
  <c r="J282" i="13"/>
  <c r="C282" i="13"/>
  <c r="G282" i="13"/>
  <c r="D295" i="13"/>
  <c r="H295" i="13"/>
  <c r="E295" i="13"/>
  <c r="I295" i="13"/>
  <c r="F295" i="13"/>
  <c r="J295" i="13"/>
  <c r="C295" i="13"/>
  <c r="G295" i="13"/>
  <c r="D297" i="13"/>
  <c r="H297" i="13"/>
  <c r="E297" i="13"/>
  <c r="I297" i="13"/>
  <c r="F297" i="13"/>
  <c r="J297" i="13"/>
  <c r="C297" i="13"/>
  <c r="G297" i="13"/>
  <c r="D299" i="13"/>
  <c r="H299" i="13"/>
  <c r="E299" i="13"/>
  <c r="I299" i="13"/>
  <c r="F299" i="13"/>
  <c r="J299" i="13"/>
  <c r="C299" i="13"/>
  <c r="G299" i="13"/>
  <c r="G123" i="11"/>
  <c r="D307" i="13"/>
  <c r="H307" i="13"/>
  <c r="E307" i="13"/>
  <c r="I307" i="13"/>
  <c r="F307" i="13"/>
  <c r="J307" i="13"/>
  <c r="C307" i="13"/>
  <c r="G307" i="13"/>
  <c r="D309" i="13"/>
  <c r="H309" i="13"/>
  <c r="E309" i="13"/>
  <c r="I309" i="13"/>
  <c r="F309" i="13"/>
  <c r="J309" i="13"/>
  <c r="C309" i="13"/>
  <c r="G309" i="13"/>
  <c r="C27" i="13"/>
  <c r="G27" i="13"/>
  <c r="D27" i="13"/>
  <c r="H27" i="13"/>
  <c r="E27" i="13"/>
  <c r="I27" i="13"/>
  <c r="F27" i="13"/>
  <c r="J27" i="13"/>
  <c r="C29" i="13"/>
  <c r="G29" i="13"/>
  <c r="D29" i="13"/>
  <c r="H29" i="13"/>
  <c r="E29" i="13"/>
  <c r="I29" i="13"/>
  <c r="F29" i="13"/>
  <c r="J29" i="13"/>
  <c r="C31" i="13"/>
  <c r="G31" i="13"/>
  <c r="D31" i="13"/>
  <c r="H31" i="13"/>
  <c r="E31" i="13"/>
  <c r="I31" i="13"/>
  <c r="F31" i="13"/>
  <c r="J31" i="13"/>
  <c r="C33" i="13"/>
  <c r="G33" i="13"/>
  <c r="D33" i="13"/>
  <c r="H33" i="13"/>
  <c r="E33" i="13"/>
  <c r="I33" i="13"/>
  <c r="F33" i="13"/>
  <c r="J33" i="13"/>
  <c r="C22" i="13"/>
  <c r="G22" i="13"/>
  <c r="D22" i="13"/>
  <c r="H22" i="13"/>
  <c r="E22" i="13"/>
  <c r="I22" i="13"/>
  <c r="F22" i="13"/>
  <c r="J22" i="13"/>
  <c r="C24" i="13"/>
  <c r="G24" i="13"/>
  <c r="D24" i="13"/>
  <c r="H24" i="13"/>
  <c r="E24" i="13"/>
  <c r="I24" i="13"/>
  <c r="F24" i="13"/>
  <c r="J24" i="13"/>
  <c r="C41" i="13"/>
  <c r="G41" i="13"/>
  <c r="D41" i="13"/>
  <c r="H41" i="13"/>
  <c r="E41" i="13"/>
  <c r="I41" i="13"/>
  <c r="F41" i="13"/>
  <c r="J41" i="13"/>
  <c r="C43" i="13"/>
  <c r="G43" i="13"/>
  <c r="D43" i="13"/>
  <c r="H43" i="13"/>
  <c r="E43" i="13"/>
  <c r="I43" i="13"/>
  <c r="F43" i="13"/>
  <c r="J43" i="13"/>
  <c r="C45" i="13"/>
  <c r="D45" i="13"/>
  <c r="E45" i="13"/>
  <c r="F45" i="13"/>
  <c r="G45" i="13"/>
  <c r="H45" i="13"/>
  <c r="I45" i="13"/>
  <c r="J45" i="13"/>
  <c r="C55" i="13"/>
  <c r="G55" i="13"/>
  <c r="D55" i="13"/>
  <c r="H55" i="13"/>
  <c r="E55" i="13"/>
  <c r="I55" i="13"/>
  <c r="F55" i="13"/>
  <c r="J55" i="13"/>
  <c r="C59" i="13"/>
  <c r="G59" i="13"/>
  <c r="D59" i="13"/>
  <c r="H59" i="13"/>
  <c r="E59" i="13"/>
  <c r="I59" i="13"/>
  <c r="F59" i="13"/>
  <c r="J59" i="13"/>
  <c r="C61" i="13"/>
  <c r="G61" i="13"/>
  <c r="D61" i="13"/>
  <c r="H61" i="13"/>
  <c r="E61" i="13"/>
  <c r="I61" i="13"/>
  <c r="F61" i="13"/>
  <c r="J61" i="13"/>
  <c r="C63" i="13"/>
  <c r="G63" i="13"/>
  <c r="D63" i="13"/>
  <c r="H63" i="13"/>
  <c r="E63" i="13"/>
  <c r="I63" i="13"/>
  <c r="F63" i="13"/>
  <c r="J63" i="13"/>
  <c r="C65" i="13"/>
  <c r="G65" i="13"/>
  <c r="D65" i="13"/>
  <c r="H65" i="13"/>
  <c r="E65" i="13"/>
  <c r="I65" i="13"/>
  <c r="F65" i="13"/>
  <c r="J65" i="13"/>
  <c r="G187" i="11"/>
  <c r="C74" i="13"/>
  <c r="G74" i="13"/>
  <c r="D74" i="13"/>
  <c r="H74" i="13"/>
  <c r="E74" i="13"/>
  <c r="I74" i="13"/>
  <c r="F74" i="13"/>
  <c r="J74" i="13"/>
  <c r="C76" i="13"/>
  <c r="G76" i="13"/>
  <c r="D76" i="13"/>
  <c r="H76" i="13"/>
  <c r="E76" i="13"/>
  <c r="I76" i="13"/>
  <c r="F76" i="13"/>
  <c r="J76" i="13"/>
  <c r="C78" i="13"/>
  <c r="G78" i="13"/>
  <c r="D78" i="13"/>
  <c r="H78" i="13"/>
  <c r="E78" i="13"/>
  <c r="I78" i="13"/>
  <c r="F78" i="13"/>
  <c r="J78" i="13"/>
  <c r="C80" i="13"/>
  <c r="G80" i="13"/>
  <c r="D80" i="13"/>
  <c r="H80" i="13"/>
  <c r="E80" i="13"/>
  <c r="I80" i="13"/>
  <c r="F80" i="13"/>
  <c r="J80" i="13"/>
  <c r="C83" i="13"/>
  <c r="G83" i="13"/>
  <c r="D83" i="13"/>
  <c r="H83" i="13"/>
  <c r="E83" i="13"/>
  <c r="I83" i="13"/>
  <c r="F83" i="13"/>
  <c r="J83" i="13"/>
  <c r="E103" i="13"/>
  <c r="I103" i="13"/>
  <c r="F103" i="13"/>
  <c r="J103" i="13"/>
  <c r="C103" i="13"/>
  <c r="G103" i="13"/>
  <c r="D103" i="13"/>
  <c r="H103" i="13"/>
  <c r="E105" i="13"/>
  <c r="I105" i="13"/>
  <c r="F105" i="13"/>
  <c r="J105" i="13"/>
  <c r="C105" i="13"/>
  <c r="G105" i="13"/>
  <c r="D105" i="13"/>
  <c r="H105" i="13"/>
  <c r="E109" i="13"/>
  <c r="I109" i="13"/>
  <c r="F109" i="13"/>
  <c r="J109" i="13"/>
  <c r="C109" i="13"/>
  <c r="G109" i="13"/>
  <c r="D109" i="13"/>
  <c r="H109" i="13"/>
  <c r="E111" i="13"/>
  <c r="I111" i="13"/>
  <c r="F111" i="13"/>
  <c r="J111" i="13"/>
  <c r="C111" i="13"/>
  <c r="G111" i="13"/>
  <c r="D111" i="13"/>
  <c r="H111" i="13"/>
  <c r="E113" i="13"/>
  <c r="I113" i="13"/>
  <c r="F113" i="13"/>
  <c r="J113" i="13"/>
  <c r="C113" i="13"/>
  <c r="G113" i="13"/>
  <c r="D113" i="13"/>
  <c r="H113" i="13"/>
  <c r="E115" i="13"/>
  <c r="I115" i="13"/>
  <c r="F115" i="13"/>
  <c r="J115" i="13"/>
  <c r="C115" i="13"/>
  <c r="G115" i="13"/>
  <c r="D115" i="13"/>
  <c r="H115" i="13"/>
  <c r="E107" i="13"/>
  <c r="I107" i="13"/>
  <c r="F107" i="13"/>
  <c r="J107" i="13"/>
  <c r="C107" i="13"/>
  <c r="G107" i="13"/>
  <c r="D107" i="13"/>
  <c r="H107" i="13"/>
  <c r="E124" i="13"/>
  <c r="I124" i="13"/>
  <c r="F124" i="13"/>
  <c r="J124" i="13"/>
  <c r="C124" i="13"/>
  <c r="G124" i="13"/>
  <c r="D124" i="13"/>
  <c r="H124" i="13"/>
  <c r="D136" i="13"/>
  <c r="H136" i="13"/>
  <c r="E136" i="13"/>
  <c r="I136" i="13"/>
  <c r="F136" i="13"/>
  <c r="J136" i="13"/>
  <c r="C136" i="13"/>
  <c r="G136" i="13"/>
  <c r="D138" i="13"/>
  <c r="H138" i="13"/>
  <c r="E138" i="13"/>
  <c r="I138" i="13"/>
  <c r="F138" i="13"/>
  <c r="J138" i="13"/>
  <c r="C138" i="13"/>
  <c r="G138" i="13"/>
  <c r="D140" i="13"/>
  <c r="H140" i="13"/>
  <c r="E140" i="13"/>
  <c r="I140" i="13"/>
  <c r="F140" i="13"/>
  <c r="J140" i="13"/>
  <c r="C140" i="13"/>
  <c r="G140" i="13"/>
  <c r="D142" i="13"/>
  <c r="H142" i="13"/>
  <c r="E142" i="13"/>
  <c r="I142" i="13"/>
  <c r="F142" i="13"/>
  <c r="J142" i="13"/>
  <c r="C142" i="13"/>
  <c r="G142" i="13"/>
  <c r="D134" i="13"/>
  <c r="H134" i="13"/>
  <c r="E134" i="13"/>
  <c r="I134" i="13"/>
  <c r="F134" i="13"/>
  <c r="J134" i="13"/>
  <c r="C134" i="13"/>
  <c r="G134" i="13"/>
  <c r="D144" i="13"/>
  <c r="H144" i="13"/>
  <c r="E144" i="13"/>
  <c r="I144" i="13"/>
  <c r="F144" i="13"/>
  <c r="J144" i="13"/>
  <c r="C144" i="13"/>
  <c r="G144" i="13"/>
  <c r="D146" i="13"/>
  <c r="H146" i="13"/>
  <c r="E146" i="13"/>
  <c r="I146" i="13"/>
  <c r="F146" i="13"/>
  <c r="J146" i="13"/>
  <c r="C146" i="13"/>
  <c r="G146" i="13"/>
  <c r="D148" i="13"/>
  <c r="H148" i="13"/>
  <c r="E148" i="13"/>
  <c r="I148" i="13"/>
  <c r="F148" i="13"/>
  <c r="J148" i="13"/>
  <c r="C148" i="13"/>
  <c r="G148" i="13"/>
  <c r="G272" i="11"/>
  <c r="C196" i="13"/>
  <c r="G196" i="13"/>
  <c r="D196" i="13"/>
  <c r="H196" i="13"/>
  <c r="E196" i="13"/>
  <c r="I196" i="13"/>
  <c r="F196" i="13"/>
  <c r="J196" i="13"/>
  <c r="C198" i="13"/>
  <c r="G198" i="13"/>
  <c r="D198" i="13"/>
  <c r="H198" i="13"/>
  <c r="E198" i="13"/>
  <c r="I198" i="13"/>
  <c r="F198" i="13"/>
  <c r="J198" i="13"/>
  <c r="C185" i="13"/>
  <c r="G185" i="13"/>
  <c r="D185" i="13"/>
  <c r="H185" i="13"/>
  <c r="E185" i="13"/>
  <c r="I185" i="13"/>
  <c r="F185" i="13"/>
  <c r="J185" i="13"/>
  <c r="C187" i="13"/>
  <c r="G187" i="13"/>
  <c r="D187" i="13"/>
  <c r="H187" i="13"/>
  <c r="E187" i="13"/>
  <c r="I187" i="13"/>
  <c r="F187" i="13"/>
  <c r="J187" i="13"/>
  <c r="C189" i="13"/>
  <c r="G189" i="13"/>
  <c r="D189" i="13"/>
  <c r="H189" i="13"/>
  <c r="E189" i="13"/>
  <c r="I189" i="13"/>
  <c r="F189" i="13"/>
  <c r="J189" i="13"/>
  <c r="C199" i="13"/>
  <c r="G199" i="13"/>
  <c r="D199" i="13"/>
  <c r="H199" i="13"/>
  <c r="E199" i="13"/>
  <c r="I199" i="13"/>
  <c r="F199" i="13"/>
  <c r="J199" i="13"/>
  <c r="C209" i="13"/>
  <c r="G209" i="13"/>
  <c r="D209" i="13"/>
  <c r="H209" i="13"/>
  <c r="E209" i="13"/>
  <c r="I209" i="13"/>
  <c r="F209" i="13"/>
  <c r="J209" i="13"/>
  <c r="C211" i="13"/>
  <c r="G211" i="13"/>
  <c r="D211" i="13"/>
  <c r="H211" i="13"/>
  <c r="E211" i="13"/>
  <c r="I211" i="13"/>
  <c r="F211" i="13"/>
  <c r="J211" i="13"/>
  <c r="C2" i="13"/>
  <c r="G2" i="13"/>
  <c r="J226" i="12"/>
  <c r="F226" i="12"/>
  <c r="J188" i="12"/>
  <c r="F188" i="12"/>
  <c r="C13" i="13"/>
  <c r="G13" i="13"/>
  <c r="D13" i="13"/>
  <c r="H13" i="13"/>
  <c r="E13" i="13"/>
  <c r="I13" i="13"/>
  <c r="F13" i="13"/>
  <c r="J13" i="13"/>
  <c r="E129" i="12"/>
  <c r="I129" i="12"/>
  <c r="F129" i="12"/>
  <c r="J129" i="12"/>
  <c r="C129" i="12"/>
  <c r="G129" i="12"/>
  <c r="D129" i="12"/>
  <c r="H129" i="12"/>
  <c r="C17" i="13"/>
  <c r="G17" i="13"/>
  <c r="D17" i="13"/>
  <c r="H17" i="13"/>
  <c r="E17" i="13"/>
  <c r="I17" i="13"/>
  <c r="F17" i="13"/>
  <c r="J17" i="13"/>
  <c r="E176" i="12"/>
  <c r="I176" i="12"/>
  <c r="F176" i="12"/>
  <c r="J176" i="12"/>
  <c r="C176" i="12"/>
  <c r="G176" i="12"/>
  <c r="D176" i="12"/>
  <c r="H176" i="12"/>
  <c r="E140" i="12"/>
  <c r="I140" i="12"/>
  <c r="F140" i="12"/>
  <c r="J140" i="12"/>
  <c r="C140" i="12"/>
  <c r="G140" i="12"/>
  <c r="D140" i="12"/>
  <c r="H140" i="12"/>
  <c r="D160" i="13"/>
  <c r="H160" i="13"/>
  <c r="E160" i="13"/>
  <c r="I160" i="13"/>
  <c r="F160" i="13"/>
  <c r="J160" i="13"/>
  <c r="G160" i="13"/>
  <c r="C160" i="13"/>
  <c r="E165" i="13"/>
  <c r="I165" i="13"/>
  <c r="F165" i="13"/>
  <c r="J165" i="13"/>
  <c r="H165" i="13"/>
  <c r="C165" i="13"/>
  <c r="D165" i="13"/>
  <c r="G165" i="13"/>
  <c r="E167" i="13"/>
  <c r="I167" i="13"/>
  <c r="F167" i="13"/>
  <c r="J167" i="13"/>
  <c r="H167" i="13"/>
  <c r="C167" i="13"/>
  <c r="D167" i="13"/>
  <c r="G167" i="13"/>
  <c r="E169" i="13"/>
  <c r="I169" i="13"/>
  <c r="F169" i="13"/>
  <c r="J169" i="13"/>
  <c r="H169" i="13"/>
  <c r="C169" i="13"/>
  <c r="D169" i="13"/>
  <c r="G169" i="13"/>
  <c r="D150" i="13"/>
  <c r="H150" i="13"/>
  <c r="E150" i="13"/>
  <c r="I150" i="13"/>
  <c r="F150" i="13"/>
  <c r="J150" i="13"/>
  <c r="C150" i="13"/>
  <c r="G150" i="13"/>
  <c r="D152" i="13"/>
  <c r="H152" i="13"/>
  <c r="E152" i="13"/>
  <c r="I152" i="13"/>
  <c r="F152" i="13"/>
  <c r="J152" i="13"/>
  <c r="C152" i="13"/>
  <c r="G152" i="13"/>
  <c r="D154" i="13"/>
  <c r="H154" i="13"/>
  <c r="E154" i="13"/>
  <c r="I154" i="13"/>
  <c r="F154" i="13"/>
  <c r="J154" i="13"/>
  <c r="C154" i="13"/>
  <c r="G154" i="13"/>
  <c r="D156" i="13"/>
  <c r="H156" i="13"/>
  <c r="E156" i="13"/>
  <c r="I156" i="13"/>
  <c r="F156" i="13"/>
  <c r="J156" i="13"/>
  <c r="C156" i="13"/>
  <c r="G156" i="13"/>
  <c r="G38" i="11"/>
  <c r="C235" i="13"/>
  <c r="G235" i="13"/>
  <c r="D235" i="13"/>
  <c r="H235" i="13"/>
  <c r="E235" i="13"/>
  <c r="I235" i="13"/>
  <c r="F235" i="13"/>
  <c r="J235" i="13"/>
  <c r="C237" i="13"/>
  <c r="G237" i="13"/>
  <c r="D237" i="13"/>
  <c r="H237" i="13"/>
  <c r="E237" i="13"/>
  <c r="I237" i="13"/>
  <c r="F237" i="13"/>
  <c r="J237" i="13"/>
  <c r="D252" i="13"/>
  <c r="H252" i="13"/>
  <c r="E252" i="13"/>
  <c r="I252" i="13"/>
  <c r="F252" i="13"/>
  <c r="J252" i="13"/>
  <c r="C252" i="13"/>
  <c r="G252" i="13"/>
  <c r="D254" i="13"/>
  <c r="H254" i="13"/>
  <c r="E254" i="13"/>
  <c r="I254" i="13"/>
  <c r="F254" i="13"/>
  <c r="J254" i="13"/>
  <c r="C254" i="13"/>
  <c r="G254" i="13"/>
  <c r="D256" i="13"/>
  <c r="H256" i="13"/>
  <c r="E256" i="13"/>
  <c r="I256" i="13"/>
  <c r="F256" i="13"/>
  <c r="J256" i="13"/>
  <c r="C256" i="13"/>
  <c r="G256" i="13"/>
  <c r="D258" i="13"/>
  <c r="H258" i="13"/>
  <c r="E258" i="13"/>
  <c r="I258" i="13"/>
  <c r="F258" i="13"/>
  <c r="J258" i="13"/>
  <c r="C258" i="13"/>
  <c r="G258" i="13"/>
  <c r="C247" i="13"/>
  <c r="G247" i="13"/>
  <c r="D247" i="13"/>
  <c r="H247" i="13"/>
  <c r="E247" i="13"/>
  <c r="I247" i="13"/>
  <c r="F247" i="13"/>
  <c r="J247" i="13"/>
  <c r="E249" i="13"/>
  <c r="I249" i="13"/>
  <c r="D249" i="13"/>
  <c r="J249" i="13"/>
  <c r="F249" i="13"/>
  <c r="G249" i="13"/>
  <c r="C249" i="13"/>
  <c r="H249" i="13"/>
  <c r="D251" i="13"/>
  <c r="H251" i="13"/>
  <c r="E251" i="13"/>
  <c r="I251" i="13"/>
  <c r="F251" i="13"/>
  <c r="J251" i="13"/>
  <c r="C251" i="13"/>
  <c r="G251" i="13"/>
  <c r="C319" i="13"/>
  <c r="G319" i="13"/>
  <c r="D319" i="13"/>
  <c r="H319" i="13"/>
  <c r="E319" i="13"/>
  <c r="I319" i="13"/>
  <c r="F319" i="13"/>
  <c r="J319" i="13"/>
  <c r="C321" i="13"/>
  <c r="G321" i="13"/>
  <c r="D321" i="13"/>
  <c r="H321" i="13"/>
  <c r="E321" i="13"/>
  <c r="I321" i="13"/>
  <c r="F321" i="13"/>
  <c r="J321" i="13"/>
  <c r="C323" i="13"/>
  <c r="G323" i="13"/>
  <c r="D323" i="13"/>
  <c r="H323" i="13"/>
  <c r="E323" i="13"/>
  <c r="I323" i="13"/>
  <c r="F323" i="13"/>
  <c r="J323" i="13"/>
  <c r="C325" i="13"/>
  <c r="G325" i="13"/>
  <c r="D325" i="13"/>
  <c r="H325" i="13"/>
  <c r="E325" i="13"/>
  <c r="I325" i="13"/>
  <c r="F325" i="13"/>
  <c r="J325" i="13"/>
  <c r="C327" i="13"/>
  <c r="G327" i="13"/>
  <c r="D327" i="13"/>
  <c r="H327" i="13"/>
  <c r="E327" i="13"/>
  <c r="I327" i="13"/>
  <c r="F327" i="13"/>
  <c r="J327" i="13"/>
  <c r="C329" i="13"/>
  <c r="G329" i="13"/>
  <c r="D329" i="13"/>
  <c r="H329" i="13"/>
  <c r="E329" i="13"/>
  <c r="I329" i="13"/>
  <c r="F329" i="13"/>
  <c r="J329" i="13"/>
  <c r="D260" i="13"/>
  <c r="H260" i="13"/>
  <c r="E260" i="13"/>
  <c r="I260" i="13"/>
  <c r="F260" i="13"/>
  <c r="J260" i="13"/>
  <c r="C260" i="13"/>
  <c r="G260" i="13"/>
  <c r="D261" i="13"/>
  <c r="H261" i="13"/>
  <c r="E261" i="13"/>
  <c r="I261" i="13"/>
  <c r="F261" i="13"/>
  <c r="J261" i="13"/>
  <c r="C261" i="13"/>
  <c r="G261" i="13"/>
  <c r="D263" i="13"/>
  <c r="H263" i="13"/>
  <c r="E263" i="13"/>
  <c r="I263" i="13"/>
  <c r="F263" i="13"/>
  <c r="J263" i="13"/>
  <c r="C263" i="13"/>
  <c r="G263" i="13"/>
  <c r="D265" i="13"/>
  <c r="H265" i="13"/>
  <c r="E265" i="13"/>
  <c r="I265" i="13"/>
  <c r="F265" i="13"/>
  <c r="J265" i="13"/>
  <c r="C265" i="13"/>
  <c r="G265" i="13"/>
  <c r="D267" i="13"/>
  <c r="H267" i="13"/>
  <c r="E267" i="13"/>
  <c r="I267" i="13"/>
  <c r="F267" i="13"/>
  <c r="J267" i="13"/>
  <c r="C267" i="13"/>
  <c r="G267" i="13"/>
  <c r="D269" i="13"/>
  <c r="H269" i="13"/>
  <c r="E269" i="13"/>
  <c r="I269" i="13"/>
  <c r="F269" i="13"/>
  <c r="J269" i="13"/>
  <c r="C269" i="13"/>
  <c r="G269" i="13"/>
  <c r="D283" i="13"/>
  <c r="H283" i="13"/>
  <c r="E283" i="13"/>
  <c r="I283" i="13"/>
  <c r="F283" i="13"/>
  <c r="J283" i="13"/>
  <c r="C283" i="13"/>
  <c r="G283" i="13"/>
  <c r="D285" i="13"/>
  <c r="H285" i="13"/>
  <c r="E285" i="13"/>
  <c r="I285" i="13"/>
  <c r="F285" i="13"/>
  <c r="J285" i="13"/>
  <c r="C285" i="13"/>
  <c r="G285" i="13"/>
  <c r="D301" i="13"/>
  <c r="H301" i="13"/>
  <c r="E301" i="13"/>
  <c r="I301" i="13"/>
  <c r="F301" i="13"/>
  <c r="J301" i="13"/>
  <c r="C301" i="13"/>
  <c r="G301" i="13"/>
  <c r="D292" i="13"/>
  <c r="H292" i="13"/>
  <c r="E292" i="13"/>
  <c r="I292" i="13"/>
  <c r="F292" i="13"/>
  <c r="J292" i="13"/>
  <c r="C292" i="13"/>
  <c r="G292" i="13"/>
  <c r="D294" i="13"/>
  <c r="H294" i="13"/>
  <c r="E294" i="13"/>
  <c r="I294" i="13"/>
  <c r="F294" i="13"/>
  <c r="J294" i="13"/>
  <c r="C294" i="13"/>
  <c r="G294" i="13"/>
  <c r="D310" i="13"/>
  <c r="H310" i="13"/>
  <c r="E310" i="13"/>
  <c r="I310" i="13"/>
  <c r="F310" i="13"/>
  <c r="J310" i="13"/>
  <c r="C310" i="13"/>
  <c r="G310" i="13"/>
  <c r="E312" i="13"/>
  <c r="I312" i="13"/>
  <c r="F312" i="13"/>
  <c r="J312" i="13"/>
  <c r="C312" i="13"/>
  <c r="D312" i="13"/>
  <c r="G312" i="13"/>
  <c r="H312" i="13"/>
  <c r="E314" i="13"/>
  <c r="I314" i="13"/>
  <c r="F314" i="13"/>
  <c r="J314" i="13"/>
  <c r="C314" i="13"/>
  <c r="D314" i="13"/>
  <c r="G314" i="13"/>
  <c r="H314" i="13"/>
  <c r="C316" i="13"/>
  <c r="G316" i="13"/>
  <c r="D316" i="13"/>
  <c r="H316" i="13"/>
  <c r="E316" i="13"/>
  <c r="I316" i="13"/>
  <c r="F316" i="13"/>
  <c r="J316" i="13"/>
  <c r="D304" i="13"/>
  <c r="H304" i="13"/>
  <c r="E304" i="13"/>
  <c r="I304" i="13"/>
  <c r="F304" i="13"/>
  <c r="J304" i="13"/>
  <c r="C304" i="13"/>
  <c r="G304" i="13"/>
  <c r="G139" i="11"/>
  <c r="C26" i="13"/>
  <c r="G26" i="13"/>
  <c r="D26" i="13"/>
  <c r="H26" i="13"/>
  <c r="E26" i="13"/>
  <c r="I26" i="13"/>
  <c r="F26" i="13"/>
  <c r="J26" i="13"/>
  <c r="C46" i="13"/>
  <c r="G46" i="13"/>
  <c r="D46" i="13"/>
  <c r="H46" i="13"/>
  <c r="E46" i="13"/>
  <c r="I46" i="13"/>
  <c r="F46" i="13"/>
  <c r="J46" i="13"/>
  <c r="C49" i="13"/>
  <c r="G49" i="13"/>
  <c r="D49" i="13"/>
  <c r="H49" i="13"/>
  <c r="E49" i="13"/>
  <c r="I49" i="13"/>
  <c r="F49" i="13"/>
  <c r="J49" i="13"/>
  <c r="C51" i="13"/>
  <c r="G51" i="13"/>
  <c r="D51" i="13"/>
  <c r="H51" i="13"/>
  <c r="E51" i="13"/>
  <c r="I51" i="13"/>
  <c r="F51" i="13"/>
  <c r="J51" i="13"/>
  <c r="C53" i="13"/>
  <c r="G53" i="13"/>
  <c r="D53" i="13"/>
  <c r="H53" i="13"/>
  <c r="E53" i="13"/>
  <c r="I53" i="13"/>
  <c r="F53" i="13"/>
  <c r="J53" i="13"/>
  <c r="C36" i="13"/>
  <c r="G36" i="13"/>
  <c r="D36" i="13"/>
  <c r="H36" i="13"/>
  <c r="E36" i="13"/>
  <c r="I36" i="13"/>
  <c r="F36" i="13"/>
  <c r="J36" i="13"/>
  <c r="C38" i="13"/>
  <c r="G38" i="13"/>
  <c r="D38" i="13"/>
  <c r="H38" i="13"/>
  <c r="E38" i="13"/>
  <c r="I38" i="13"/>
  <c r="F38" i="13"/>
  <c r="J38" i="13"/>
  <c r="C40" i="13"/>
  <c r="G40" i="13"/>
  <c r="D40" i="13"/>
  <c r="H40" i="13"/>
  <c r="E40" i="13"/>
  <c r="I40" i="13"/>
  <c r="F40" i="13"/>
  <c r="J40" i="13"/>
  <c r="C57" i="13"/>
  <c r="G57" i="13"/>
  <c r="D57" i="13"/>
  <c r="H57" i="13"/>
  <c r="E57" i="13"/>
  <c r="I57" i="13"/>
  <c r="F57" i="13"/>
  <c r="J57" i="13"/>
  <c r="C67" i="13"/>
  <c r="G67" i="13"/>
  <c r="D67" i="13"/>
  <c r="H67" i="13"/>
  <c r="E67" i="13"/>
  <c r="I67" i="13"/>
  <c r="F67" i="13"/>
  <c r="J67" i="13"/>
  <c r="C69" i="13"/>
  <c r="G69" i="13"/>
  <c r="D69" i="13"/>
  <c r="H69" i="13"/>
  <c r="E69" i="13"/>
  <c r="I69" i="13"/>
  <c r="F69" i="13"/>
  <c r="J69" i="13"/>
  <c r="C81" i="13"/>
  <c r="G81" i="13"/>
  <c r="D81" i="13"/>
  <c r="H81" i="13"/>
  <c r="E81" i="13"/>
  <c r="I81" i="13"/>
  <c r="F81" i="13"/>
  <c r="J81" i="13"/>
  <c r="E94" i="13"/>
  <c r="I94" i="13"/>
  <c r="F94" i="13"/>
  <c r="J94" i="13"/>
  <c r="C94" i="13"/>
  <c r="G94" i="13"/>
  <c r="D94" i="13"/>
  <c r="H94" i="13"/>
  <c r="E96" i="13"/>
  <c r="I96" i="13"/>
  <c r="F96" i="13"/>
  <c r="J96" i="13"/>
  <c r="C96" i="13"/>
  <c r="G96" i="13"/>
  <c r="D96" i="13"/>
  <c r="H96" i="13"/>
  <c r="E98" i="13"/>
  <c r="I98" i="13"/>
  <c r="F98" i="13"/>
  <c r="J98" i="13"/>
  <c r="C98" i="13"/>
  <c r="G98" i="13"/>
  <c r="D98" i="13"/>
  <c r="H98" i="13"/>
  <c r="C71" i="13"/>
  <c r="G71" i="13"/>
  <c r="D71" i="13"/>
  <c r="H71" i="13"/>
  <c r="E71" i="13"/>
  <c r="I71" i="13"/>
  <c r="F71" i="13"/>
  <c r="J71" i="13"/>
  <c r="G203" i="11"/>
  <c r="C85" i="13"/>
  <c r="G85" i="13"/>
  <c r="D85" i="13"/>
  <c r="H85" i="13"/>
  <c r="E85" i="13"/>
  <c r="I85" i="13"/>
  <c r="F85" i="13"/>
  <c r="J85" i="13"/>
  <c r="D87" i="13"/>
  <c r="H87" i="13"/>
  <c r="E87" i="13"/>
  <c r="F87" i="13"/>
  <c r="J87" i="13"/>
  <c r="C87" i="13"/>
  <c r="G87" i="13"/>
  <c r="I87" i="13"/>
  <c r="E89" i="13"/>
  <c r="I89" i="13"/>
  <c r="F89" i="13"/>
  <c r="J89" i="13"/>
  <c r="C89" i="13"/>
  <c r="G89" i="13"/>
  <c r="D89" i="13"/>
  <c r="H89" i="13"/>
  <c r="E91" i="13"/>
  <c r="I91" i="13"/>
  <c r="F91" i="13"/>
  <c r="J91" i="13"/>
  <c r="C91" i="13"/>
  <c r="G91" i="13"/>
  <c r="D91" i="13"/>
  <c r="H91" i="13"/>
  <c r="E100" i="13"/>
  <c r="I100" i="13"/>
  <c r="F100" i="13"/>
  <c r="J100" i="13"/>
  <c r="C100" i="13"/>
  <c r="G100" i="13"/>
  <c r="D100" i="13"/>
  <c r="H100" i="13"/>
  <c r="E126" i="13"/>
  <c r="I126" i="13"/>
  <c r="F126" i="13"/>
  <c r="J126" i="13"/>
  <c r="C126" i="13"/>
  <c r="G126" i="13"/>
  <c r="D126" i="13"/>
  <c r="H126" i="13"/>
  <c r="E128" i="13"/>
  <c r="I128" i="13"/>
  <c r="F128" i="13"/>
  <c r="J128" i="13"/>
  <c r="C128" i="13"/>
  <c r="G128" i="13"/>
  <c r="D128" i="13"/>
  <c r="H128" i="13"/>
  <c r="D130" i="13"/>
  <c r="H130" i="13"/>
  <c r="E130" i="13"/>
  <c r="I130" i="13"/>
  <c r="F130" i="13"/>
  <c r="J130" i="13"/>
  <c r="C130" i="13"/>
  <c r="G130" i="13"/>
  <c r="E117" i="13"/>
  <c r="I117" i="13"/>
  <c r="F117" i="13"/>
  <c r="J117" i="13"/>
  <c r="C117" i="13"/>
  <c r="G117" i="13"/>
  <c r="D117" i="13"/>
  <c r="H117" i="13"/>
  <c r="E119" i="13"/>
  <c r="I119" i="13"/>
  <c r="F119" i="13"/>
  <c r="J119" i="13"/>
  <c r="C119" i="13"/>
  <c r="G119" i="13"/>
  <c r="D119" i="13"/>
  <c r="H119" i="13"/>
  <c r="E121" i="13"/>
  <c r="I121" i="13"/>
  <c r="F121" i="13"/>
  <c r="J121" i="13"/>
  <c r="C121" i="13"/>
  <c r="G121" i="13"/>
  <c r="D121" i="13"/>
  <c r="H121" i="13"/>
  <c r="E123" i="13"/>
  <c r="I123" i="13"/>
  <c r="F123" i="13"/>
  <c r="J123" i="13"/>
  <c r="C123" i="13"/>
  <c r="G123" i="13"/>
  <c r="D123" i="13"/>
  <c r="H123" i="13"/>
  <c r="D135" i="13"/>
  <c r="H135" i="13"/>
  <c r="E135" i="13"/>
  <c r="I135" i="13"/>
  <c r="F135" i="13"/>
  <c r="J135" i="13"/>
  <c r="C135" i="13"/>
  <c r="G135" i="13"/>
  <c r="E172" i="13"/>
  <c r="G172" i="13"/>
  <c r="C172" i="13"/>
  <c r="H172" i="13"/>
  <c r="D172" i="13"/>
  <c r="I172" i="13"/>
  <c r="F172" i="13"/>
  <c r="J172" i="13"/>
  <c r="C174" i="13"/>
  <c r="G174" i="13"/>
  <c r="D174" i="13"/>
  <c r="H174" i="13"/>
  <c r="E174" i="13"/>
  <c r="I174" i="13"/>
  <c r="F174" i="13"/>
  <c r="J174" i="13"/>
  <c r="C176" i="13"/>
  <c r="G176" i="13"/>
  <c r="D176" i="13"/>
  <c r="H176" i="13"/>
  <c r="E176" i="13"/>
  <c r="I176" i="13"/>
  <c r="F176" i="13"/>
  <c r="J176" i="13"/>
  <c r="C178" i="13"/>
  <c r="G178" i="13"/>
  <c r="D178" i="13"/>
  <c r="H178" i="13"/>
  <c r="E178" i="13"/>
  <c r="I178" i="13"/>
  <c r="F178" i="13"/>
  <c r="J178" i="13"/>
  <c r="C180" i="13"/>
  <c r="G180" i="13"/>
  <c r="D180" i="13"/>
  <c r="H180" i="13"/>
  <c r="E180" i="13"/>
  <c r="I180" i="13"/>
  <c r="F180" i="13"/>
  <c r="J180" i="13"/>
  <c r="C182" i="13"/>
  <c r="G182" i="13"/>
  <c r="D182" i="13"/>
  <c r="H182" i="13"/>
  <c r="E182" i="13"/>
  <c r="I182" i="13"/>
  <c r="F182" i="13"/>
  <c r="J182" i="13"/>
  <c r="C191" i="13"/>
  <c r="G191" i="13"/>
  <c r="D191" i="13"/>
  <c r="H191" i="13"/>
  <c r="E191" i="13"/>
  <c r="I191" i="13"/>
  <c r="F191" i="13"/>
  <c r="J191" i="13"/>
  <c r="C193" i="13"/>
  <c r="G193" i="13"/>
  <c r="D193" i="13"/>
  <c r="H193" i="13"/>
  <c r="E193" i="13"/>
  <c r="I193" i="13"/>
  <c r="F193" i="13"/>
  <c r="J193" i="13"/>
  <c r="G288" i="11"/>
  <c r="C213" i="13"/>
  <c r="G213" i="13"/>
  <c r="D213" i="13"/>
  <c r="H213" i="13"/>
  <c r="E213" i="13"/>
  <c r="I213" i="13"/>
  <c r="F213" i="13"/>
  <c r="J213" i="13"/>
  <c r="C215" i="13"/>
  <c r="G215" i="13"/>
  <c r="D215" i="13"/>
  <c r="H215" i="13"/>
  <c r="E215" i="13"/>
  <c r="I215" i="13"/>
  <c r="F215" i="13"/>
  <c r="J215" i="13"/>
  <c r="C201" i="13"/>
  <c r="G201" i="13"/>
  <c r="D201" i="13"/>
  <c r="H201" i="13"/>
  <c r="E201" i="13"/>
  <c r="I201" i="13"/>
  <c r="F201" i="13"/>
  <c r="J201" i="13"/>
  <c r="C203" i="13"/>
  <c r="G203" i="13"/>
  <c r="D203" i="13"/>
  <c r="H203" i="13"/>
  <c r="E203" i="13"/>
  <c r="I203" i="13"/>
  <c r="F203" i="13"/>
  <c r="J203" i="13"/>
  <c r="C205" i="13"/>
  <c r="G205" i="13"/>
  <c r="D205" i="13"/>
  <c r="H205" i="13"/>
  <c r="E205" i="13"/>
  <c r="I205" i="13"/>
  <c r="F205" i="13"/>
  <c r="J205" i="13"/>
  <c r="C207" i="13"/>
  <c r="G207" i="13"/>
  <c r="D207" i="13"/>
  <c r="H207" i="13"/>
  <c r="E207" i="13"/>
  <c r="I207" i="13"/>
  <c r="F207" i="13"/>
  <c r="J207" i="13"/>
  <c r="C219" i="13"/>
  <c r="G219" i="13"/>
  <c r="D219" i="13"/>
  <c r="H219" i="13"/>
  <c r="E219" i="13"/>
  <c r="I219" i="13"/>
  <c r="F219" i="13"/>
  <c r="J219" i="13"/>
  <c r="C221" i="13"/>
  <c r="G221" i="13"/>
  <c r="D221" i="13"/>
  <c r="H221" i="13"/>
  <c r="E221" i="13"/>
  <c r="I221" i="13"/>
  <c r="F221" i="13"/>
  <c r="J221" i="13"/>
  <c r="C223" i="13"/>
  <c r="G223" i="13"/>
  <c r="D223" i="13"/>
  <c r="H223" i="13"/>
  <c r="E223" i="13"/>
  <c r="I223" i="13"/>
  <c r="F223" i="13"/>
  <c r="J223" i="13"/>
  <c r="C225" i="13"/>
  <c r="G225" i="13"/>
  <c r="D225" i="13"/>
  <c r="H225" i="13"/>
  <c r="E225" i="13"/>
  <c r="I225" i="13"/>
  <c r="F225" i="13"/>
  <c r="J225" i="13"/>
  <c r="C217" i="13"/>
  <c r="G217" i="13"/>
  <c r="D217" i="13"/>
  <c r="H217" i="13"/>
  <c r="E217" i="13"/>
  <c r="I217" i="13"/>
  <c r="F217" i="13"/>
  <c r="J217" i="13"/>
  <c r="C227" i="13"/>
  <c r="G227" i="13"/>
  <c r="D227" i="13"/>
  <c r="H227" i="13"/>
  <c r="E227" i="13"/>
  <c r="I227" i="13"/>
  <c r="F227" i="13"/>
  <c r="J227" i="13"/>
  <c r="C229" i="13"/>
  <c r="G229" i="13"/>
  <c r="D229" i="13"/>
  <c r="H229" i="13"/>
  <c r="E229" i="13"/>
  <c r="I229" i="13"/>
  <c r="F229" i="13"/>
  <c r="J229" i="13"/>
  <c r="J2" i="13"/>
  <c r="F2" i="13"/>
  <c r="I226" i="12"/>
  <c r="E226" i="12"/>
  <c r="I188" i="12"/>
  <c r="E188" i="12"/>
  <c r="C16" i="13"/>
  <c r="G16" i="13"/>
  <c r="D16" i="13"/>
  <c r="H16" i="13"/>
  <c r="E16" i="13"/>
  <c r="I16" i="13"/>
  <c r="F16" i="13"/>
  <c r="J16" i="13"/>
  <c r="C3" i="13"/>
  <c r="G3" i="13"/>
  <c r="D3" i="13"/>
  <c r="H3" i="13"/>
  <c r="E3" i="13"/>
  <c r="I3" i="13"/>
  <c r="F3" i="13"/>
  <c r="J3" i="13"/>
  <c r="C5" i="13"/>
  <c r="G5" i="13"/>
  <c r="D5" i="13"/>
  <c r="H5" i="13"/>
  <c r="E5" i="13"/>
  <c r="I5" i="13"/>
  <c r="F5" i="13"/>
  <c r="J5" i="13"/>
  <c r="C7" i="13"/>
  <c r="G7" i="13"/>
  <c r="D7" i="13"/>
  <c r="H7" i="13"/>
  <c r="E7" i="13"/>
  <c r="I7" i="13"/>
  <c r="F7" i="13"/>
  <c r="J7" i="13"/>
  <c r="C9" i="13"/>
  <c r="G9" i="13"/>
  <c r="D9" i="13"/>
  <c r="H9" i="13"/>
  <c r="E9" i="13"/>
  <c r="I9" i="13"/>
  <c r="F9" i="13"/>
  <c r="J9" i="13"/>
  <c r="C11" i="13"/>
  <c r="G11" i="13"/>
  <c r="D11" i="13"/>
  <c r="H11" i="13"/>
  <c r="E11" i="13"/>
  <c r="I11" i="13"/>
  <c r="F11" i="13"/>
  <c r="J11" i="13"/>
  <c r="D149" i="13"/>
  <c r="H149" i="13"/>
  <c r="E149" i="13"/>
  <c r="I149" i="13"/>
  <c r="F149" i="13"/>
  <c r="J149" i="13"/>
  <c r="C149" i="13"/>
  <c r="G149" i="13"/>
  <c r="D158" i="13"/>
  <c r="H158" i="13"/>
  <c r="E158" i="13"/>
  <c r="I158" i="13"/>
  <c r="F158" i="13"/>
  <c r="J158" i="13"/>
  <c r="C158" i="13"/>
  <c r="G158" i="13"/>
  <c r="E161" i="13"/>
  <c r="I161" i="13"/>
  <c r="F161" i="13"/>
  <c r="J161" i="13"/>
  <c r="H161" i="13"/>
  <c r="C161" i="13"/>
  <c r="D161" i="13"/>
  <c r="G161" i="13"/>
  <c r="E163" i="13"/>
  <c r="I163" i="13"/>
  <c r="F163" i="13"/>
  <c r="J163" i="13"/>
  <c r="H163" i="13"/>
  <c r="C163" i="13"/>
  <c r="D163" i="13"/>
  <c r="G163" i="13"/>
  <c r="C238" i="13"/>
  <c r="G238" i="13"/>
  <c r="D238" i="13"/>
  <c r="H238" i="13"/>
  <c r="E238" i="13"/>
  <c r="I238" i="13"/>
  <c r="F238" i="13"/>
  <c r="J238" i="13"/>
  <c r="C240" i="13"/>
  <c r="G240" i="13"/>
  <c r="D240" i="13"/>
  <c r="H240" i="13"/>
  <c r="E240" i="13"/>
  <c r="I240" i="13"/>
  <c r="F240" i="13"/>
  <c r="J240" i="13"/>
  <c r="C242" i="13"/>
  <c r="G242" i="13"/>
  <c r="D242" i="13"/>
  <c r="H242" i="13"/>
  <c r="E242" i="13"/>
  <c r="I242" i="13"/>
  <c r="F242" i="13"/>
  <c r="J242" i="13"/>
  <c r="C244" i="13"/>
  <c r="G244" i="13"/>
  <c r="D244" i="13"/>
  <c r="H244" i="13"/>
  <c r="E244" i="13"/>
  <c r="I244" i="13"/>
  <c r="F244" i="13"/>
  <c r="J244" i="13"/>
  <c r="C232" i="13"/>
  <c r="G232" i="13"/>
  <c r="D232" i="13"/>
  <c r="H232" i="13"/>
  <c r="E232" i="13"/>
  <c r="I232" i="13"/>
  <c r="F232" i="13"/>
  <c r="J232" i="13"/>
  <c r="G54" i="11"/>
  <c r="D271" i="13"/>
  <c r="H271" i="13"/>
  <c r="E271" i="13"/>
  <c r="I271" i="13"/>
  <c r="F271" i="13"/>
  <c r="J271" i="13"/>
  <c r="C271" i="13"/>
  <c r="G271" i="13"/>
  <c r="D273" i="13"/>
  <c r="H273" i="13"/>
  <c r="E273" i="13"/>
  <c r="I273" i="13"/>
  <c r="F273" i="13"/>
  <c r="J273" i="13"/>
  <c r="C273" i="13"/>
  <c r="G273" i="13"/>
  <c r="D275" i="13"/>
  <c r="H275" i="13"/>
  <c r="E275" i="13"/>
  <c r="I275" i="13"/>
  <c r="F275" i="13"/>
  <c r="J275" i="13"/>
  <c r="C275" i="13"/>
  <c r="G275" i="13"/>
  <c r="D277" i="13"/>
  <c r="H277" i="13"/>
  <c r="E277" i="13"/>
  <c r="I277" i="13"/>
  <c r="F277" i="13"/>
  <c r="J277" i="13"/>
  <c r="C277" i="13"/>
  <c r="G277" i="13"/>
  <c r="D287" i="13"/>
  <c r="H287" i="13"/>
  <c r="E287" i="13"/>
  <c r="I287" i="13"/>
  <c r="F287" i="13"/>
  <c r="J287" i="13"/>
  <c r="C287" i="13"/>
  <c r="G287" i="13"/>
  <c r="D289" i="13"/>
  <c r="H289" i="13"/>
  <c r="E289" i="13"/>
  <c r="I289" i="13"/>
  <c r="F289" i="13"/>
  <c r="J289" i="13"/>
  <c r="C289" i="13"/>
  <c r="G289" i="13"/>
  <c r="D279" i="13"/>
  <c r="H279" i="13"/>
  <c r="E279" i="13"/>
  <c r="I279" i="13"/>
  <c r="F279" i="13"/>
  <c r="J279" i="13"/>
  <c r="C279" i="13"/>
  <c r="G279" i="13"/>
  <c r="D281" i="13"/>
  <c r="H281" i="13"/>
  <c r="E281" i="13"/>
  <c r="I281" i="13"/>
  <c r="F281" i="13"/>
  <c r="J281" i="13"/>
  <c r="C281" i="13"/>
  <c r="G281" i="13"/>
  <c r="D291" i="13"/>
  <c r="H291" i="13"/>
  <c r="E291" i="13"/>
  <c r="I291" i="13"/>
  <c r="F291" i="13"/>
  <c r="J291" i="13"/>
  <c r="C291" i="13"/>
  <c r="G291" i="13"/>
  <c r="D296" i="13"/>
  <c r="H296" i="13"/>
  <c r="E296" i="13"/>
  <c r="I296" i="13"/>
  <c r="F296" i="13"/>
  <c r="J296" i="13"/>
  <c r="C296" i="13"/>
  <c r="G296" i="13"/>
  <c r="D298" i="13"/>
  <c r="H298" i="13"/>
  <c r="E298" i="13"/>
  <c r="I298" i="13"/>
  <c r="F298" i="13"/>
  <c r="J298" i="13"/>
  <c r="C298" i="13"/>
  <c r="G298" i="13"/>
  <c r="D300" i="13"/>
  <c r="H300" i="13"/>
  <c r="E300" i="13"/>
  <c r="I300" i="13"/>
  <c r="F300" i="13"/>
  <c r="J300" i="13"/>
  <c r="C300" i="13"/>
  <c r="G300" i="13"/>
  <c r="D306" i="13"/>
  <c r="H306" i="13"/>
  <c r="E306" i="13"/>
  <c r="I306" i="13"/>
  <c r="F306" i="13"/>
  <c r="J306" i="13"/>
  <c r="C306" i="13"/>
  <c r="G306" i="13"/>
  <c r="D308" i="13"/>
  <c r="H308" i="13"/>
  <c r="E308" i="13"/>
  <c r="I308" i="13"/>
  <c r="F308" i="13"/>
  <c r="J308" i="13"/>
  <c r="C308" i="13"/>
  <c r="G308" i="13"/>
  <c r="C21" i="13"/>
  <c r="G21" i="13"/>
  <c r="D21" i="13"/>
  <c r="H21" i="13"/>
  <c r="E21" i="13"/>
  <c r="I21" i="13"/>
  <c r="F21" i="13"/>
  <c r="J21" i="13"/>
  <c r="C28" i="13"/>
  <c r="G28" i="13"/>
  <c r="D28" i="13"/>
  <c r="H28" i="13"/>
  <c r="E28" i="13"/>
  <c r="I28" i="13"/>
  <c r="F28" i="13"/>
  <c r="J28" i="13"/>
  <c r="C30" i="13"/>
  <c r="G30" i="13"/>
  <c r="D30" i="13"/>
  <c r="H30" i="13"/>
  <c r="E30" i="13"/>
  <c r="I30" i="13"/>
  <c r="F30" i="13"/>
  <c r="J30" i="13"/>
  <c r="C32" i="13"/>
  <c r="G32" i="13"/>
  <c r="D32" i="13"/>
  <c r="H32" i="13"/>
  <c r="E32" i="13"/>
  <c r="I32" i="13"/>
  <c r="F32" i="13"/>
  <c r="J32" i="13"/>
  <c r="C34" i="13"/>
  <c r="G34" i="13"/>
  <c r="D34" i="13"/>
  <c r="H34" i="13"/>
  <c r="E34" i="13"/>
  <c r="I34" i="13"/>
  <c r="F34" i="13"/>
  <c r="J34" i="13"/>
  <c r="C23" i="13"/>
  <c r="G23" i="13"/>
  <c r="D23" i="13"/>
  <c r="H23" i="13"/>
  <c r="E23" i="13"/>
  <c r="I23" i="13"/>
  <c r="F23" i="13"/>
  <c r="J23" i="13"/>
  <c r="G155" i="11"/>
  <c r="C42" i="13"/>
  <c r="G42" i="13"/>
  <c r="D42" i="13"/>
  <c r="H42" i="13"/>
  <c r="E42" i="13"/>
  <c r="I42" i="13"/>
  <c r="F42" i="13"/>
  <c r="J42" i="13"/>
  <c r="C44" i="13"/>
  <c r="G44" i="13"/>
  <c r="D44" i="13"/>
  <c r="H44" i="13"/>
  <c r="E44" i="13"/>
  <c r="I44" i="13"/>
  <c r="F44" i="13"/>
  <c r="J44" i="13"/>
  <c r="C47" i="13"/>
  <c r="G47" i="13"/>
  <c r="D47" i="13"/>
  <c r="H47" i="13"/>
  <c r="E47" i="13"/>
  <c r="I47" i="13"/>
  <c r="F47" i="13"/>
  <c r="J47" i="13"/>
  <c r="C58" i="13"/>
  <c r="G58" i="13"/>
  <c r="D58" i="13"/>
  <c r="H58" i="13"/>
  <c r="E58" i="13"/>
  <c r="I58" i="13"/>
  <c r="F58" i="13"/>
  <c r="J58" i="13"/>
  <c r="C60" i="13"/>
  <c r="G60" i="13"/>
  <c r="D60" i="13"/>
  <c r="H60" i="13"/>
  <c r="E60" i="13"/>
  <c r="I60" i="13"/>
  <c r="F60" i="13"/>
  <c r="J60" i="13"/>
  <c r="C62" i="13"/>
  <c r="G62" i="13"/>
  <c r="D62" i="13"/>
  <c r="H62" i="13"/>
  <c r="E62" i="13"/>
  <c r="I62" i="13"/>
  <c r="F62" i="13"/>
  <c r="J62" i="13"/>
  <c r="C64" i="13"/>
  <c r="G64" i="13"/>
  <c r="D64" i="13"/>
  <c r="H64" i="13"/>
  <c r="E64" i="13"/>
  <c r="I64" i="13"/>
  <c r="F64" i="13"/>
  <c r="J64" i="13"/>
  <c r="C56" i="13"/>
  <c r="G56" i="13"/>
  <c r="D56" i="13"/>
  <c r="H56" i="13"/>
  <c r="E56" i="13"/>
  <c r="I56" i="13"/>
  <c r="F56" i="13"/>
  <c r="J56" i="13"/>
  <c r="C73" i="13"/>
  <c r="G73" i="13"/>
  <c r="D73" i="13"/>
  <c r="H73" i="13"/>
  <c r="E73" i="13"/>
  <c r="I73" i="13"/>
  <c r="F73" i="13"/>
  <c r="J73" i="13"/>
  <c r="C75" i="13"/>
  <c r="G75" i="13"/>
  <c r="D75" i="13"/>
  <c r="H75" i="13"/>
  <c r="E75" i="13"/>
  <c r="I75" i="13"/>
  <c r="F75" i="13"/>
  <c r="J75" i="13"/>
  <c r="C77" i="13"/>
  <c r="G77" i="13"/>
  <c r="D77" i="13"/>
  <c r="H77" i="13"/>
  <c r="E77" i="13"/>
  <c r="I77" i="13"/>
  <c r="F77" i="13"/>
  <c r="J77" i="13"/>
  <c r="C79" i="13"/>
  <c r="G79" i="13"/>
  <c r="D79" i="13"/>
  <c r="H79" i="13"/>
  <c r="E79" i="13"/>
  <c r="I79" i="13"/>
  <c r="F79" i="13"/>
  <c r="J79" i="13"/>
  <c r="C82" i="13"/>
  <c r="G82" i="13"/>
  <c r="D82" i="13"/>
  <c r="H82" i="13"/>
  <c r="E82" i="13"/>
  <c r="I82" i="13"/>
  <c r="F82" i="13"/>
  <c r="J82" i="13"/>
  <c r="E102" i="13"/>
  <c r="I102" i="13"/>
  <c r="F102" i="13"/>
  <c r="J102" i="13"/>
  <c r="C102" i="13"/>
  <c r="G102" i="13"/>
  <c r="D102" i="13"/>
  <c r="H102" i="13"/>
  <c r="E104" i="13"/>
  <c r="I104" i="13"/>
  <c r="F104" i="13"/>
  <c r="J104" i="13"/>
  <c r="C104" i="13"/>
  <c r="G104" i="13"/>
  <c r="D104" i="13"/>
  <c r="H104" i="13"/>
  <c r="E108" i="13"/>
  <c r="I108" i="13"/>
  <c r="F108" i="13"/>
  <c r="J108" i="13"/>
  <c r="C108" i="13"/>
  <c r="G108" i="13"/>
  <c r="D108" i="13"/>
  <c r="H108" i="13"/>
  <c r="E110" i="13"/>
  <c r="I110" i="13"/>
  <c r="F110" i="13"/>
  <c r="J110" i="13"/>
  <c r="C110" i="13"/>
  <c r="G110" i="13"/>
  <c r="D110" i="13"/>
  <c r="H110" i="13"/>
  <c r="E112" i="13"/>
  <c r="I112" i="13"/>
  <c r="F112" i="13"/>
  <c r="J112" i="13"/>
  <c r="C112" i="13"/>
  <c r="G112" i="13"/>
  <c r="D112" i="13"/>
  <c r="H112" i="13"/>
  <c r="E114" i="13"/>
  <c r="I114" i="13"/>
  <c r="F114" i="13"/>
  <c r="J114" i="13"/>
  <c r="C114" i="13"/>
  <c r="G114" i="13"/>
  <c r="D114" i="13"/>
  <c r="H114" i="13"/>
  <c r="E106" i="13"/>
  <c r="I106" i="13"/>
  <c r="F106" i="13"/>
  <c r="J106" i="13"/>
  <c r="C106" i="13"/>
  <c r="G106" i="13"/>
  <c r="D106" i="13"/>
  <c r="H106" i="13"/>
  <c r="E116" i="13"/>
  <c r="I116" i="13"/>
  <c r="F116" i="13"/>
  <c r="J116" i="13"/>
  <c r="C116" i="13"/>
  <c r="G116" i="13"/>
  <c r="D116" i="13"/>
  <c r="H116" i="13"/>
  <c r="G240" i="11"/>
  <c r="D137" i="13"/>
  <c r="H137" i="13"/>
  <c r="E137" i="13"/>
  <c r="I137" i="13"/>
  <c r="F137" i="13"/>
  <c r="J137" i="13"/>
  <c r="C137" i="13"/>
  <c r="G137" i="13"/>
  <c r="D139" i="13"/>
  <c r="H139" i="13"/>
  <c r="E139" i="13"/>
  <c r="I139" i="13"/>
  <c r="F139" i="13"/>
  <c r="J139" i="13"/>
  <c r="C139" i="13"/>
  <c r="G139" i="13"/>
  <c r="D141" i="13"/>
  <c r="H141" i="13"/>
  <c r="E141" i="13"/>
  <c r="I141" i="13"/>
  <c r="F141" i="13"/>
  <c r="J141" i="13"/>
  <c r="C141" i="13"/>
  <c r="G141" i="13"/>
  <c r="D133" i="13"/>
  <c r="H133" i="13"/>
  <c r="E133" i="13"/>
  <c r="I133" i="13"/>
  <c r="F133" i="13"/>
  <c r="J133" i="13"/>
  <c r="C133" i="13"/>
  <c r="G133" i="13"/>
  <c r="D143" i="13"/>
  <c r="H143" i="13"/>
  <c r="E143" i="13"/>
  <c r="I143" i="13"/>
  <c r="F143" i="13"/>
  <c r="J143" i="13"/>
  <c r="C143" i="13"/>
  <c r="G143" i="13"/>
  <c r="D145" i="13"/>
  <c r="H145" i="13"/>
  <c r="E145" i="13"/>
  <c r="I145" i="13"/>
  <c r="F145" i="13"/>
  <c r="J145" i="13"/>
  <c r="C145" i="13"/>
  <c r="G145" i="13"/>
  <c r="D147" i="13"/>
  <c r="H147" i="13"/>
  <c r="E147" i="13"/>
  <c r="I147" i="13"/>
  <c r="F147" i="13"/>
  <c r="J147" i="13"/>
  <c r="C147" i="13"/>
  <c r="G147" i="13"/>
  <c r="E171" i="13"/>
  <c r="I171" i="13"/>
  <c r="F171" i="13"/>
  <c r="J171" i="13"/>
  <c r="H171" i="13"/>
  <c r="C171" i="13"/>
  <c r="D171" i="13"/>
  <c r="G171" i="13"/>
  <c r="C195" i="13"/>
  <c r="G195" i="13"/>
  <c r="D195" i="13"/>
  <c r="H195" i="13"/>
  <c r="E195" i="13"/>
  <c r="I195" i="13"/>
  <c r="F195" i="13"/>
  <c r="J195" i="13"/>
  <c r="C197" i="13"/>
  <c r="G197" i="13"/>
  <c r="D197" i="13"/>
  <c r="H197" i="13"/>
  <c r="E197" i="13"/>
  <c r="I197" i="13"/>
  <c r="F197" i="13"/>
  <c r="J197" i="13"/>
  <c r="C184" i="13"/>
  <c r="G184" i="13"/>
  <c r="D184" i="13"/>
  <c r="H184" i="13"/>
  <c r="E184" i="13"/>
  <c r="I184" i="13"/>
  <c r="F184" i="13"/>
  <c r="J184" i="13"/>
  <c r="C186" i="13"/>
  <c r="G186" i="13"/>
  <c r="D186" i="13"/>
  <c r="H186" i="13"/>
  <c r="E186" i="13"/>
  <c r="I186" i="13"/>
  <c r="F186" i="13"/>
  <c r="J186" i="13"/>
  <c r="C188" i="13"/>
  <c r="G188" i="13"/>
  <c r="D188" i="13"/>
  <c r="H188" i="13"/>
  <c r="E188" i="13"/>
  <c r="I188" i="13"/>
  <c r="F188" i="13"/>
  <c r="J188" i="13"/>
  <c r="C190" i="13"/>
  <c r="G190" i="13"/>
  <c r="D190" i="13"/>
  <c r="H190" i="13"/>
  <c r="E190" i="13"/>
  <c r="I190" i="13"/>
  <c r="F190" i="13"/>
  <c r="J190" i="13"/>
  <c r="C208" i="13"/>
  <c r="G208" i="13"/>
  <c r="D208" i="13"/>
  <c r="H208" i="13"/>
  <c r="E208" i="13"/>
  <c r="I208" i="13"/>
  <c r="F208" i="13"/>
  <c r="J208" i="13"/>
  <c r="C210" i="13"/>
  <c r="G210" i="13"/>
  <c r="D210" i="13"/>
  <c r="H210" i="13"/>
  <c r="E210" i="13"/>
  <c r="I210" i="13"/>
  <c r="F210" i="13"/>
  <c r="J210" i="13"/>
  <c r="I2" i="13"/>
  <c r="H226" i="12"/>
  <c r="H188" i="12"/>
  <c r="G320" i="11"/>
  <c r="G2" i="11"/>
  <c r="G3" i="11"/>
  <c r="G329" i="11"/>
  <c r="G269" i="11"/>
  <c r="G265" i="11"/>
  <c r="G225" i="11"/>
  <c r="G188" i="11"/>
  <c r="G140" i="11"/>
  <c r="G136" i="11"/>
  <c r="G132" i="11"/>
  <c r="G128" i="11"/>
  <c r="G330" i="11"/>
  <c r="G270" i="11"/>
  <c r="G266" i="11"/>
  <c r="G226" i="11"/>
  <c r="G222" i="11"/>
  <c r="G189" i="11"/>
  <c r="G141" i="11"/>
  <c r="G137" i="11"/>
  <c r="G133" i="11"/>
  <c r="G129" i="11"/>
  <c r="G327" i="11"/>
  <c r="G267" i="11"/>
  <c r="G223" i="11"/>
  <c r="G190" i="11"/>
  <c r="G142" i="11"/>
  <c r="G138" i="11"/>
  <c r="G134" i="11"/>
  <c r="G130" i="11"/>
  <c r="G313" i="11"/>
  <c r="G309" i="11"/>
  <c r="G305" i="11"/>
  <c r="G301" i="11"/>
  <c r="G184" i="11"/>
  <c r="G180" i="11"/>
  <c r="G314" i="11"/>
  <c r="G310" i="11"/>
  <c r="G306" i="11"/>
  <c r="G302" i="11"/>
  <c r="G185" i="11"/>
  <c r="G181" i="11"/>
  <c r="G177" i="11"/>
  <c r="G315" i="11"/>
  <c r="G311" i="11"/>
  <c r="G307" i="11"/>
  <c r="G303" i="11"/>
  <c r="G299" i="11"/>
  <c r="G186" i="11"/>
  <c r="G182" i="11"/>
  <c r="G178" i="11"/>
  <c r="G26" i="11"/>
  <c r="G42" i="11"/>
  <c r="G58" i="11"/>
  <c r="G74" i="11"/>
  <c r="G90" i="11"/>
  <c r="G95" i="11"/>
  <c r="G111" i="11"/>
  <c r="G127" i="11"/>
  <c r="G143" i="11"/>
  <c r="G159" i="11"/>
  <c r="G175" i="11"/>
  <c r="G191" i="11"/>
  <c r="G207" i="11"/>
  <c r="G228" i="11"/>
  <c r="G292" i="11"/>
  <c r="G308" i="11"/>
  <c r="G325" i="11"/>
  <c r="G321" i="11"/>
  <c r="G317" i="11"/>
  <c r="G71" i="11"/>
  <c r="G67" i="11"/>
  <c r="G63" i="11"/>
  <c r="G59" i="11"/>
  <c r="G19" i="11"/>
  <c r="G15" i="11"/>
  <c r="G11" i="11"/>
  <c r="G10" i="11"/>
  <c r="G9" i="11"/>
  <c r="G326" i="11"/>
  <c r="G322" i="11"/>
  <c r="G318" i="11"/>
  <c r="G68" i="11"/>
  <c r="G64" i="11"/>
  <c r="G60" i="11"/>
  <c r="G20" i="11"/>
  <c r="G16" i="11"/>
  <c r="G12" i="11"/>
  <c r="G8" i="11"/>
  <c r="G7" i="11"/>
  <c r="G6" i="11"/>
  <c r="G5" i="11"/>
  <c r="G4" i="11"/>
  <c r="G323" i="11"/>
  <c r="G319" i="11"/>
  <c r="G69" i="11"/>
  <c r="G65" i="11"/>
  <c r="G61" i="11"/>
  <c r="G17" i="11"/>
  <c r="G70" i="11"/>
  <c r="G253" i="11"/>
  <c r="G249" i="11"/>
  <c r="G245" i="11"/>
  <c r="G241" i="11"/>
  <c r="G124" i="11"/>
  <c r="G120" i="11"/>
  <c r="G116" i="11"/>
  <c r="G100" i="11"/>
  <c r="G96" i="11"/>
  <c r="G91" i="11"/>
  <c r="G87" i="11"/>
  <c r="G250" i="11"/>
  <c r="G246" i="11"/>
  <c r="G242" i="11"/>
  <c r="G238" i="11"/>
  <c r="G125" i="11"/>
  <c r="G121" i="11"/>
  <c r="G117" i="11"/>
  <c r="G101" i="11"/>
  <c r="G97" i="11"/>
  <c r="G92" i="11"/>
  <c r="G88" i="11"/>
  <c r="G251" i="11"/>
  <c r="G247" i="11"/>
  <c r="G243" i="11"/>
  <c r="G239" i="11"/>
  <c r="G126" i="11"/>
  <c r="G122" i="11"/>
  <c r="G118" i="11"/>
  <c r="G102" i="11"/>
  <c r="G98" i="11"/>
  <c r="G94" i="11"/>
  <c r="G93" i="11"/>
  <c r="G89" i="11"/>
  <c r="G85" i="11"/>
  <c r="G281" i="11"/>
  <c r="G277" i="11"/>
  <c r="G39" i="11"/>
  <c r="G35" i="11"/>
  <c r="G31" i="11"/>
  <c r="G27" i="11"/>
  <c r="G23" i="11"/>
  <c r="G282" i="11"/>
  <c r="G278" i="11"/>
  <c r="G40" i="11"/>
  <c r="G36" i="11"/>
  <c r="G32" i="11"/>
  <c r="G28" i="11"/>
  <c r="G24" i="11"/>
  <c r="G279" i="11"/>
  <c r="G41" i="11"/>
  <c r="G37" i="11"/>
  <c r="G33" i="11"/>
  <c r="G29" i="11"/>
  <c r="G25" i="11"/>
  <c r="G21" i="11"/>
  <c r="G261" i="11"/>
  <c r="G257" i="11"/>
  <c r="G55" i="11"/>
  <c r="G51" i="11"/>
  <c r="G47" i="11"/>
  <c r="G43" i="11"/>
  <c r="G262" i="11"/>
  <c r="G258" i="11"/>
  <c r="G254" i="11"/>
  <c r="G56" i="11"/>
  <c r="G52" i="11"/>
  <c r="G48" i="11"/>
  <c r="G44" i="11"/>
  <c r="G263" i="11"/>
  <c r="G259" i="11"/>
  <c r="G255" i="11"/>
  <c r="G57" i="11"/>
  <c r="G53" i="11"/>
  <c r="G49" i="11"/>
  <c r="G45" i="11"/>
  <c r="G14" i="11"/>
  <c r="G30" i="11"/>
  <c r="G46" i="11"/>
  <c r="G62" i="11"/>
  <c r="G78" i="11"/>
  <c r="G99" i="11"/>
  <c r="G115" i="11"/>
  <c r="G131" i="11"/>
  <c r="G163" i="11"/>
  <c r="G179" i="11"/>
  <c r="G195" i="11"/>
  <c r="G211" i="11"/>
  <c r="G216" i="11"/>
  <c r="G248" i="11"/>
  <c r="G264" i="11"/>
  <c r="G280" i="11"/>
  <c r="G312" i="11"/>
  <c r="G328" i="11"/>
  <c r="G156" i="11"/>
  <c r="G152" i="11"/>
  <c r="G148" i="11"/>
  <c r="G144" i="11"/>
  <c r="G112" i="11"/>
  <c r="G108" i="11"/>
  <c r="G104" i="11"/>
  <c r="G83" i="11"/>
  <c r="G79" i="11"/>
  <c r="G75" i="11"/>
  <c r="G153" i="11"/>
  <c r="G149" i="11"/>
  <c r="G145" i="11"/>
  <c r="G113" i="11"/>
  <c r="G109" i="11"/>
  <c r="G105" i="11"/>
  <c r="G84" i="11"/>
  <c r="G80" i="11"/>
  <c r="G76" i="11"/>
  <c r="G72" i="11"/>
  <c r="G154" i="11"/>
  <c r="G150" i="11"/>
  <c r="G146" i="11"/>
  <c r="G114" i="11"/>
  <c r="G110" i="11"/>
  <c r="G106" i="11"/>
  <c r="G81" i="11"/>
  <c r="G77" i="11"/>
  <c r="G73" i="11"/>
  <c r="G273" i="11"/>
  <c r="G237" i="11"/>
  <c r="G233" i="11"/>
  <c r="G229" i="11"/>
  <c r="G176" i="11"/>
  <c r="G172" i="11"/>
  <c r="G168" i="11"/>
  <c r="G164" i="11"/>
  <c r="G160" i="11"/>
  <c r="G274" i="11"/>
  <c r="G234" i="11"/>
  <c r="G230" i="11"/>
  <c r="G173" i="11"/>
  <c r="G169" i="11"/>
  <c r="G165" i="11"/>
  <c r="G161" i="11"/>
  <c r="G157" i="11"/>
  <c r="G275" i="11"/>
  <c r="G271" i="11"/>
  <c r="G235" i="11"/>
  <c r="G231" i="11"/>
  <c r="G227" i="11"/>
  <c r="G174" i="11"/>
  <c r="G170" i="11"/>
  <c r="G166" i="11"/>
  <c r="G162" i="11"/>
  <c r="G158" i="11"/>
  <c r="G297" i="11"/>
  <c r="G293" i="11"/>
  <c r="G289" i="11"/>
  <c r="G285" i="11"/>
  <c r="G221" i="11"/>
  <c r="G217" i="11"/>
  <c r="G213" i="11"/>
  <c r="G212" i="11"/>
  <c r="G208" i="11"/>
  <c r="G204" i="11"/>
  <c r="G200" i="11"/>
  <c r="G196" i="11"/>
  <c r="G192" i="11"/>
  <c r="G298" i="11"/>
  <c r="G294" i="11"/>
  <c r="G290" i="11"/>
  <c r="G286" i="11"/>
  <c r="G218" i="11"/>
  <c r="G214" i="11"/>
  <c r="G209" i="11"/>
  <c r="G205" i="11"/>
  <c r="G201" i="11"/>
  <c r="G197" i="11"/>
  <c r="G193" i="11"/>
  <c r="G295" i="11"/>
  <c r="G291" i="11"/>
  <c r="G287" i="11"/>
  <c r="G283" i="11"/>
  <c r="G219" i="11"/>
  <c r="G215" i="11"/>
  <c r="G210" i="11"/>
  <c r="G206" i="11"/>
  <c r="G202" i="11"/>
  <c r="G198" i="11"/>
  <c r="G194" i="11"/>
  <c r="G13" i="11"/>
  <c r="G18" i="11"/>
  <c r="G34" i="11"/>
  <c r="G50" i="11"/>
  <c r="G66" i="11"/>
  <c r="G82" i="11"/>
  <c r="G103" i="11"/>
  <c r="G119" i="11"/>
  <c r="G135" i="11"/>
  <c r="G151" i="11"/>
  <c r="G167" i="11"/>
  <c r="G183" i="11"/>
  <c r="G199" i="11"/>
  <c r="G220" i="11"/>
  <c r="G236" i="11"/>
  <c r="G252" i="11"/>
  <c r="G268" i="11"/>
  <c r="G284" i="11"/>
  <c r="G300" i="11"/>
  <c r="G316" i="11"/>
  <c r="D297" i="12" l="1"/>
  <c r="H297" i="12"/>
  <c r="E297" i="12"/>
  <c r="I297" i="12"/>
  <c r="F297" i="12"/>
  <c r="J297" i="12"/>
  <c r="C297" i="12"/>
  <c r="G297" i="12"/>
  <c r="E106" i="12"/>
  <c r="I106" i="12"/>
  <c r="F106" i="12"/>
  <c r="J106" i="12"/>
  <c r="C106" i="12"/>
  <c r="G106" i="12"/>
  <c r="D106" i="12"/>
  <c r="H106" i="12"/>
  <c r="D278" i="12"/>
  <c r="H278" i="12"/>
  <c r="E278" i="12"/>
  <c r="I278" i="12"/>
  <c r="F278" i="12"/>
  <c r="J278" i="12"/>
  <c r="C278" i="12"/>
  <c r="G278" i="12"/>
  <c r="E86" i="12"/>
  <c r="I86" i="12"/>
  <c r="F86" i="12"/>
  <c r="J86" i="12"/>
  <c r="C86" i="12"/>
  <c r="G86" i="12"/>
  <c r="D86" i="12"/>
  <c r="H86" i="12"/>
  <c r="D190" i="12"/>
  <c r="H190" i="12"/>
  <c r="E190" i="12"/>
  <c r="I190" i="12"/>
  <c r="F190" i="12"/>
  <c r="J190" i="12"/>
  <c r="C190" i="12"/>
  <c r="G190" i="12"/>
  <c r="D185" i="12"/>
  <c r="H185" i="12"/>
  <c r="E185" i="12"/>
  <c r="I185" i="12"/>
  <c r="F185" i="12"/>
  <c r="J185" i="12"/>
  <c r="C185" i="12"/>
  <c r="G185" i="12"/>
  <c r="E43" i="12"/>
  <c r="I43" i="12"/>
  <c r="F43" i="12"/>
  <c r="J43" i="12"/>
  <c r="C43" i="12"/>
  <c r="G43" i="12"/>
  <c r="D43" i="12"/>
  <c r="H43" i="12"/>
  <c r="E173" i="12"/>
  <c r="I173" i="12"/>
  <c r="F173" i="12"/>
  <c r="J173" i="12"/>
  <c r="C173" i="12"/>
  <c r="G173" i="12"/>
  <c r="D173" i="12"/>
  <c r="H173" i="12"/>
  <c r="C10" i="10"/>
  <c r="G10" i="10"/>
  <c r="D10" i="10"/>
  <c r="H10" i="10"/>
  <c r="E10" i="10"/>
  <c r="I10" i="10"/>
  <c r="F10" i="10"/>
  <c r="J10" i="10"/>
  <c r="D287" i="12"/>
  <c r="H287" i="12"/>
  <c r="E287" i="12"/>
  <c r="I287" i="12"/>
  <c r="F287" i="12"/>
  <c r="J287" i="12"/>
  <c r="C287" i="12"/>
  <c r="G287" i="12"/>
  <c r="E22" i="12"/>
  <c r="I22" i="12"/>
  <c r="F22" i="12"/>
  <c r="J22" i="12"/>
  <c r="C22" i="12"/>
  <c r="G22" i="12"/>
  <c r="D22" i="12"/>
  <c r="H22" i="12"/>
  <c r="D312" i="12"/>
  <c r="H312" i="12"/>
  <c r="E312" i="12"/>
  <c r="I312" i="12"/>
  <c r="F312" i="12"/>
  <c r="J312" i="12"/>
  <c r="C312" i="12"/>
  <c r="G312" i="12"/>
  <c r="E135" i="12"/>
  <c r="I135" i="12"/>
  <c r="F135" i="12"/>
  <c r="J135" i="12"/>
  <c r="C135" i="12"/>
  <c r="G135" i="12"/>
  <c r="D135" i="12"/>
  <c r="H135" i="12"/>
  <c r="D245" i="12"/>
  <c r="H245" i="12"/>
  <c r="E245" i="12"/>
  <c r="I245" i="12"/>
  <c r="F245" i="12"/>
  <c r="J245" i="12"/>
  <c r="C245" i="12"/>
  <c r="G245" i="12"/>
  <c r="E169" i="12"/>
  <c r="I169" i="12"/>
  <c r="F169" i="12"/>
  <c r="J169" i="12"/>
  <c r="C169" i="12"/>
  <c r="G169" i="12"/>
  <c r="D169" i="12"/>
  <c r="H169" i="12"/>
  <c r="C181" i="12"/>
  <c r="G181" i="12"/>
  <c r="D181" i="12"/>
  <c r="H181" i="12"/>
  <c r="E181" i="12"/>
  <c r="F181" i="12"/>
  <c r="I181" i="12"/>
  <c r="J181" i="12"/>
  <c r="E117" i="12"/>
  <c r="I117" i="12"/>
  <c r="F117" i="12"/>
  <c r="J117" i="12"/>
  <c r="C117" i="12"/>
  <c r="G117" i="12"/>
  <c r="D117" i="12"/>
  <c r="H117" i="12"/>
  <c r="D267" i="12"/>
  <c r="H267" i="12"/>
  <c r="E267" i="12"/>
  <c r="I267" i="12"/>
  <c r="F267" i="12"/>
  <c r="J267" i="12"/>
  <c r="C267" i="12"/>
  <c r="G267" i="12"/>
  <c r="D249" i="12"/>
  <c r="H249" i="12"/>
  <c r="E249" i="12"/>
  <c r="I249" i="12"/>
  <c r="F249" i="12"/>
  <c r="J249" i="12"/>
  <c r="C249" i="12"/>
  <c r="G249" i="12"/>
  <c r="D257" i="12"/>
  <c r="H257" i="12"/>
  <c r="E257" i="12"/>
  <c r="I257" i="12"/>
  <c r="F257" i="12"/>
  <c r="J257" i="12"/>
  <c r="C257" i="12"/>
  <c r="G257" i="12"/>
  <c r="D247" i="12"/>
  <c r="H247" i="12"/>
  <c r="E247" i="12"/>
  <c r="I247" i="12"/>
  <c r="F247" i="12"/>
  <c r="J247" i="12"/>
  <c r="C247" i="12"/>
  <c r="G247" i="12"/>
  <c r="E77" i="12"/>
  <c r="I77" i="12"/>
  <c r="F77" i="12"/>
  <c r="J77" i="12"/>
  <c r="C77" i="12"/>
  <c r="G77" i="12"/>
  <c r="D77" i="12"/>
  <c r="H77" i="12"/>
  <c r="D274" i="12"/>
  <c r="H274" i="12"/>
  <c r="E274" i="12"/>
  <c r="I274" i="12"/>
  <c r="F274" i="12"/>
  <c r="J274" i="12"/>
  <c r="C274" i="12"/>
  <c r="G274" i="12"/>
  <c r="E167" i="12"/>
  <c r="I167" i="12"/>
  <c r="F167" i="12"/>
  <c r="J167" i="12"/>
  <c r="C167" i="12"/>
  <c r="G167" i="12"/>
  <c r="D167" i="12"/>
  <c r="H167" i="12"/>
  <c r="D210" i="12"/>
  <c r="H210" i="12"/>
  <c r="E210" i="12"/>
  <c r="I210" i="12"/>
  <c r="F210" i="12"/>
  <c r="J210" i="12"/>
  <c r="C210" i="12"/>
  <c r="G210" i="12"/>
  <c r="E60" i="12"/>
  <c r="I60" i="12"/>
  <c r="F60" i="12"/>
  <c r="J60" i="12"/>
  <c r="C60" i="12"/>
  <c r="G60" i="12"/>
  <c r="D60" i="12"/>
  <c r="H60" i="12"/>
  <c r="D201" i="12"/>
  <c r="H201" i="12"/>
  <c r="E201" i="12"/>
  <c r="I201" i="12"/>
  <c r="F201" i="12"/>
  <c r="J201" i="12"/>
  <c r="C201" i="12"/>
  <c r="G201" i="12"/>
  <c r="D305" i="12"/>
  <c r="H305" i="12"/>
  <c r="E305" i="12"/>
  <c r="I305" i="12"/>
  <c r="F305" i="12"/>
  <c r="J305" i="12"/>
  <c r="C305" i="12"/>
  <c r="G305" i="12"/>
  <c r="E145" i="12"/>
  <c r="I145" i="12"/>
  <c r="F145" i="12"/>
  <c r="J145" i="12"/>
  <c r="C145" i="12"/>
  <c r="G145" i="12"/>
  <c r="D145" i="12"/>
  <c r="H145" i="12"/>
  <c r="D304" i="12"/>
  <c r="H304" i="12"/>
  <c r="E304" i="12"/>
  <c r="I304" i="12"/>
  <c r="F304" i="12"/>
  <c r="J304" i="12"/>
  <c r="C304" i="12"/>
  <c r="G304" i="12"/>
  <c r="E104" i="12"/>
  <c r="I104" i="12"/>
  <c r="F104" i="12"/>
  <c r="J104" i="12"/>
  <c r="C104" i="12"/>
  <c r="G104" i="12"/>
  <c r="D104" i="12"/>
  <c r="H104" i="12"/>
  <c r="D303" i="12"/>
  <c r="H303" i="12"/>
  <c r="E303" i="12"/>
  <c r="I303" i="12"/>
  <c r="F303" i="12"/>
  <c r="J303" i="12"/>
  <c r="C303" i="12"/>
  <c r="G303" i="12"/>
  <c r="E66" i="12"/>
  <c r="I66" i="12"/>
  <c r="F66" i="12"/>
  <c r="J66" i="12"/>
  <c r="C66" i="12"/>
  <c r="G66" i="12"/>
  <c r="D66" i="12"/>
  <c r="H66" i="12"/>
  <c r="D229" i="12"/>
  <c r="H229" i="12"/>
  <c r="E229" i="12"/>
  <c r="I229" i="12"/>
  <c r="F229" i="12"/>
  <c r="J229" i="12"/>
  <c r="C229" i="12"/>
  <c r="G229" i="12"/>
  <c r="E25" i="12"/>
  <c r="I25" i="12"/>
  <c r="F25" i="12"/>
  <c r="J25" i="12"/>
  <c r="C25" i="12"/>
  <c r="G25" i="12"/>
  <c r="D25" i="12"/>
  <c r="H25" i="12"/>
  <c r="D195" i="12"/>
  <c r="H195" i="12"/>
  <c r="E195" i="12"/>
  <c r="I195" i="12"/>
  <c r="F195" i="12"/>
  <c r="J195" i="12"/>
  <c r="C195" i="12"/>
  <c r="G195" i="12"/>
  <c r="D301" i="12"/>
  <c r="H301" i="12"/>
  <c r="E301" i="12"/>
  <c r="I301" i="12"/>
  <c r="F301" i="12"/>
  <c r="J301" i="12"/>
  <c r="C301" i="12"/>
  <c r="G301" i="12"/>
  <c r="E136" i="12"/>
  <c r="I136" i="12"/>
  <c r="F136" i="12"/>
  <c r="J136" i="12"/>
  <c r="C136" i="12"/>
  <c r="G136" i="12"/>
  <c r="D136" i="12"/>
  <c r="H136" i="12"/>
  <c r="E122" i="12"/>
  <c r="I122" i="12"/>
  <c r="F122" i="12"/>
  <c r="J122" i="12"/>
  <c r="C122" i="12"/>
  <c r="G122" i="12"/>
  <c r="D122" i="12"/>
  <c r="H122" i="12"/>
  <c r="D208" i="12"/>
  <c r="H208" i="12"/>
  <c r="E208" i="12"/>
  <c r="I208" i="12"/>
  <c r="F208" i="12"/>
  <c r="J208" i="12"/>
  <c r="C208" i="12"/>
  <c r="G208" i="12"/>
  <c r="E154" i="12"/>
  <c r="I154" i="12"/>
  <c r="F154" i="12"/>
  <c r="J154" i="12"/>
  <c r="C154" i="12"/>
  <c r="G154" i="12"/>
  <c r="D154" i="12"/>
  <c r="H154" i="12"/>
  <c r="D198" i="12"/>
  <c r="H198" i="12"/>
  <c r="E198" i="12"/>
  <c r="I198" i="12"/>
  <c r="F198" i="12"/>
  <c r="J198" i="12"/>
  <c r="C198" i="12"/>
  <c r="G198" i="12"/>
  <c r="E89" i="12"/>
  <c r="I89" i="12"/>
  <c r="F89" i="12"/>
  <c r="J89" i="12"/>
  <c r="C89" i="12"/>
  <c r="G89" i="12"/>
  <c r="D89" i="12"/>
  <c r="H89" i="12"/>
  <c r="E88" i="12"/>
  <c r="I88" i="12"/>
  <c r="F88" i="12"/>
  <c r="J88" i="12"/>
  <c r="C88" i="12"/>
  <c r="G88" i="12"/>
  <c r="D88" i="12"/>
  <c r="H88" i="12"/>
  <c r="E111" i="12"/>
  <c r="I111" i="12"/>
  <c r="F111" i="12"/>
  <c r="J111" i="12"/>
  <c r="C111" i="12"/>
  <c r="G111" i="12"/>
  <c r="D111" i="12"/>
  <c r="H111" i="12"/>
  <c r="E49" i="12"/>
  <c r="I49" i="12"/>
  <c r="F49" i="12"/>
  <c r="J49" i="12"/>
  <c r="C49" i="12"/>
  <c r="G49" i="12"/>
  <c r="D49" i="12"/>
  <c r="H49" i="12"/>
  <c r="D285" i="12"/>
  <c r="H285" i="12"/>
  <c r="E285" i="12"/>
  <c r="I285" i="12"/>
  <c r="F285" i="12"/>
  <c r="J285" i="12"/>
  <c r="C285" i="12"/>
  <c r="G285" i="12"/>
  <c r="D280" i="12"/>
  <c r="H280" i="12"/>
  <c r="E280" i="12"/>
  <c r="I280" i="12"/>
  <c r="F280" i="12"/>
  <c r="J280" i="12"/>
  <c r="C280" i="12"/>
  <c r="G280" i="12"/>
  <c r="C180" i="12"/>
  <c r="G180" i="12"/>
  <c r="D180" i="12"/>
  <c r="H180" i="12"/>
  <c r="E180" i="12"/>
  <c r="F180" i="12"/>
  <c r="I180" i="12"/>
  <c r="J180" i="12"/>
  <c r="D255" i="12"/>
  <c r="H255" i="12"/>
  <c r="E255" i="12"/>
  <c r="I255" i="12"/>
  <c r="F255" i="12"/>
  <c r="J255" i="12"/>
  <c r="C255" i="12"/>
  <c r="G255" i="12"/>
  <c r="E138" i="12"/>
  <c r="I138" i="12"/>
  <c r="F138" i="12"/>
  <c r="J138" i="12"/>
  <c r="C138" i="12"/>
  <c r="G138" i="12"/>
  <c r="D138" i="12"/>
  <c r="H138" i="12"/>
  <c r="E157" i="12"/>
  <c r="I157" i="12"/>
  <c r="F157" i="12"/>
  <c r="J157" i="12"/>
  <c r="C157" i="12"/>
  <c r="G157" i="12"/>
  <c r="D157" i="12"/>
  <c r="H157" i="12"/>
  <c r="E151" i="12"/>
  <c r="I151" i="12"/>
  <c r="F151" i="12"/>
  <c r="J151" i="12"/>
  <c r="C151" i="12"/>
  <c r="G151" i="12"/>
  <c r="D151" i="12"/>
  <c r="H151" i="12"/>
  <c r="D300" i="12"/>
  <c r="H300" i="12"/>
  <c r="E300" i="12"/>
  <c r="I300" i="12"/>
  <c r="F300" i="12"/>
  <c r="J300" i="12"/>
  <c r="C300" i="12"/>
  <c r="G300" i="12"/>
  <c r="D292" i="12"/>
  <c r="H292" i="12"/>
  <c r="E292" i="12"/>
  <c r="I292" i="12"/>
  <c r="F292" i="12"/>
  <c r="J292" i="12"/>
  <c r="C292" i="12"/>
  <c r="G292" i="12"/>
  <c r="E126" i="12"/>
  <c r="I126" i="12"/>
  <c r="F126" i="12"/>
  <c r="J126" i="12"/>
  <c r="C126" i="12"/>
  <c r="G126" i="12"/>
  <c r="D126" i="12"/>
  <c r="H126" i="12"/>
  <c r="E15" i="12"/>
  <c r="I15" i="12"/>
  <c r="F15" i="12"/>
  <c r="G15" i="12"/>
  <c r="C15" i="12"/>
  <c r="H15" i="12"/>
  <c r="D15" i="12"/>
  <c r="J15" i="12"/>
  <c r="D218" i="12"/>
  <c r="H218" i="12"/>
  <c r="E218" i="12"/>
  <c r="I218" i="12"/>
  <c r="F218" i="12"/>
  <c r="J218" i="12"/>
  <c r="C218" i="12"/>
  <c r="G218" i="12"/>
  <c r="D217" i="12"/>
  <c r="H217" i="12"/>
  <c r="E217" i="12"/>
  <c r="I217" i="12"/>
  <c r="F217" i="12"/>
  <c r="J217" i="12"/>
  <c r="C217" i="12"/>
  <c r="G217" i="12"/>
  <c r="E21" i="12"/>
  <c r="I21" i="12"/>
  <c r="F21" i="12"/>
  <c r="J21" i="12"/>
  <c r="C21" i="12"/>
  <c r="G21" i="12"/>
  <c r="D21" i="12"/>
  <c r="H21" i="12"/>
  <c r="D207" i="12"/>
  <c r="H207" i="12"/>
  <c r="E207" i="12"/>
  <c r="I207" i="12"/>
  <c r="F207" i="12"/>
  <c r="J207" i="12"/>
  <c r="C207" i="12"/>
  <c r="G207" i="12"/>
  <c r="F91" i="12"/>
  <c r="J91" i="12"/>
  <c r="C91" i="12"/>
  <c r="G91" i="12"/>
  <c r="D91" i="12"/>
  <c r="I91" i="12"/>
  <c r="E91" i="12"/>
  <c r="H91" i="12"/>
  <c r="C12" i="10"/>
  <c r="G12" i="10"/>
  <c r="D12" i="10"/>
  <c r="H12" i="10"/>
  <c r="E12" i="10"/>
  <c r="I12" i="10"/>
  <c r="F12" i="10"/>
  <c r="J12" i="10"/>
  <c r="E72" i="12"/>
  <c r="I72" i="12"/>
  <c r="F72" i="12"/>
  <c r="J72" i="12"/>
  <c r="C72" i="12"/>
  <c r="G72" i="12"/>
  <c r="D72" i="12"/>
  <c r="H72" i="12"/>
  <c r="D187" i="12"/>
  <c r="H187" i="12"/>
  <c r="E187" i="12"/>
  <c r="I187" i="12"/>
  <c r="F187" i="12"/>
  <c r="J187" i="12"/>
  <c r="C187" i="12"/>
  <c r="G187" i="12"/>
  <c r="D193" i="12"/>
  <c r="H193" i="12"/>
  <c r="E193" i="12"/>
  <c r="I193" i="12"/>
  <c r="F193" i="12"/>
  <c r="J193" i="12"/>
  <c r="C193" i="12"/>
  <c r="G193" i="12"/>
  <c r="E78" i="12"/>
  <c r="I78" i="12"/>
  <c r="F78" i="12"/>
  <c r="J78" i="12"/>
  <c r="C78" i="12"/>
  <c r="G78" i="12"/>
  <c r="D78" i="12"/>
  <c r="H78" i="12"/>
  <c r="D189" i="12"/>
  <c r="H189" i="12"/>
  <c r="E189" i="12"/>
  <c r="I189" i="12"/>
  <c r="F189" i="12"/>
  <c r="J189" i="12"/>
  <c r="C189" i="12"/>
  <c r="G189" i="12"/>
  <c r="E115" i="12"/>
  <c r="I115" i="12"/>
  <c r="F115" i="12"/>
  <c r="J115" i="12"/>
  <c r="C115" i="12"/>
  <c r="G115" i="12"/>
  <c r="D115" i="12"/>
  <c r="H115" i="12"/>
  <c r="E110" i="12"/>
  <c r="I110" i="12"/>
  <c r="F110" i="12"/>
  <c r="J110" i="12"/>
  <c r="C110" i="12"/>
  <c r="G110" i="12"/>
  <c r="D110" i="12"/>
  <c r="H110" i="12"/>
  <c r="E109" i="12"/>
  <c r="I109" i="12"/>
  <c r="F109" i="12"/>
  <c r="J109" i="12"/>
  <c r="C109" i="12"/>
  <c r="G109" i="12"/>
  <c r="D109" i="12"/>
  <c r="H109" i="12"/>
  <c r="D289" i="12"/>
  <c r="H289" i="12"/>
  <c r="E289" i="12"/>
  <c r="I289" i="12"/>
  <c r="F289" i="12"/>
  <c r="J289" i="12"/>
  <c r="C289" i="12"/>
  <c r="G289" i="12"/>
  <c r="C14" i="10"/>
  <c r="G14" i="10"/>
  <c r="D14" i="10"/>
  <c r="H14" i="10"/>
  <c r="E14" i="10"/>
  <c r="I14" i="10"/>
  <c r="F14" i="10"/>
  <c r="J14" i="10"/>
  <c r="C9" i="10"/>
  <c r="G9" i="10"/>
  <c r="D9" i="10"/>
  <c r="H9" i="10"/>
  <c r="E9" i="10"/>
  <c r="I9" i="10"/>
  <c r="F9" i="10"/>
  <c r="J9" i="10"/>
  <c r="E26" i="12"/>
  <c r="I26" i="12"/>
  <c r="F26" i="12"/>
  <c r="J26" i="12"/>
  <c r="C26" i="12"/>
  <c r="G26" i="12"/>
  <c r="D26" i="12"/>
  <c r="H26" i="12"/>
  <c r="E94" i="12"/>
  <c r="I94" i="12"/>
  <c r="F94" i="12"/>
  <c r="J94" i="12"/>
  <c r="C94" i="12"/>
  <c r="G94" i="12"/>
  <c r="D94" i="12"/>
  <c r="H94" i="12"/>
  <c r="D240" i="12"/>
  <c r="H240" i="12"/>
  <c r="E240" i="12"/>
  <c r="I240" i="12"/>
  <c r="F240" i="12"/>
  <c r="J240" i="12"/>
  <c r="C240" i="12"/>
  <c r="G240" i="12"/>
  <c r="D232" i="12"/>
  <c r="H232" i="12"/>
  <c r="E232" i="12"/>
  <c r="I232" i="12"/>
  <c r="F232" i="12"/>
  <c r="J232" i="12"/>
  <c r="C232" i="12"/>
  <c r="G232" i="12"/>
  <c r="D235" i="12"/>
  <c r="H235" i="12"/>
  <c r="E235" i="12"/>
  <c r="I235" i="12"/>
  <c r="F235" i="12"/>
  <c r="J235" i="12"/>
  <c r="C235" i="12"/>
  <c r="G235" i="12"/>
  <c r="E162" i="12"/>
  <c r="I162" i="12"/>
  <c r="F162" i="12"/>
  <c r="J162" i="12"/>
  <c r="C162" i="12"/>
  <c r="G162" i="12"/>
  <c r="D162" i="12"/>
  <c r="H162" i="12"/>
  <c r="C182" i="12"/>
  <c r="G182" i="12"/>
  <c r="D182" i="12"/>
  <c r="H182" i="12"/>
  <c r="E182" i="12"/>
  <c r="F182" i="12"/>
  <c r="I182" i="12"/>
  <c r="J182" i="12"/>
  <c r="D260" i="12"/>
  <c r="H260" i="12"/>
  <c r="E260" i="12"/>
  <c r="I260" i="12"/>
  <c r="F260" i="12"/>
  <c r="J260" i="12"/>
  <c r="C260" i="12"/>
  <c r="G260" i="12"/>
  <c r="D293" i="12"/>
  <c r="H293" i="12"/>
  <c r="E293" i="12"/>
  <c r="I293" i="12"/>
  <c r="F293" i="12"/>
  <c r="J293" i="12"/>
  <c r="C293" i="12"/>
  <c r="G293" i="12"/>
  <c r="D268" i="12"/>
  <c r="H268" i="12"/>
  <c r="E268" i="12"/>
  <c r="I268" i="12"/>
  <c r="F268" i="12"/>
  <c r="J268" i="12"/>
  <c r="C268" i="12"/>
  <c r="G268" i="12"/>
  <c r="D271" i="12"/>
  <c r="H271" i="12"/>
  <c r="E271" i="12"/>
  <c r="I271" i="12"/>
  <c r="F271" i="12"/>
  <c r="J271" i="12"/>
  <c r="C271" i="12"/>
  <c r="G271" i="12"/>
  <c r="E130" i="12"/>
  <c r="I130" i="12"/>
  <c r="F130" i="12"/>
  <c r="J130" i="12"/>
  <c r="C130" i="12"/>
  <c r="G130" i="12"/>
  <c r="D130" i="12"/>
  <c r="H130" i="12"/>
  <c r="D221" i="12"/>
  <c r="H221" i="12"/>
  <c r="E221" i="12"/>
  <c r="I221" i="12"/>
  <c r="F221" i="12"/>
  <c r="J221" i="12"/>
  <c r="C221" i="12"/>
  <c r="G221" i="12"/>
  <c r="D248" i="12"/>
  <c r="H248" i="12"/>
  <c r="E248" i="12"/>
  <c r="I248" i="12"/>
  <c r="F248" i="12"/>
  <c r="J248" i="12"/>
  <c r="C248" i="12"/>
  <c r="G248" i="12"/>
  <c r="E11" i="12"/>
  <c r="I11" i="12"/>
  <c r="F11" i="12"/>
  <c r="G11" i="12"/>
  <c r="C11" i="12"/>
  <c r="H11" i="12"/>
  <c r="D11" i="12"/>
  <c r="J11" i="12"/>
  <c r="D200" i="12"/>
  <c r="H200" i="12"/>
  <c r="E200" i="12"/>
  <c r="I200" i="12"/>
  <c r="F200" i="12"/>
  <c r="J200" i="12"/>
  <c r="C200" i="12"/>
  <c r="G200" i="12"/>
  <c r="D294" i="12"/>
  <c r="H294" i="12"/>
  <c r="E294" i="12"/>
  <c r="I294" i="12"/>
  <c r="F294" i="12"/>
  <c r="J294" i="12"/>
  <c r="C294" i="12"/>
  <c r="G294" i="12"/>
  <c r="E58" i="12"/>
  <c r="I58" i="12"/>
  <c r="F58" i="12"/>
  <c r="J58" i="12"/>
  <c r="C58" i="12"/>
  <c r="G58" i="12"/>
  <c r="D58" i="12"/>
  <c r="H58" i="12"/>
  <c r="E55" i="12"/>
  <c r="I55" i="12"/>
  <c r="F55" i="12"/>
  <c r="J55" i="12"/>
  <c r="C55" i="12"/>
  <c r="G55" i="12"/>
  <c r="D55" i="12"/>
  <c r="H55" i="12"/>
  <c r="D214" i="12"/>
  <c r="H214" i="12"/>
  <c r="E214" i="12"/>
  <c r="I214" i="12"/>
  <c r="F214" i="12"/>
  <c r="J214" i="12"/>
  <c r="C214" i="12"/>
  <c r="G214" i="12"/>
  <c r="D205" i="12"/>
  <c r="H205" i="12"/>
  <c r="E205" i="12"/>
  <c r="I205" i="12"/>
  <c r="F205" i="12"/>
  <c r="J205" i="12"/>
  <c r="C205" i="12"/>
  <c r="G205" i="12"/>
  <c r="D309" i="12"/>
  <c r="H309" i="12"/>
  <c r="E309" i="12"/>
  <c r="I309" i="12"/>
  <c r="F309" i="12"/>
  <c r="J309" i="12"/>
  <c r="C309" i="12"/>
  <c r="G309" i="12"/>
  <c r="D227" i="12"/>
  <c r="H227" i="12"/>
  <c r="E227" i="12"/>
  <c r="I227" i="12"/>
  <c r="F227" i="12"/>
  <c r="J227" i="12"/>
  <c r="C227" i="12"/>
  <c r="G227" i="12"/>
  <c r="D308" i="12"/>
  <c r="H308" i="12"/>
  <c r="E308" i="12"/>
  <c r="I308" i="12"/>
  <c r="F308" i="12"/>
  <c r="J308" i="12"/>
  <c r="C308" i="12"/>
  <c r="G308" i="12"/>
  <c r="E144" i="12"/>
  <c r="I144" i="12"/>
  <c r="F144" i="12"/>
  <c r="J144" i="12"/>
  <c r="C144" i="12"/>
  <c r="G144" i="12"/>
  <c r="D144" i="12"/>
  <c r="H144" i="12"/>
  <c r="D313" i="12"/>
  <c r="H313" i="12"/>
  <c r="E313" i="12"/>
  <c r="I313" i="12"/>
  <c r="F313" i="12"/>
  <c r="J313" i="12"/>
  <c r="C313" i="12"/>
  <c r="G313" i="12"/>
  <c r="E103" i="12"/>
  <c r="I103" i="12"/>
  <c r="F103" i="12"/>
  <c r="J103" i="12"/>
  <c r="C103" i="12"/>
  <c r="G103" i="12"/>
  <c r="D103" i="12"/>
  <c r="H103" i="12"/>
  <c r="E13" i="12"/>
  <c r="I13" i="12"/>
  <c r="F13" i="12"/>
  <c r="G13" i="12"/>
  <c r="C13" i="12"/>
  <c r="H13" i="12"/>
  <c r="D13" i="12"/>
  <c r="J13" i="12"/>
  <c r="D234" i="12"/>
  <c r="H234" i="12"/>
  <c r="E234" i="12"/>
  <c r="I234" i="12"/>
  <c r="F234" i="12"/>
  <c r="J234" i="12"/>
  <c r="C234" i="12"/>
  <c r="G234" i="12"/>
  <c r="E73" i="12"/>
  <c r="I73" i="12"/>
  <c r="F73" i="12"/>
  <c r="J73" i="12"/>
  <c r="C73" i="12"/>
  <c r="G73" i="12"/>
  <c r="D73" i="12"/>
  <c r="H73" i="12"/>
  <c r="E160" i="12"/>
  <c r="I160" i="12"/>
  <c r="F160" i="12"/>
  <c r="J160" i="12"/>
  <c r="C160" i="12"/>
  <c r="G160" i="12"/>
  <c r="D160" i="12"/>
  <c r="H160" i="12"/>
  <c r="E41" i="12"/>
  <c r="I41" i="12"/>
  <c r="F41" i="12"/>
  <c r="J41" i="12"/>
  <c r="C41" i="12"/>
  <c r="G41" i="12"/>
  <c r="D41" i="12"/>
  <c r="H41" i="12"/>
  <c r="E63" i="12"/>
  <c r="I63" i="12"/>
  <c r="F63" i="12"/>
  <c r="J63" i="12"/>
  <c r="C63" i="12"/>
  <c r="G63" i="12"/>
  <c r="D63" i="12"/>
  <c r="H63" i="12"/>
  <c r="E37" i="12"/>
  <c r="I37" i="12"/>
  <c r="F37" i="12"/>
  <c r="J37" i="12"/>
  <c r="C37" i="12"/>
  <c r="G37" i="12"/>
  <c r="D37" i="12"/>
  <c r="H37" i="12"/>
  <c r="E97" i="12"/>
  <c r="I97" i="12"/>
  <c r="F97" i="12"/>
  <c r="J97" i="12"/>
  <c r="C97" i="12"/>
  <c r="G97" i="12"/>
  <c r="D97" i="12"/>
  <c r="H97" i="12"/>
  <c r="E71" i="12"/>
  <c r="I71" i="12"/>
  <c r="F71" i="12"/>
  <c r="J71" i="12"/>
  <c r="C71" i="12"/>
  <c r="G71" i="12"/>
  <c r="D71" i="12"/>
  <c r="H71" i="12"/>
  <c r="E74" i="12"/>
  <c r="I74" i="12"/>
  <c r="F74" i="12"/>
  <c r="J74" i="12"/>
  <c r="C74" i="12"/>
  <c r="G74" i="12"/>
  <c r="D74" i="12"/>
  <c r="H74" i="12"/>
  <c r="E36" i="12"/>
  <c r="I36" i="12"/>
  <c r="F36" i="12"/>
  <c r="J36" i="12"/>
  <c r="C36" i="12"/>
  <c r="G36" i="12"/>
  <c r="D36" i="12"/>
  <c r="H36" i="12"/>
  <c r="E35" i="12"/>
  <c r="I35" i="12"/>
  <c r="F35" i="12"/>
  <c r="J35" i="12"/>
  <c r="C35" i="12"/>
  <c r="G35" i="12"/>
  <c r="D35" i="12"/>
  <c r="H35" i="12"/>
  <c r="E47" i="12"/>
  <c r="I47" i="12"/>
  <c r="F47" i="12"/>
  <c r="J47" i="12"/>
  <c r="C47" i="12"/>
  <c r="G47" i="12"/>
  <c r="D47" i="12"/>
  <c r="H47" i="12"/>
  <c r="E33" i="12"/>
  <c r="I33" i="12"/>
  <c r="F33" i="12"/>
  <c r="J33" i="12"/>
  <c r="C33" i="12"/>
  <c r="G33" i="12"/>
  <c r="D33" i="12"/>
  <c r="H33" i="12"/>
  <c r="C5" i="10"/>
  <c r="G5" i="10"/>
  <c r="D5" i="10"/>
  <c r="H5" i="10"/>
  <c r="E5" i="10"/>
  <c r="I5" i="10"/>
  <c r="F5" i="10"/>
  <c r="J5" i="10"/>
  <c r="E82" i="12"/>
  <c r="I82" i="12"/>
  <c r="F82" i="12"/>
  <c r="J82" i="12"/>
  <c r="C82" i="12"/>
  <c r="G82" i="12"/>
  <c r="D82" i="12"/>
  <c r="H82" i="12"/>
  <c r="D239" i="12"/>
  <c r="H239" i="12"/>
  <c r="E239" i="12"/>
  <c r="I239" i="12"/>
  <c r="F239" i="12"/>
  <c r="J239" i="12"/>
  <c r="C239" i="12"/>
  <c r="G239" i="12"/>
  <c r="D242" i="12"/>
  <c r="H242" i="12"/>
  <c r="E242" i="12"/>
  <c r="I242" i="12"/>
  <c r="F242" i="12"/>
  <c r="J242" i="12"/>
  <c r="C242" i="12"/>
  <c r="G242" i="12"/>
  <c r="E149" i="12"/>
  <c r="I149" i="12"/>
  <c r="F149" i="12"/>
  <c r="J149" i="12"/>
  <c r="C149" i="12"/>
  <c r="G149" i="12"/>
  <c r="D149" i="12"/>
  <c r="H149" i="12"/>
  <c r="F178" i="12"/>
  <c r="J178" i="12"/>
  <c r="C178" i="12"/>
  <c r="G178" i="12"/>
  <c r="D178" i="12"/>
  <c r="H178" i="12"/>
  <c r="E178" i="12"/>
  <c r="I178" i="12"/>
  <c r="D261" i="12"/>
  <c r="H261" i="12"/>
  <c r="E261" i="12"/>
  <c r="I261" i="12"/>
  <c r="F261" i="12"/>
  <c r="J261" i="12"/>
  <c r="C261" i="12"/>
  <c r="G261" i="12"/>
  <c r="D264" i="12"/>
  <c r="H264" i="12"/>
  <c r="E264" i="12"/>
  <c r="I264" i="12"/>
  <c r="F264" i="12"/>
  <c r="J264" i="12"/>
  <c r="C264" i="12"/>
  <c r="G264" i="12"/>
  <c r="E120" i="12"/>
  <c r="I120" i="12"/>
  <c r="F120" i="12"/>
  <c r="J120" i="12"/>
  <c r="C120" i="12"/>
  <c r="G120" i="12"/>
  <c r="D120" i="12"/>
  <c r="H120" i="12"/>
  <c r="D250" i="12"/>
  <c r="H250" i="12"/>
  <c r="E250" i="12"/>
  <c r="I250" i="12"/>
  <c r="F250" i="12"/>
  <c r="J250" i="12"/>
  <c r="C250" i="12"/>
  <c r="G250" i="12"/>
  <c r="E4" i="12"/>
  <c r="I4" i="12"/>
  <c r="F4" i="12"/>
  <c r="J4" i="12"/>
  <c r="C4" i="12"/>
  <c r="D4" i="12"/>
  <c r="G4" i="12"/>
  <c r="H4" i="12"/>
  <c r="E7" i="12"/>
  <c r="I7" i="12"/>
  <c r="F7" i="12"/>
  <c r="J7" i="12"/>
  <c r="C7" i="12"/>
  <c r="D7" i="12"/>
  <c r="G7" i="12"/>
  <c r="H7" i="12"/>
  <c r="D199" i="12"/>
  <c r="H199" i="12"/>
  <c r="E199" i="12"/>
  <c r="I199" i="12"/>
  <c r="F199" i="12"/>
  <c r="J199" i="12"/>
  <c r="C199" i="12"/>
  <c r="G199" i="12"/>
  <c r="D191" i="12"/>
  <c r="H191" i="12"/>
  <c r="E191" i="12"/>
  <c r="I191" i="12"/>
  <c r="F191" i="12"/>
  <c r="J191" i="12"/>
  <c r="C191" i="12"/>
  <c r="G191" i="12"/>
  <c r="E34" i="12"/>
  <c r="I34" i="12"/>
  <c r="F34" i="12"/>
  <c r="J34" i="12"/>
  <c r="C34" i="12"/>
  <c r="G34" i="12"/>
  <c r="D34" i="12"/>
  <c r="H34" i="12"/>
  <c r="E10" i="12"/>
  <c r="I10" i="12"/>
  <c r="C10" i="12"/>
  <c r="H10" i="12"/>
  <c r="D10" i="12"/>
  <c r="J10" i="12"/>
  <c r="F10" i="12"/>
  <c r="G10" i="12"/>
  <c r="F90" i="12"/>
  <c r="J90" i="12"/>
  <c r="C90" i="12"/>
  <c r="G90" i="12"/>
  <c r="D90" i="12"/>
  <c r="H90" i="12"/>
  <c r="E90" i="12"/>
  <c r="I90" i="12"/>
  <c r="E75" i="12"/>
  <c r="I75" i="12"/>
  <c r="F75" i="12"/>
  <c r="J75" i="12"/>
  <c r="C75" i="12"/>
  <c r="G75" i="12"/>
  <c r="D75" i="12"/>
  <c r="H75" i="12"/>
  <c r="E70" i="12"/>
  <c r="I70" i="12"/>
  <c r="F70" i="12"/>
  <c r="J70" i="12"/>
  <c r="C70" i="12"/>
  <c r="G70" i="12"/>
  <c r="D70" i="12"/>
  <c r="H70" i="12"/>
  <c r="F93" i="12"/>
  <c r="C93" i="12"/>
  <c r="G93" i="12"/>
  <c r="I93" i="12"/>
  <c r="D93" i="12"/>
  <c r="J93" i="12"/>
  <c r="E93" i="12"/>
  <c r="H93" i="12"/>
  <c r="E40" i="12"/>
  <c r="I40" i="12"/>
  <c r="F40" i="12"/>
  <c r="J40" i="12"/>
  <c r="C40" i="12"/>
  <c r="G40" i="12"/>
  <c r="D40" i="12"/>
  <c r="H40" i="12"/>
  <c r="E50" i="12"/>
  <c r="I50" i="12"/>
  <c r="F50" i="12"/>
  <c r="J50" i="12"/>
  <c r="C50" i="12"/>
  <c r="G50" i="12"/>
  <c r="D50" i="12"/>
  <c r="H50" i="12"/>
  <c r="E53" i="12"/>
  <c r="I53" i="12"/>
  <c r="F53" i="12"/>
  <c r="J53" i="12"/>
  <c r="C53" i="12"/>
  <c r="G53" i="12"/>
  <c r="D53" i="12"/>
  <c r="H53" i="12"/>
  <c r="C3" i="10"/>
  <c r="G3" i="10"/>
  <c r="D3" i="10"/>
  <c r="H3" i="10"/>
  <c r="E3" i="10"/>
  <c r="I3" i="10"/>
  <c r="F3" i="10"/>
  <c r="J3" i="10"/>
  <c r="E24" i="12"/>
  <c r="I24" i="12"/>
  <c r="F24" i="12"/>
  <c r="J24" i="12"/>
  <c r="C24" i="12"/>
  <c r="G24" i="12"/>
  <c r="D24" i="12"/>
  <c r="H24" i="12"/>
  <c r="E28" i="12"/>
  <c r="I28" i="12"/>
  <c r="F28" i="12"/>
  <c r="J28" i="12"/>
  <c r="C28" i="12"/>
  <c r="G28" i="12"/>
  <c r="D28" i="12"/>
  <c r="H28" i="12"/>
  <c r="D279" i="12"/>
  <c r="H279" i="12"/>
  <c r="E279" i="12"/>
  <c r="I279" i="12"/>
  <c r="F279" i="12"/>
  <c r="J279" i="12"/>
  <c r="C279" i="12"/>
  <c r="G279" i="12"/>
  <c r="E134" i="12"/>
  <c r="I134" i="12"/>
  <c r="F134" i="12"/>
  <c r="J134" i="12"/>
  <c r="C134" i="12"/>
  <c r="G134" i="12"/>
  <c r="D134" i="12"/>
  <c r="H134" i="12"/>
  <c r="D282" i="12"/>
  <c r="H282" i="12"/>
  <c r="E282" i="12"/>
  <c r="I282" i="12"/>
  <c r="F282" i="12"/>
  <c r="J282" i="12"/>
  <c r="C282" i="12"/>
  <c r="G282" i="12"/>
  <c r="D243" i="12"/>
  <c r="H243" i="12"/>
  <c r="E243" i="12"/>
  <c r="I243" i="12"/>
  <c r="F243" i="12"/>
  <c r="J243" i="12"/>
  <c r="C243" i="12"/>
  <c r="G243" i="12"/>
  <c r="E139" i="12"/>
  <c r="I139" i="12"/>
  <c r="F139" i="12"/>
  <c r="J139" i="12"/>
  <c r="C139" i="12"/>
  <c r="G139" i="12"/>
  <c r="D139" i="12"/>
  <c r="H139" i="12"/>
  <c r="E142" i="12"/>
  <c r="I142" i="12"/>
  <c r="F142" i="12"/>
  <c r="J142" i="12"/>
  <c r="C142" i="12"/>
  <c r="G142" i="12"/>
  <c r="D142" i="12"/>
  <c r="H142" i="12"/>
  <c r="E166" i="12"/>
  <c r="I166" i="12"/>
  <c r="F166" i="12"/>
  <c r="J166" i="12"/>
  <c r="C166" i="12"/>
  <c r="G166" i="12"/>
  <c r="D166" i="12"/>
  <c r="H166" i="12"/>
  <c r="E152" i="12"/>
  <c r="I152" i="12"/>
  <c r="F152" i="12"/>
  <c r="J152" i="12"/>
  <c r="C152" i="12"/>
  <c r="G152" i="12"/>
  <c r="D152" i="12"/>
  <c r="H152" i="12"/>
  <c r="E155" i="12"/>
  <c r="I155" i="12"/>
  <c r="F155" i="12"/>
  <c r="J155" i="12"/>
  <c r="C155" i="12"/>
  <c r="G155" i="12"/>
  <c r="D155" i="12"/>
  <c r="H155" i="12"/>
  <c r="D265" i="12"/>
  <c r="H265" i="12"/>
  <c r="E265" i="12"/>
  <c r="I265" i="12"/>
  <c r="F265" i="12"/>
  <c r="J265" i="12"/>
  <c r="C265" i="12"/>
  <c r="G265" i="12"/>
  <c r="E121" i="12"/>
  <c r="I121" i="12"/>
  <c r="F121" i="12"/>
  <c r="J121" i="12"/>
  <c r="C121" i="12"/>
  <c r="G121" i="12"/>
  <c r="D121" i="12"/>
  <c r="H121" i="12"/>
  <c r="E116" i="12"/>
  <c r="I116" i="12"/>
  <c r="F116" i="12"/>
  <c r="J116" i="12"/>
  <c r="C116" i="12"/>
  <c r="G116" i="12"/>
  <c r="D116" i="12"/>
  <c r="H116" i="12"/>
  <c r="D291" i="12"/>
  <c r="H291" i="12"/>
  <c r="E291" i="12"/>
  <c r="I291" i="12"/>
  <c r="F291" i="12"/>
  <c r="J291" i="12"/>
  <c r="C291" i="12"/>
  <c r="G291" i="12"/>
  <c r="E9" i="12"/>
  <c r="I9" i="12"/>
  <c r="F9" i="12"/>
  <c r="G9" i="12"/>
  <c r="C9" i="12"/>
  <c r="H9" i="12"/>
  <c r="D9" i="12"/>
  <c r="J9" i="12"/>
  <c r="E16" i="12"/>
  <c r="I16" i="12"/>
  <c r="C16" i="12"/>
  <c r="H16" i="12"/>
  <c r="D16" i="12"/>
  <c r="J16" i="12"/>
  <c r="F16" i="12"/>
  <c r="G16" i="12"/>
  <c r="E8" i="12"/>
  <c r="I8" i="12"/>
  <c r="C8" i="12"/>
  <c r="H8" i="12"/>
  <c r="D8" i="12"/>
  <c r="J8" i="12"/>
  <c r="F8" i="12"/>
  <c r="G8" i="12"/>
  <c r="E19" i="12"/>
  <c r="I19" i="12"/>
  <c r="F19" i="12"/>
  <c r="G19" i="12"/>
  <c r="C19" i="12"/>
  <c r="H19" i="12"/>
  <c r="D19" i="12"/>
  <c r="J19" i="12"/>
  <c r="D251" i="12"/>
  <c r="H251" i="12"/>
  <c r="E251" i="12"/>
  <c r="I251" i="12"/>
  <c r="F251" i="12"/>
  <c r="J251" i="12"/>
  <c r="C251" i="12"/>
  <c r="G251" i="12"/>
  <c r="E69" i="12"/>
  <c r="I69" i="12"/>
  <c r="F69" i="12"/>
  <c r="J69" i="12"/>
  <c r="C69" i="12"/>
  <c r="G69" i="12"/>
  <c r="D69" i="12"/>
  <c r="H69" i="12"/>
  <c r="C4" i="10"/>
  <c r="G4" i="10"/>
  <c r="D4" i="10"/>
  <c r="H4" i="10"/>
  <c r="E4" i="10"/>
  <c r="I4" i="10"/>
  <c r="F4" i="10"/>
  <c r="J4" i="10"/>
  <c r="D211" i="12"/>
  <c r="H211" i="12"/>
  <c r="E211" i="12"/>
  <c r="I211" i="12"/>
  <c r="F211" i="12"/>
  <c r="J211" i="12"/>
  <c r="C211" i="12"/>
  <c r="G211" i="12"/>
  <c r="E64" i="12"/>
  <c r="I64" i="12"/>
  <c r="F64" i="12"/>
  <c r="J64" i="12"/>
  <c r="C64" i="12"/>
  <c r="G64" i="12"/>
  <c r="D64" i="12"/>
  <c r="H64" i="12"/>
  <c r="E146" i="12"/>
  <c r="I146" i="12"/>
  <c r="F146" i="12"/>
  <c r="J146" i="12"/>
  <c r="C146" i="12"/>
  <c r="G146" i="12"/>
  <c r="D146" i="12"/>
  <c r="H146" i="12"/>
  <c r="E98" i="12"/>
  <c r="I98" i="12"/>
  <c r="F98" i="12"/>
  <c r="J98" i="12"/>
  <c r="C98" i="12"/>
  <c r="G98" i="12"/>
  <c r="D98" i="12"/>
  <c r="H98" i="12"/>
  <c r="D316" i="12"/>
  <c r="H316" i="12"/>
  <c r="E316" i="12"/>
  <c r="I316" i="12"/>
  <c r="F316" i="12"/>
  <c r="J316" i="12"/>
  <c r="C316" i="12"/>
  <c r="G316" i="12"/>
  <c r="D259" i="12"/>
  <c r="H259" i="12"/>
  <c r="E259" i="12"/>
  <c r="I259" i="12"/>
  <c r="F259" i="12"/>
  <c r="J259" i="12"/>
  <c r="C259" i="12"/>
  <c r="G259" i="12"/>
  <c r="E5" i="12"/>
  <c r="I5" i="12"/>
  <c r="F5" i="12"/>
  <c r="J5" i="12"/>
  <c r="C5" i="12"/>
  <c r="D5" i="12"/>
  <c r="G5" i="12"/>
  <c r="H5" i="12"/>
  <c r="E76" i="12"/>
  <c r="I76" i="12"/>
  <c r="F76" i="12"/>
  <c r="J76" i="12"/>
  <c r="C76" i="12"/>
  <c r="G76" i="12"/>
  <c r="D76" i="12"/>
  <c r="H76" i="12"/>
  <c r="D183" i="12"/>
  <c r="C183" i="12"/>
  <c r="H183" i="12"/>
  <c r="E183" i="12"/>
  <c r="I183" i="12"/>
  <c r="F183" i="12"/>
  <c r="J183" i="12"/>
  <c r="G183" i="12"/>
  <c r="E81" i="12"/>
  <c r="I81" i="12"/>
  <c r="F81" i="12"/>
  <c r="J81" i="12"/>
  <c r="C81" i="12"/>
  <c r="G81" i="12"/>
  <c r="D81" i="12"/>
  <c r="H81" i="12"/>
  <c r="E79" i="12"/>
  <c r="I79" i="12"/>
  <c r="F79" i="12"/>
  <c r="J79" i="12"/>
  <c r="C79" i="12"/>
  <c r="G79" i="12"/>
  <c r="D79" i="12"/>
  <c r="H79" i="12"/>
  <c r="D197" i="12"/>
  <c r="H197" i="12"/>
  <c r="E197" i="12"/>
  <c r="I197" i="12"/>
  <c r="F197" i="12"/>
  <c r="J197" i="12"/>
  <c r="C197" i="12"/>
  <c r="G197" i="12"/>
  <c r="E95" i="12"/>
  <c r="I95" i="12"/>
  <c r="F95" i="12"/>
  <c r="J95" i="12"/>
  <c r="C95" i="12"/>
  <c r="G95" i="12"/>
  <c r="D95" i="12"/>
  <c r="H95" i="12"/>
  <c r="E83" i="12"/>
  <c r="I83" i="12"/>
  <c r="F83" i="12"/>
  <c r="J83" i="12"/>
  <c r="C83" i="12"/>
  <c r="G83" i="12"/>
  <c r="D83" i="12"/>
  <c r="H83" i="12"/>
  <c r="D192" i="12"/>
  <c r="H192" i="12"/>
  <c r="E192" i="12"/>
  <c r="I192" i="12"/>
  <c r="F192" i="12"/>
  <c r="J192" i="12"/>
  <c r="C192" i="12"/>
  <c r="G192" i="12"/>
  <c r="E46" i="12"/>
  <c r="I46" i="12"/>
  <c r="F46" i="12"/>
  <c r="J46" i="12"/>
  <c r="C46" i="12"/>
  <c r="G46" i="12"/>
  <c r="D46" i="12"/>
  <c r="H46" i="12"/>
  <c r="E44" i="12"/>
  <c r="I44" i="12"/>
  <c r="F44" i="12"/>
  <c r="J44" i="12"/>
  <c r="C44" i="12"/>
  <c r="G44" i="12"/>
  <c r="D44" i="12"/>
  <c r="H44" i="12"/>
  <c r="E171" i="12"/>
  <c r="I171" i="12"/>
  <c r="F171" i="12"/>
  <c r="J171" i="12"/>
  <c r="C171" i="12"/>
  <c r="G171" i="12"/>
  <c r="D171" i="12"/>
  <c r="H171" i="12"/>
  <c r="E54" i="12"/>
  <c r="I54" i="12"/>
  <c r="F54" i="12"/>
  <c r="J54" i="12"/>
  <c r="C54" i="12"/>
  <c r="G54" i="12"/>
  <c r="D54" i="12"/>
  <c r="H54" i="12"/>
  <c r="E114" i="12"/>
  <c r="I114" i="12"/>
  <c r="F114" i="12"/>
  <c r="J114" i="12"/>
  <c r="C114" i="12"/>
  <c r="G114" i="12"/>
  <c r="D114" i="12"/>
  <c r="H114" i="12"/>
  <c r="E38" i="12"/>
  <c r="I38" i="12"/>
  <c r="F38" i="12"/>
  <c r="J38" i="12"/>
  <c r="C38" i="12"/>
  <c r="G38" i="12"/>
  <c r="D38" i="12"/>
  <c r="H38" i="12"/>
  <c r="E113" i="12"/>
  <c r="I113" i="12"/>
  <c r="F113" i="12"/>
  <c r="J113" i="12"/>
  <c r="C113" i="12"/>
  <c r="G113" i="12"/>
  <c r="D113" i="12"/>
  <c r="H113" i="12"/>
  <c r="C7" i="10"/>
  <c r="G7" i="10"/>
  <c r="D7" i="10"/>
  <c r="H7" i="10"/>
  <c r="E7" i="10"/>
  <c r="I7" i="10"/>
  <c r="F7" i="10"/>
  <c r="J7" i="10"/>
  <c r="D281" i="12"/>
  <c r="H281" i="12"/>
  <c r="E281" i="12"/>
  <c r="I281" i="12"/>
  <c r="F281" i="12"/>
  <c r="J281" i="12"/>
  <c r="C281" i="12"/>
  <c r="G281" i="12"/>
  <c r="D2" i="10"/>
  <c r="H2" i="10"/>
  <c r="E2" i="10"/>
  <c r="I2" i="10"/>
  <c r="F2" i="10"/>
  <c r="J2" i="10"/>
  <c r="G2" i="10"/>
  <c r="C2" i="10"/>
  <c r="D284" i="12"/>
  <c r="H284" i="12"/>
  <c r="E284" i="12"/>
  <c r="I284" i="12"/>
  <c r="F284" i="12"/>
  <c r="J284" i="12"/>
  <c r="C284" i="12"/>
  <c r="G284" i="12"/>
  <c r="E32" i="12"/>
  <c r="I32" i="12"/>
  <c r="F32" i="12"/>
  <c r="J32" i="12"/>
  <c r="C32" i="12"/>
  <c r="G32" i="12"/>
  <c r="D32" i="12"/>
  <c r="H32" i="12"/>
  <c r="C13" i="10"/>
  <c r="G13" i="10"/>
  <c r="D13" i="10"/>
  <c r="H13" i="10"/>
  <c r="E13" i="10"/>
  <c r="I13" i="10"/>
  <c r="F13" i="10"/>
  <c r="J13" i="10"/>
  <c r="E27" i="12"/>
  <c r="I27" i="12"/>
  <c r="F27" i="12"/>
  <c r="J27" i="12"/>
  <c r="C27" i="12"/>
  <c r="G27" i="12"/>
  <c r="D27" i="12"/>
  <c r="H27" i="12"/>
  <c r="D228" i="12"/>
  <c r="H228" i="12"/>
  <c r="E228" i="12"/>
  <c r="I228" i="12"/>
  <c r="F228" i="12"/>
  <c r="J228" i="12"/>
  <c r="C228" i="12"/>
  <c r="G228" i="12"/>
  <c r="E118" i="12"/>
  <c r="I118" i="12"/>
  <c r="F118" i="12"/>
  <c r="J118" i="12"/>
  <c r="C118" i="12"/>
  <c r="G118" i="12"/>
  <c r="D118" i="12"/>
  <c r="H118" i="12"/>
  <c r="E59" i="12"/>
  <c r="I59" i="12"/>
  <c r="F59" i="12"/>
  <c r="J59" i="12"/>
  <c r="C59" i="12"/>
  <c r="G59" i="12"/>
  <c r="D59" i="12"/>
  <c r="H59" i="12"/>
  <c r="D266" i="12"/>
  <c r="H266" i="12"/>
  <c r="E266" i="12"/>
  <c r="I266" i="12"/>
  <c r="F266" i="12"/>
  <c r="J266" i="12"/>
  <c r="C266" i="12"/>
  <c r="G266" i="12"/>
  <c r="E150" i="12"/>
  <c r="I150" i="12"/>
  <c r="F150" i="12"/>
  <c r="J150" i="12"/>
  <c r="C150" i="12"/>
  <c r="G150" i="12"/>
  <c r="D150" i="12"/>
  <c r="H150" i="12"/>
  <c r="D233" i="12"/>
  <c r="H233" i="12"/>
  <c r="E233" i="12"/>
  <c r="I233" i="12"/>
  <c r="F233" i="12"/>
  <c r="J233" i="12"/>
  <c r="C233" i="12"/>
  <c r="G233" i="12"/>
  <c r="E133" i="12"/>
  <c r="I133" i="12"/>
  <c r="F133" i="12"/>
  <c r="J133" i="12"/>
  <c r="C133" i="12"/>
  <c r="G133" i="12"/>
  <c r="D133" i="12"/>
  <c r="H133" i="12"/>
  <c r="D236" i="12"/>
  <c r="H236" i="12"/>
  <c r="E236" i="12"/>
  <c r="I236" i="12"/>
  <c r="F236" i="12"/>
  <c r="J236" i="12"/>
  <c r="C236" i="12"/>
  <c r="G236" i="12"/>
  <c r="D231" i="12"/>
  <c r="H231" i="12"/>
  <c r="E231" i="12"/>
  <c r="I231" i="12"/>
  <c r="F231" i="12"/>
  <c r="J231" i="12"/>
  <c r="C231" i="12"/>
  <c r="G231" i="12"/>
  <c r="E137" i="12"/>
  <c r="I137" i="12"/>
  <c r="F137" i="12"/>
  <c r="J137" i="12"/>
  <c r="C137" i="12"/>
  <c r="G137" i="12"/>
  <c r="D137" i="12"/>
  <c r="H137" i="12"/>
  <c r="E170" i="12"/>
  <c r="I170" i="12"/>
  <c r="F170" i="12"/>
  <c r="J170" i="12"/>
  <c r="C170" i="12"/>
  <c r="G170" i="12"/>
  <c r="D170" i="12"/>
  <c r="H170" i="12"/>
  <c r="C179" i="12"/>
  <c r="G179" i="12"/>
  <c r="D179" i="12"/>
  <c r="H179" i="12"/>
  <c r="E179" i="12"/>
  <c r="F179" i="12"/>
  <c r="I179" i="12"/>
  <c r="J179" i="12"/>
  <c r="E156" i="12"/>
  <c r="I156" i="12"/>
  <c r="F156" i="12"/>
  <c r="J156" i="12"/>
  <c r="C156" i="12"/>
  <c r="G156" i="12"/>
  <c r="D156" i="12"/>
  <c r="H156" i="12"/>
  <c r="E164" i="12"/>
  <c r="I164" i="12"/>
  <c r="F164" i="12"/>
  <c r="J164" i="12"/>
  <c r="C164" i="12"/>
  <c r="G164" i="12"/>
  <c r="D164" i="12"/>
  <c r="H164" i="12"/>
  <c r="E159" i="12"/>
  <c r="I159" i="12"/>
  <c r="F159" i="12"/>
  <c r="J159" i="12"/>
  <c r="C159" i="12"/>
  <c r="G159" i="12"/>
  <c r="D159" i="12"/>
  <c r="H159" i="12"/>
  <c r="D273" i="12"/>
  <c r="H273" i="12"/>
  <c r="E273" i="12"/>
  <c r="I273" i="12"/>
  <c r="F273" i="12"/>
  <c r="J273" i="12"/>
  <c r="C273" i="12"/>
  <c r="G273" i="12"/>
  <c r="D269" i="12"/>
  <c r="H269" i="12"/>
  <c r="E269" i="12"/>
  <c r="I269" i="12"/>
  <c r="F269" i="12"/>
  <c r="J269" i="12"/>
  <c r="C269" i="12"/>
  <c r="G269" i="12"/>
  <c r="E124" i="12"/>
  <c r="I124" i="12"/>
  <c r="F124" i="12"/>
  <c r="J124" i="12"/>
  <c r="C124" i="12"/>
  <c r="G124" i="12"/>
  <c r="D124" i="12"/>
  <c r="H124" i="12"/>
  <c r="D272" i="12"/>
  <c r="H272" i="12"/>
  <c r="E272" i="12"/>
  <c r="I272" i="12"/>
  <c r="F272" i="12"/>
  <c r="J272" i="12"/>
  <c r="C272" i="12"/>
  <c r="G272" i="12"/>
  <c r="D295" i="12"/>
  <c r="H295" i="12"/>
  <c r="E295" i="12"/>
  <c r="I295" i="12"/>
  <c r="F295" i="12"/>
  <c r="J295" i="12"/>
  <c r="C295" i="12"/>
  <c r="G295" i="12"/>
  <c r="E127" i="12"/>
  <c r="I127" i="12"/>
  <c r="F127" i="12"/>
  <c r="J127" i="12"/>
  <c r="C127" i="12"/>
  <c r="G127" i="12"/>
  <c r="D127" i="12"/>
  <c r="H127" i="12"/>
  <c r="D275" i="12"/>
  <c r="H275" i="12"/>
  <c r="E275" i="12"/>
  <c r="I275" i="12"/>
  <c r="F275" i="12"/>
  <c r="J275" i="12"/>
  <c r="C275" i="12"/>
  <c r="G275" i="12"/>
  <c r="D298" i="12"/>
  <c r="H298" i="12"/>
  <c r="E298" i="12"/>
  <c r="I298" i="12"/>
  <c r="F298" i="12"/>
  <c r="J298" i="12"/>
  <c r="C298" i="12"/>
  <c r="G298" i="12"/>
  <c r="E119" i="12"/>
  <c r="I119" i="12"/>
  <c r="F119" i="12"/>
  <c r="J119" i="12"/>
  <c r="C119" i="12"/>
  <c r="G119" i="12"/>
  <c r="D119" i="12"/>
  <c r="H119" i="12"/>
  <c r="D254" i="12"/>
  <c r="H254" i="12"/>
  <c r="E254" i="12"/>
  <c r="I254" i="12"/>
  <c r="F254" i="12"/>
  <c r="J254" i="12"/>
  <c r="C254" i="12"/>
  <c r="G254" i="12"/>
  <c r="D225" i="12"/>
  <c r="H225" i="12"/>
  <c r="E225" i="12"/>
  <c r="I225" i="12"/>
  <c r="F225" i="12"/>
  <c r="J225" i="12"/>
  <c r="C225" i="12"/>
  <c r="G225" i="12"/>
  <c r="E17" i="12"/>
  <c r="I17" i="12"/>
  <c r="F17" i="12"/>
  <c r="G17" i="12"/>
  <c r="C17" i="12"/>
  <c r="H17" i="12"/>
  <c r="D17" i="12"/>
  <c r="J17" i="12"/>
  <c r="E12" i="12"/>
  <c r="I12" i="12"/>
  <c r="C12" i="12"/>
  <c r="H12" i="12"/>
  <c r="D12" i="12"/>
  <c r="J12" i="12"/>
  <c r="F12" i="12"/>
  <c r="G12" i="12"/>
  <c r="D220" i="12"/>
  <c r="H220" i="12"/>
  <c r="E220" i="12"/>
  <c r="I220" i="12"/>
  <c r="F220" i="12"/>
  <c r="J220" i="12"/>
  <c r="C220" i="12"/>
  <c r="G220" i="12"/>
  <c r="E20" i="12"/>
  <c r="I20" i="12"/>
  <c r="C20" i="12"/>
  <c r="H20" i="12"/>
  <c r="D20" i="12"/>
  <c r="J20" i="12"/>
  <c r="F20" i="12"/>
  <c r="G20" i="12"/>
  <c r="D252" i="12"/>
  <c r="H252" i="12"/>
  <c r="E252" i="12"/>
  <c r="I252" i="12"/>
  <c r="F252" i="12"/>
  <c r="J252" i="12"/>
  <c r="C252" i="12"/>
  <c r="G252" i="12"/>
  <c r="D219" i="12"/>
  <c r="H219" i="12"/>
  <c r="E219" i="12"/>
  <c r="I219" i="12"/>
  <c r="F219" i="12"/>
  <c r="J219" i="12"/>
  <c r="C219" i="12"/>
  <c r="G219" i="12"/>
  <c r="D184" i="12"/>
  <c r="H184" i="12"/>
  <c r="E184" i="12"/>
  <c r="I184" i="12"/>
  <c r="F184" i="12"/>
  <c r="J184" i="12"/>
  <c r="C184" i="12"/>
  <c r="G184" i="12"/>
  <c r="E45" i="12"/>
  <c r="I45" i="12"/>
  <c r="F45" i="12"/>
  <c r="J45" i="12"/>
  <c r="C45" i="12"/>
  <c r="G45" i="12"/>
  <c r="D45" i="12"/>
  <c r="H45" i="12"/>
  <c r="D290" i="12"/>
  <c r="H290" i="12"/>
  <c r="E290" i="12"/>
  <c r="I290" i="12"/>
  <c r="F290" i="12"/>
  <c r="J290" i="12"/>
  <c r="C290" i="12"/>
  <c r="G290" i="12"/>
  <c r="D246" i="12"/>
  <c r="H246" i="12"/>
  <c r="E246" i="12"/>
  <c r="I246" i="12"/>
  <c r="F246" i="12"/>
  <c r="J246" i="12"/>
  <c r="C246" i="12"/>
  <c r="G246" i="12"/>
  <c r="E62" i="12"/>
  <c r="I62" i="12"/>
  <c r="F62" i="12"/>
  <c r="J62" i="12"/>
  <c r="C62" i="12"/>
  <c r="G62" i="12"/>
  <c r="D62" i="12"/>
  <c r="H62" i="12"/>
  <c r="D215" i="12"/>
  <c r="H215" i="12"/>
  <c r="E215" i="12"/>
  <c r="I215" i="12"/>
  <c r="F215" i="12"/>
  <c r="J215" i="12"/>
  <c r="C215" i="12"/>
  <c r="G215" i="12"/>
  <c r="E61" i="12"/>
  <c r="I61" i="12"/>
  <c r="F61" i="12"/>
  <c r="J61" i="12"/>
  <c r="C61" i="12"/>
  <c r="G61" i="12"/>
  <c r="D61" i="12"/>
  <c r="H61" i="12"/>
  <c r="D202" i="12"/>
  <c r="H202" i="12"/>
  <c r="E202" i="12"/>
  <c r="I202" i="12"/>
  <c r="F202" i="12"/>
  <c r="J202" i="12"/>
  <c r="C202" i="12"/>
  <c r="G202" i="12"/>
  <c r="D209" i="12"/>
  <c r="H209" i="12"/>
  <c r="E209" i="12"/>
  <c r="I209" i="12"/>
  <c r="F209" i="12"/>
  <c r="J209" i="12"/>
  <c r="C209" i="12"/>
  <c r="G209" i="12"/>
  <c r="D311" i="12"/>
  <c r="H311" i="12"/>
  <c r="E311" i="12"/>
  <c r="I311" i="12"/>
  <c r="F311" i="12"/>
  <c r="J311" i="12"/>
  <c r="C311" i="12"/>
  <c r="G311" i="12"/>
  <c r="E68" i="12"/>
  <c r="I68" i="12"/>
  <c r="F68" i="12"/>
  <c r="J68" i="12"/>
  <c r="C68" i="12"/>
  <c r="G68" i="12"/>
  <c r="D68" i="12"/>
  <c r="H68" i="12"/>
  <c r="D310" i="12"/>
  <c r="H310" i="12"/>
  <c r="E310" i="12"/>
  <c r="I310" i="12"/>
  <c r="F310" i="12"/>
  <c r="J310" i="12"/>
  <c r="C310" i="12"/>
  <c r="G310" i="12"/>
  <c r="E67" i="12"/>
  <c r="I67" i="12"/>
  <c r="F67" i="12"/>
  <c r="J67" i="12"/>
  <c r="C67" i="12"/>
  <c r="G67" i="12"/>
  <c r="D67" i="12"/>
  <c r="H67" i="12"/>
  <c r="E148" i="12"/>
  <c r="I148" i="12"/>
  <c r="F148" i="12"/>
  <c r="J148" i="12"/>
  <c r="C148" i="12"/>
  <c r="G148" i="12"/>
  <c r="D148" i="12"/>
  <c r="H148" i="12"/>
  <c r="D317" i="12"/>
  <c r="H317" i="12"/>
  <c r="E317" i="12"/>
  <c r="I317" i="12"/>
  <c r="F317" i="12"/>
  <c r="J317" i="12"/>
  <c r="C317" i="12"/>
  <c r="G317" i="12"/>
  <c r="E143" i="12"/>
  <c r="I143" i="12"/>
  <c r="F143" i="12"/>
  <c r="J143" i="12"/>
  <c r="C143" i="12"/>
  <c r="G143" i="12"/>
  <c r="D143" i="12"/>
  <c r="H143" i="12"/>
  <c r="E2" i="12"/>
  <c r="I2" i="12"/>
  <c r="F2" i="12"/>
  <c r="J2" i="12"/>
  <c r="G2" i="12"/>
  <c r="C2" i="12"/>
  <c r="D2" i="12"/>
  <c r="H2" i="12"/>
  <c r="D306" i="12"/>
  <c r="H306" i="12"/>
  <c r="E306" i="12"/>
  <c r="I306" i="12"/>
  <c r="F306" i="12"/>
  <c r="J306" i="12"/>
  <c r="C306" i="12"/>
  <c r="G306" i="12"/>
  <c r="E172" i="12"/>
  <c r="I172" i="12"/>
  <c r="F172" i="12"/>
  <c r="J172" i="12"/>
  <c r="C172" i="12"/>
  <c r="G172" i="12"/>
  <c r="D172" i="12"/>
  <c r="H172" i="12"/>
  <c r="D286" i="12"/>
  <c r="H286" i="12"/>
  <c r="E286" i="12"/>
  <c r="I286" i="12"/>
  <c r="F286" i="12"/>
  <c r="J286" i="12"/>
  <c r="C286" i="12"/>
  <c r="G286" i="12"/>
  <c r="D216" i="12"/>
  <c r="H216" i="12"/>
  <c r="E216" i="12"/>
  <c r="I216" i="12"/>
  <c r="F216" i="12"/>
  <c r="J216" i="12"/>
  <c r="C216" i="12"/>
  <c r="G216" i="12"/>
  <c r="D244" i="12"/>
  <c r="H244" i="12"/>
  <c r="E244" i="12"/>
  <c r="I244" i="12"/>
  <c r="F244" i="12"/>
  <c r="J244" i="12"/>
  <c r="C244" i="12"/>
  <c r="G244" i="12"/>
  <c r="F92" i="12"/>
  <c r="J92" i="12"/>
  <c r="C92" i="12"/>
  <c r="G92" i="12"/>
  <c r="I92" i="12"/>
  <c r="D92" i="12"/>
  <c r="E92" i="12"/>
  <c r="H92" i="12"/>
  <c r="E80" i="12"/>
  <c r="I80" i="12"/>
  <c r="F80" i="12"/>
  <c r="J80" i="12"/>
  <c r="C80" i="12"/>
  <c r="G80" i="12"/>
  <c r="D80" i="12"/>
  <c r="H80" i="12"/>
  <c r="D194" i="12"/>
  <c r="H194" i="12"/>
  <c r="E194" i="12"/>
  <c r="I194" i="12"/>
  <c r="F194" i="12"/>
  <c r="J194" i="12"/>
  <c r="C194" i="12"/>
  <c r="G194" i="12"/>
  <c r="E96" i="12"/>
  <c r="I96" i="12"/>
  <c r="F96" i="12"/>
  <c r="J96" i="12"/>
  <c r="C96" i="12"/>
  <c r="G96" i="12"/>
  <c r="D96" i="12"/>
  <c r="H96" i="12"/>
  <c r="E85" i="12"/>
  <c r="I85" i="12"/>
  <c r="F85" i="12"/>
  <c r="J85" i="12"/>
  <c r="C85" i="12"/>
  <c r="G85" i="12"/>
  <c r="D85" i="12"/>
  <c r="H85" i="12"/>
  <c r="D186" i="12"/>
  <c r="H186" i="12"/>
  <c r="E186" i="12"/>
  <c r="I186" i="12"/>
  <c r="F186" i="12"/>
  <c r="J186" i="12"/>
  <c r="C186" i="12"/>
  <c r="G186" i="12"/>
  <c r="E99" i="12"/>
  <c r="I99" i="12"/>
  <c r="F99" i="12"/>
  <c r="J99" i="12"/>
  <c r="C99" i="12"/>
  <c r="G99" i="12"/>
  <c r="D99" i="12"/>
  <c r="H99" i="12"/>
  <c r="E84" i="12"/>
  <c r="I84" i="12"/>
  <c r="F84" i="12"/>
  <c r="J84" i="12"/>
  <c r="C84" i="12"/>
  <c r="G84" i="12"/>
  <c r="D84" i="12"/>
  <c r="H84" i="12"/>
  <c r="D196" i="12"/>
  <c r="H196" i="12"/>
  <c r="E196" i="12"/>
  <c r="I196" i="12"/>
  <c r="F196" i="12"/>
  <c r="J196" i="12"/>
  <c r="C196" i="12"/>
  <c r="G196" i="12"/>
  <c r="E51" i="12"/>
  <c r="I51" i="12"/>
  <c r="F51" i="12"/>
  <c r="J51" i="12"/>
  <c r="C51" i="12"/>
  <c r="G51" i="12"/>
  <c r="D51" i="12"/>
  <c r="H51" i="12"/>
  <c r="E105" i="12"/>
  <c r="I105" i="12"/>
  <c r="F105" i="12"/>
  <c r="J105" i="12"/>
  <c r="C105" i="12"/>
  <c r="G105" i="12"/>
  <c r="D105" i="12"/>
  <c r="H105" i="12"/>
  <c r="E175" i="12"/>
  <c r="I175" i="12"/>
  <c r="F175" i="12"/>
  <c r="J175" i="12"/>
  <c r="C175" i="12"/>
  <c r="G175" i="12"/>
  <c r="D175" i="12"/>
  <c r="H175" i="12"/>
  <c r="E39" i="12"/>
  <c r="I39" i="12"/>
  <c r="F39" i="12"/>
  <c r="J39" i="12"/>
  <c r="C39" i="12"/>
  <c r="G39" i="12"/>
  <c r="D39" i="12"/>
  <c r="H39" i="12"/>
  <c r="E174" i="12"/>
  <c r="I174" i="12"/>
  <c r="F174" i="12"/>
  <c r="J174" i="12"/>
  <c r="C174" i="12"/>
  <c r="G174" i="12"/>
  <c r="D174" i="12"/>
  <c r="H174" i="12"/>
  <c r="E42" i="12"/>
  <c r="I42" i="12"/>
  <c r="F42" i="12"/>
  <c r="J42" i="12"/>
  <c r="C42" i="12"/>
  <c r="G42" i="12"/>
  <c r="D42" i="12"/>
  <c r="H42" i="12"/>
  <c r="E107" i="12"/>
  <c r="I107" i="12"/>
  <c r="F107" i="12"/>
  <c r="J107" i="12"/>
  <c r="C107" i="12"/>
  <c r="G107" i="12"/>
  <c r="D107" i="12"/>
  <c r="H107" i="12"/>
  <c r="C11" i="10"/>
  <c r="G11" i="10"/>
  <c r="D11" i="10"/>
  <c r="H11" i="10"/>
  <c r="E11" i="10"/>
  <c r="I11" i="10"/>
  <c r="F11" i="10"/>
  <c r="J11" i="10"/>
  <c r="E29" i="12"/>
  <c r="I29" i="12"/>
  <c r="F29" i="12"/>
  <c r="J29" i="12"/>
  <c r="C29" i="12"/>
  <c r="G29" i="12"/>
  <c r="D29" i="12"/>
  <c r="H29" i="12"/>
  <c r="C6" i="10"/>
  <c r="G6" i="10"/>
  <c r="D6" i="10"/>
  <c r="H6" i="10"/>
  <c r="E6" i="10"/>
  <c r="I6" i="10"/>
  <c r="F6" i="10"/>
  <c r="J6" i="10"/>
  <c r="D288" i="12"/>
  <c r="H288" i="12"/>
  <c r="E288" i="12"/>
  <c r="I288" i="12"/>
  <c r="F288" i="12"/>
  <c r="J288" i="12"/>
  <c r="C288" i="12"/>
  <c r="G288" i="12"/>
  <c r="E23" i="12"/>
  <c r="I23" i="12"/>
  <c r="F23" i="12"/>
  <c r="J23" i="12"/>
  <c r="C23" i="12"/>
  <c r="G23" i="12"/>
  <c r="D23" i="12"/>
  <c r="H23" i="12"/>
  <c r="D283" i="12"/>
  <c r="H283" i="12"/>
  <c r="E283" i="12"/>
  <c r="I283" i="12"/>
  <c r="F283" i="12"/>
  <c r="J283" i="12"/>
  <c r="C283" i="12"/>
  <c r="G283" i="12"/>
  <c r="E31" i="12"/>
  <c r="I31" i="12"/>
  <c r="F31" i="12"/>
  <c r="J31" i="12"/>
  <c r="C31" i="12"/>
  <c r="G31" i="12"/>
  <c r="D31" i="12"/>
  <c r="H31" i="12"/>
  <c r="D204" i="12"/>
  <c r="H204" i="12"/>
  <c r="E204" i="12"/>
  <c r="I204" i="12"/>
  <c r="F204" i="12"/>
  <c r="J204" i="12"/>
  <c r="C204" i="12"/>
  <c r="G204" i="12"/>
  <c r="E87" i="12"/>
  <c r="I87" i="12"/>
  <c r="F87" i="12"/>
  <c r="J87" i="12"/>
  <c r="C87" i="12"/>
  <c r="G87" i="12"/>
  <c r="D87" i="12"/>
  <c r="H87" i="12"/>
  <c r="E52" i="12"/>
  <c r="I52" i="12"/>
  <c r="F52" i="12"/>
  <c r="J52" i="12"/>
  <c r="C52" i="12"/>
  <c r="G52" i="12"/>
  <c r="D52" i="12"/>
  <c r="H52" i="12"/>
  <c r="C8" i="10"/>
  <c r="G8" i="10"/>
  <c r="D8" i="10"/>
  <c r="H8" i="10"/>
  <c r="E8" i="10"/>
  <c r="I8" i="10"/>
  <c r="F8" i="10"/>
  <c r="J8" i="10"/>
  <c r="E6" i="12"/>
  <c r="I6" i="12"/>
  <c r="F6" i="12"/>
  <c r="J6" i="12"/>
  <c r="C6" i="12"/>
  <c r="D6" i="12"/>
  <c r="G6" i="12"/>
  <c r="H6" i="12"/>
  <c r="D237" i="12"/>
  <c r="H237" i="12"/>
  <c r="E237" i="12"/>
  <c r="I237" i="12"/>
  <c r="F237" i="12"/>
  <c r="J237" i="12"/>
  <c r="C237" i="12"/>
  <c r="G237" i="12"/>
  <c r="D238" i="12"/>
  <c r="H238" i="12"/>
  <c r="E238" i="12"/>
  <c r="I238" i="12"/>
  <c r="F238" i="12"/>
  <c r="J238" i="12"/>
  <c r="C238" i="12"/>
  <c r="G238" i="12"/>
  <c r="E132" i="12"/>
  <c r="I132" i="12"/>
  <c r="F132" i="12"/>
  <c r="J132" i="12"/>
  <c r="C132" i="12"/>
  <c r="G132" i="12"/>
  <c r="D132" i="12"/>
  <c r="H132" i="12"/>
  <c r="D241" i="12"/>
  <c r="H241" i="12"/>
  <c r="E241" i="12"/>
  <c r="I241" i="12"/>
  <c r="F241" i="12"/>
  <c r="J241" i="12"/>
  <c r="C241" i="12"/>
  <c r="G241" i="12"/>
  <c r="E141" i="12"/>
  <c r="I141" i="12"/>
  <c r="F141" i="12"/>
  <c r="J141" i="12"/>
  <c r="C141" i="12"/>
  <c r="G141" i="12"/>
  <c r="D141" i="12"/>
  <c r="H141" i="12"/>
  <c r="E153" i="12"/>
  <c r="I153" i="12"/>
  <c r="F153" i="12"/>
  <c r="J153" i="12"/>
  <c r="C153" i="12"/>
  <c r="G153" i="12"/>
  <c r="D153" i="12"/>
  <c r="H153" i="12"/>
  <c r="E165" i="12"/>
  <c r="I165" i="12"/>
  <c r="F165" i="12"/>
  <c r="J165" i="12"/>
  <c r="C165" i="12"/>
  <c r="G165" i="12"/>
  <c r="D165" i="12"/>
  <c r="H165" i="12"/>
  <c r="E161" i="12"/>
  <c r="I161" i="12"/>
  <c r="F161" i="12"/>
  <c r="J161" i="12"/>
  <c r="C161" i="12"/>
  <c r="G161" i="12"/>
  <c r="D161" i="12"/>
  <c r="H161" i="12"/>
  <c r="E168" i="12"/>
  <c r="I168" i="12"/>
  <c r="F168" i="12"/>
  <c r="J168" i="12"/>
  <c r="C168" i="12"/>
  <c r="G168" i="12"/>
  <c r="D168" i="12"/>
  <c r="H168" i="12"/>
  <c r="F177" i="12"/>
  <c r="J177" i="12"/>
  <c r="C177" i="12"/>
  <c r="G177" i="12"/>
  <c r="D177" i="12"/>
  <c r="H177" i="12"/>
  <c r="E177" i="12"/>
  <c r="I177" i="12"/>
  <c r="D277" i="12"/>
  <c r="H277" i="12"/>
  <c r="E277" i="12"/>
  <c r="I277" i="12"/>
  <c r="F277" i="12"/>
  <c r="J277" i="12"/>
  <c r="C277" i="12"/>
  <c r="G277" i="12"/>
  <c r="D296" i="12"/>
  <c r="H296" i="12"/>
  <c r="E296" i="12"/>
  <c r="I296" i="12"/>
  <c r="F296" i="12"/>
  <c r="J296" i="12"/>
  <c r="C296" i="12"/>
  <c r="G296" i="12"/>
  <c r="E128" i="12"/>
  <c r="I128" i="12"/>
  <c r="F128" i="12"/>
  <c r="J128" i="12"/>
  <c r="C128" i="12"/>
  <c r="G128" i="12"/>
  <c r="D128" i="12"/>
  <c r="H128" i="12"/>
  <c r="D276" i="12"/>
  <c r="H276" i="12"/>
  <c r="E276" i="12"/>
  <c r="I276" i="12"/>
  <c r="F276" i="12"/>
  <c r="J276" i="12"/>
  <c r="C276" i="12"/>
  <c r="G276" i="12"/>
  <c r="D299" i="12"/>
  <c r="H299" i="12"/>
  <c r="E299" i="12"/>
  <c r="I299" i="12"/>
  <c r="F299" i="12"/>
  <c r="J299" i="12"/>
  <c r="C299" i="12"/>
  <c r="G299" i="12"/>
  <c r="E131" i="12"/>
  <c r="I131" i="12"/>
  <c r="F131" i="12"/>
  <c r="J131" i="12"/>
  <c r="C131" i="12"/>
  <c r="G131" i="12"/>
  <c r="D131" i="12"/>
  <c r="H131" i="12"/>
  <c r="D263" i="12"/>
  <c r="H263" i="12"/>
  <c r="E263" i="12"/>
  <c r="I263" i="12"/>
  <c r="F263" i="12"/>
  <c r="J263" i="12"/>
  <c r="C263" i="12"/>
  <c r="G263" i="12"/>
  <c r="D302" i="12"/>
  <c r="H302" i="12"/>
  <c r="E302" i="12"/>
  <c r="I302" i="12"/>
  <c r="F302" i="12"/>
  <c r="J302" i="12"/>
  <c r="C302" i="12"/>
  <c r="G302" i="12"/>
  <c r="E123" i="12"/>
  <c r="I123" i="12"/>
  <c r="F123" i="12"/>
  <c r="J123" i="12"/>
  <c r="C123" i="12"/>
  <c r="G123" i="12"/>
  <c r="D123" i="12"/>
  <c r="H123" i="12"/>
  <c r="D258" i="12"/>
  <c r="H258" i="12"/>
  <c r="E258" i="12"/>
  <c r="I258" i="12"/>
  <c r="F258" i="12"/>
  <c r="J258" i="12"/>
  <c r="C258" i="12"/>
  <c r="G258" i="12"/>
  <c r="E14" i="12"/>
  <c r="I14" i="12"/>
  <c r="C14" i="12"/>
  <c r="H14" i="12"/>
  <c r="D14" i="12"/>
  <c r="J14" i="12"/>
  <c r="F14" i="12"/>
  <c r="G14" i="12"/>
  <c r="E18" i="12"/>
  <c r="I18" i="12"/>
  <c r="C18" i="12"/>
  <c r="H18" i="12"/>
  <c r="D18" i="12"/>
  <c r="J18" i="12"/>
  <c r="F18" i="12"/>
  <c r="G18" i="12"/>
  <c r="D253" i="12"/>
  <c r="H253" i="12"/>
  <c r="E253" i="12"/>
  <c r="I253" i="12"/>
  <c r="F253" i="12"/>
  <c r="J253" i="12"/>
  <c r="C253" i="12"/>
  <c r="G253" i="12"/>
  <c r="D224" i="12"/>
  <c r="H224" i="12"/>
  <c r="E224" i="12"/>
  <c r="I224" i="12"/>
  <c r="F224" i="12"/>
  <c r="J224" i="12"/>
  <c r="C224" i="12"/>
  <c r="G224" i="12"/>
  <c r="E3" i="12"/>
  <c r="I3" i="12"/>
  <c r="F3" i="12"/>
  <c r="J3" i="12"/>
  <c r="C3" i="12"/>
  <c r="D3" i="12"/>
  <c r="G3" i="12"/>
  <c r="H3" i="12"/>
  <c r="D256" i="12"/>
  <c r="H256" i="12"/>
  <c r="E256" i="12"/>
  <c r="I256" i="12"/>
  <c r="F256" i="12"/>
  <c r="J256" i="12"/>
  <c r="C256" i="12"/>
  <c r="G256" i="12"/>
  <c r="D223" i="12"/>
  <c r="H223" i="12"/>
  <c r="E223" i="12"/>
  <c r="I223" i="12"/>
  <c r="F223" i="12"/>
  <c r="J223" i="12"/>
  <c r="C223" i="12"/>
  <c r="G223" i="12"/>
  <c r="E108" i="12"/>
  <c r="I108" i="12"/>
  <c r="F108" i="12"/>
  <c r="J108" i="12"/>
  <c r="C108" i="12"/>
  <c r="G108" i="12"/>
  <c r="D108" i="12"/>
  <c r="H108" i="12"/>
  <c r="E48" i="12"/>
  <c r="I48" i="12"/>
  <c r="F48" i="12"/>
  <c r="J48" i="12"/>
  <c r="C48" i="12"/>
  <c r="G48" i="12"/>
  <c r="D48" i="12"/>
  <c r="H48" i="12"/>
  <c r="D262" i="12"/>
  <c r="H262" i="12"/>
  <c r="E262" i="12"/>
  <c r="I262" i="12"/>
  <c r="F262" i="12"/>
  <c r="J262" i="12"/>
  <c r="C262" i="12"/>
  <c r="G262" i="12"/>
  <c r="E163" i="12"/>
  <c r="I163" i="12"/>
  <c r="F163" i="12"/>
  <c r="J163" i="12"/>
  <c r="C163" i="12"/>
  <c r="G163" i="12"/>
  <c r="D163" i="12"/>
  <c r="H163" i="12"/>
  <c r="E56" i="12"/>
  <c r="I56" i="12"/>
  <c r="F56" i="12"/>
  <c r="J56" i="12"/>
  <c r="C56" i="12"/>
  <c r="G56" i="12"/>
  <c r="D56" i="12"/>
  <c r="H56" i="12"/>
  <c r="D203" i="12"/>
  <c r="H203" i="12"/>
  <c r="E203" i="12"/>
  <c r="I203" i="12"/>
  <c r="F203" i="12"/>
  <c r="J203" i="12"/>
  <c r="C203" i="12"/>
  <c r="G203" i="12"/>
  <c r="E65" i="12"/>
  <c r="I65" i="12"/>
  <c r="F65" i="12"/>
  <c r="J65" i="12"/>
  <c r="C65" i="12"/>
  <c r="G65" i="12"/>
  <c r="D65" i="12"/>
  <c r="H65" i="12"/>
  <c r="D206" i="12"/>
  <c r="H206" i="12"/>
  <c r="E206" i="12"/>
  <c r="I206" i="12"/>
  <c r="F206" i="12"/>
  <c r="J206" i="12"/>
  <c r="C206" i="12"/>
  <c r="G206" i="12"/>
  <c r="D213" i="12"/>
  <c r="H213" i="12"/>
  <c r="E213" i="12"/>
  <c r="I213" i="12"/>
  <c r="F213" i="12"/>
  <c r="J213" i="12"/>
  <c r="C213" i="12"/>
  <c r="G213" i="12"/>
  <c r="D315" i="12"/>
  <c r="H315" i="12"/>
  <c r="E315" i="12"/>
  <c r="I315" i="12"/>
  <c r="F315" i="12"/>
  <c r="J315" i="12"/>
  <c r="C315" i="12"/>
  <c r="G315" i="12"/>
  <c r="E101" i="12"/>
  <c r="I101" i="12"/>
  <c r="F101" i="12"/>
  <c r="J101" i="12"/>
  <c r="C101" i="12"/>
  <c r="G101" i="12"/>
  <c r="D101" i="12"/>
  <c r="H101" i="12"/>
  <c r="D314" i="12"/>
  <c r="H314" i="12"/>
  <c r="E314" i="12"/>
  <c r="I314" i="12"/>
  <c r="F314" i="12"/>
  <c r="J314" i="12"/>
  <c r="C314" i="12"/>
  <c r="G314" i="12"/>
  <c r="E100" i="12"/>
  <c r="I100" i="12"/>
  <c r="F100" i="12"/>
  <c r="J100" i="12"/>
  <c r="C100" i="12"/>
  <c r="G100" i="12"/>
  <c r="D100" i="12"/>
  <c r="H100" i="12"/>
  <c r="D230" i="12"/>
  <c r="H230" i="12"/>
  <c r="E230" i="12"/>
  <c r="I230" i="12"/>
  <c r="F230" i="12"/>
  <c r="J230" i="12"/>
  <c r="C230" i="12"/>
  <c r="G230" i="12"/>
  <c r="D307" i="12"/>
  <c r="H307" i="12"/>
  <c r="E307" i="12"/>
  <c r="I307" i="12"/>
  <c r="F307" i="12"/>
  <c r="J307" i="12"/>
  <c r="C307" i="12"/>
  <c r="G307" i="12"/>
  <c r="E147" i="12"/>
  <c r="I147" i="12"/>
  <c r="F147" i="12"/>
  <c r="J147" i="12"/>
  <c r="C147" i="12"/>
  <c r="G147" i="12"/>
  <c r="D147" i="12"/>
  <c r="H147" i="12"/>
  <c r="D222" i="12"/>
  <c r="H222" i="12"/>
  <c r="E222" i="12"/>
  <c r="I222" i="12"/>
  <c r="F222" i="12"/>
  <c r="J222" i="12"/>
  <c r="C222" i="12"/>
  <c r="G222" i="12"/>
  <c r="E125" i="12"/>
  <c r="I125" i="12"/>
  <c r="F125" i="12"/>
  <c r="J125" i="12"/>
  <c r="C125" i="12"/>
  <c r="G125" i="12"/>
  <c r="D125" i="12"/>
  <c r="H125" i="12"/>
  <c r="E158" i="12"/>
  <c r="I158" i="12"/>
  <c r="F158" i="12"/>
  <c r="J158" i="12"/>
  <c r="C158" i="12"/>
  <c r="G158" i="12"/>
  <c r="D158" i="12"/>
  <c r="H158" i="12"/>
  <c r="E57" i="12"/>
  <c r="I57" i="12"/>
  <c r="F57" i="12"/>
  <c r="J57" i="12"/>
  <c r="C57" i="12"/>
  <c r="G57" i="12"/>
  <c r="D57" i="12"/>
  <c r="H57" i="12"/>
  <c r="D270" i="12"/>
  <c r="H270" i="12"/>
  <c r="E270" i="12"/>
  <c r="I270" i="12"/>
  <c r="F270" i="12"/>
  <c r="J270" i="12"/>
  <c r="C270" i="12"/>
  <c r="G270" i="12"/>
  <c r="E29" i="1"/>
  <c r="F29" i="1"/>
  <c r="G29" i="1"/>
  <c r="H29" i="1"/>
  <c r="I29" i="1"/>
  <c r="J29" i="1"/>
  <c r="K29" i="1"/>
  <c r="L29" i="1"/>
  <c r="D2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</calcChain>
</file>

<file path=xl/sharedStrings.xml><?xml version="1.0" encoding="utf-8"?>
<sst xmlns="http://schemas.openxmlformats.org/spreadsheetml/2006/main" count="5002" uniqueCount="789">
  <si>
    <t>Colombo</t>
  </si>
  <si>
    <t>Gampaha</t>
  </si>
  <si>
    <t>-</t>
  </si>
  <si>
    <t>Kalutara</t>
  </si>
  <si>
    <t>Kandy</t>
  </si>
  <si>
    <t>Matale</t>
  </si>
  <si>
    <t>Nuwara-Eliya</t>
  </si>
  <si>
    <t>Galle</t>
  </si>
  <si>
    <t>Matara</t>
  </si>
  <si>
    <t>Hambantota</t>
  </si>
  <si>
    <t>Jaffna</t>
  </si>
  <si>
    <t>Mannar</t>
  </si>
  <si>
    <t>Vavuniya</t>
  </si>
  <si>
    <t>Mullativu</t>
  </si>
  <si>
    <t>Killinochchi</t>
  </si>
  <si>
    <t>Batticaloa</t>
  </si>
  <si>
    <t>Ampara</t>
  </si>
  <si>
    <t>Trincomalee</t>
  </si>
  <si>
    <t>Kurunegala</t>
  </si>
  <si>
    <t>Puttalam</t>
  </si>
  <si>
    <t>Anuradhapura</t>
  </si>
  <si>
    <t>Polonnaruwa</t>
  </si>
  <si>
    <t>Badulla</t>
  </si>
  <si>
    <t>Monaragala</t>
  </si>
  <si>
    <t>Ratnapura</t>
  </si>
  <si>
    <t>Kegalle</t>
  </si>
  <si>
    <t>Sri Lanka</t>
  </si>
  <si>
    <t>District</t>
  </si>
  <si>
    <t>Total occupied housing units</t>
  </si>
  <si>
    <t>Single House single storied</t>
  </si>
  <si>
    <t>Single House two storied</t>
  </si>
  <si>
    <t>Single House more than two storied</t>
  </si>
  <si>
    <t>Attached house / Annex</t>
  </si>
  <si>
    <t>Flat</t>
  </si>
  <si>
    <t>Condominium / Luxury apartment</t>
  </si>
  <si>
    <t>Twin house</t>
  </si>
  <si>
    <t>Row house / Line room</t>
  </si>
  <si>
    <t>Hut / shanty</t>
  </si>
  <si>
    <t>Brick</t>
  </si>
  <si>
    <t>Cement Block / Stone</t>
  </si>
  <si>
    <t>Cabook</t>
  </si>
  <si>
    <t>Pressed soil blocks</t>
  </si>
  <si>
    <t>Mud</t>
  </si>
  <si>
    <t>Cadjan / Palmayrah</t>
  </si>
  <si>
    <t>Plank / Metal Sheet</t>
  </si>
  <si>
    <t>Other</t>
  </si>
  <si>
    <t>Districts</t>
  </si>
  <si>
    <t>Cement</t>
  </si>
  <si>
    <t>Terrazo / Tile / Granite</t>
  </si>
  <si>
    <t>Wood</t>
  </si>
  <si>
    <t>Sand</t>
  </si>
  <si>
    <t>Concrete</t>
  </si>
  <si>
    <t>Tile</t>
  </si>
  <si>
    <t>Asbestos</t>
  </si>
  <si>
    <t>Zink aluminium sheet</t>
  </si>
  <si>
    <t>Metal sheet</t>
  </si>
  <si>
    <t>Cadjan / Palmyrah / Straw</t>
  </si>
  <si>
    <t>* Cabook is an eco-friendly walling material made of hard soil blocks</t>
  </si>
  <si>
    <t>AREA # 10</t>
  </si>
  <si>
    <t>AREA # 11</t>
  </si>
  <si>
    <t>AREA # 12</t>
  </si>
  <si>
    <t>AREA # 13</t>
  </si>
  <si>
    <t>AREA # 14</t>
  </si>
  <si>
    <t>AREA # 15</t>
  </si>
  <si>
    <t>AREA # 16</t>
  </si>
  <si>
    <t>AREA # 17</t>
  </si>
  <si>
    <t>AREA # 18</t>
  </si>
  <si>
    <t>AREA # 19</t>
  </si>
  <si>
    <t>AREA # 20</t>
  </si>
  <si>
    <t>AREA # 21</t>
  </si>
  <si>
    <t>AREA # 22</t>
  </si>
  <si>
    <t>AREA # 23</t>
  </si>
  <si>
    <t>AREA # 24</t>
  </si>
  <si>
    <t>AREA # 25</t>
  </si>
  <si>
    <t>AREA # 01</t>
  </si>
  <si>
    <t>AREA # 02</t>
  </si>
  <si>
    <t>AREA # 03</t>
  </si>
  <si>
    <t>AREA # 04</t>
  </si>
  <si>
    <t>AREA # 05</t>
  </si>
  <si>
    <t>AREA # 06</t>
  </si>
  <si>
    <t>AREA # 07</t>
  </si>
  <si>
    <t>AREA # 08</t>
  </si>
  <si>
    <t>AREA # 09</t>
  </si>
  <si>
    <t>CENSO_ID</t>
  </si>
  <si>
    <t>TOTAL</t>
  </si>
  <si>
    <t>Total</t>
  </si>
  <si>
    <t>WALL MATERIAL</t>
  </si>
  <si>
    <t>ID_2</t>
  </si>
  <si>
    <t>NAME_2</t>
  </si>
  <si>
    <t>LKA.1.1_1</t>
  </si>
  <si>
    <t>Addalachchenai</t>
  </si>
  <si>
    <t>LKA.1.2_1</t>
  </si>
  <si>
    <t>Akkaraipattu</t>
  </si>
  <si>
    <t>LKA.1.3_1</t>
  </si>
  <si>
    <t>Alayadiwembu</t>
  </si>
  <si>
    <t>LKA.1.4_1</t>
  </si>
  <si>
    <t>LKA.1.5_1</t>
  </si>
  <si>
    <t>Damana</t>
  </si>
  <si>
    <t>LKA.1.6_1</t>
  </si>
  <si>
    <t>Dehiattakandiya</t>
  </si>
  <si>
    <t>LKA.1.7_1</t>
  </si>
  <si>
    <t>Eragama</t>
  </si>
  <si>
    <t>LKA.1.8_1</t>
  </si>
  <si>
    <t>Kalmunai</t>
  </si>
  <si>
    <t>LKA.1.9_1</t>
  </si>
  <si>
    <t>Karativu</t>
  </si>
  <si>
    <t>LKA.1.10_1</t>
  </si>
  <si>
    <t>Lahugala</t>
  </si>
  <si>
    <t>LKA.1.11_1</t>
  </si>
  <si>
    <t>Mahaoya</t>
  </si>
  <si>
    <t>LKA.1.12_1</t>
  </si>
  <si>
    <t>Navithanveli</t>
  </si>
  <si>
    <t>LKA.1.13_1</t>
  </si>
  <si>
    <t>Ninthavur</t>
  </si>
  <si>
    <t>LKA.1.14_1</t>
  </si>
  <si>
    <t>Padiyathalawa</t>
  </si>
  <si>
    <t>LKA.1.15_1</t>
  </si>
  <si>
    <t>Pothuvil</t>
  </si>
  <si>
    <t>LKA.1.16_1</t>
  </si>
  <si>
    <t>Sainthamarathu</t>
  </si>
  <si>
    <t>LKA.1.17_1</t>
  </si>
  <si>
    <t>Samanthurai</t>
  </si>
  <si>
    <t>LKA.1.18_1</t>
  </si>
  <si>
    <t>Thirukkovil</t>
  </si>
  <si>
    <t>LKA.1.19_1</t>
  </si>
  <si>
    <t>Uhana</t>
  </si>
  <si>
    <t>LKA.2.1_1</t>
  </si>
  <si>
    <t>Galenbindunuwewa</t>
  </si>
  <si>
    <t>LKA.2.2_1</t>
  </si>
  <si>
    <t>Galnewa</t>
  </si>
  <si>
    <t>LKA.2.3_1</t>
  </si>
  <si>
    <t>Horowpothana</t>
  </si>
  <si>
    <t>LKA.2.4_1</t>
  </si>
  <si>
    <t>Ipalogama</t>
  </si>
  <si>
    <t>LKA.2.5_1</t>
  </si>
  <si>
    <t>Kahatagasdigiliya</t>
  </si>
  <si>
    <t>LKA.2.6_1</t>
  </si>
  <si>
    <t>Kebithigollewa</t>
  </si>
  <si>
    <t>LKA.2.7_1</t>
  </si>
  <si>
    <t>Kekirawa</t>
  </si>
  <si>
    <t>LKA.2.8_1</t>
  </si>
  <si>
    <t>Maha Vilachchiya</t>
  </si>
  <si>
    <t>LKA.2.9_1</t>
  </si>
  <si>
    <t>Medawachchiya</t>
  </si>
  <si>
    <t>LKA.2.10_1</t>
  </si>
  <si>
    <t>Mihinthale</t>
  </si>
  <si>
    <t>LKA.2.11_1</t>
  </si>
  <si>
    <t>N. Palatha Central</t>
  </si>
  <si>
    <t>LKA.2.12_1</t>
  </si>
  <si>
    <t>N. Palatha East</t>
  </si>
  <si>
    <t>LKA.2.13_1</t>
  </si>
  <si>
    <t>Nachchadoowa</t>
  </si>
  <si>
    <t>LKA.2.14_1</t>
  </si>
  <si>
    <t>Nochchiyagama</t>
  </si>
  <si>
    <t>LKA.2.15_1</t>
  </si>
  <si>
    <t>Padaviya</t>
  </si>
  <si>
    <t>LKA.2.16_1</t>
  </si>
  <si>
    <t>Palagala</t>
  </si>
  <si>
    <t>LKA.2.17_1</t>
  </si>
  <si>
    <t>Palugaswewa</t>
  </si>
  <si>
    <t>LKA.2.18_1</t>
  </si>
  <si>
    <t>Rajanganaya</t>
  </si>
  <si>
    <t>LKA.2.19_1</t>
  </si>
  <si>
    <t>Rambewa</t>
  </si>
  <si>
    <t>LKA.2.20_1</t>
  </si>
  <si>
    <t>Thalawa</t>
  </si>
  <si>
    <t>LKA.2.21_1</t>
  </si>
  <si>
    <t>Thambuttegama</t>
  </si>
  <si>
    <t>LKA.2.22_1</t>
  </si>
  <si>
    <t>Thirappane</t>
  </si>
  <si>
    <t>LKA.3.1_1</t>
  </si>
  <si>
    <t>LKA.3.2_1</t>
  </si>
  <si>
    <t>Bandarawela</t>
  </si>
  <si>
    <t>LKA.3.3_1</t>
  </si>
  <si>
    <t>Ella</t>
  </si>
  <si>
    <t>LKA.3.4_1</t>
  </si>
  <si>
    <t>Hali-Ela</t>
  </si>
  <si>
    <t>LKA.3.5_1</t>
  </si>
  <si>
    <t>Haputale</t>
  </si>
  <si>
    <t>LKA.3.6_1</t>
  </si>
  <si>
    <t>Hildummulla</t>
  </si>
  <si>
    <t>LKA.3.7_1</t>
  </si>
  <si>
    <t>Kandaketiya</t>
  </si>
  <si>
    <t>LKA.3.8_1</t>
  </si>
  <si>
    <t>Lunugala</t>
  </si>
  <si>
    <t>LKA.3.9_1</t>
  </si>
  <si>
    <t>Mahiyanganaya</t>
  </si>
  <si>
    <t>LKA.3.10_1</t>
  </si>
  <si>
    <t>Meegahakivula</t>
  </si>
  <si>
    <t>LKA.3.11_1</t>
  </si>
  <si>
    <t>Passara</t>
  </si>
  <si>
    <t>LKA.3.12_1</t>
  </si>
  <si>
    <t>Rideemaliyadda</t>
  </si>
  <si>
    <t>LKA.3.13_1</t>
  </si>
  <si>
    <t>Soranathota</t>
  </si>
  <si>
    <t>LKA.3.14_1</t>
  </si>
  <si>
    <t>Uva Paranagama</t>
  </si>
  <si>
    <t>LKA.3.15_1</t>
  </si>
  <si>
    <t>Welimada</t>
  </si>
  <si>
    <t>LKA.4.1_1</t>
  </si>
  <si>
    <t>Eravur Pattu</t>
  </si>
  <si>
    <t>LKA.4.2_1</t>
  </si>
  <si>
    <t>Eravur Town</t>
  </si>
  <si>
    <t>LKA.4.3_1</t>
  </si>
  <si>
    <t>Kattankudy</t>
  </si>
  <si>
    <t>LKA.4.4_1</t>
  </si>
  <si>
    <t>Koralai Pattu (Valachchenai)</t>
  </si>
  <si>
    <t>LKA.4.5_1</t>
  </si>
  <si>
    <t>Koralai Pattu North</t>
  </si>
  <si>
    <t>LKA.4.6_1</t>
  </si>
  <si>
    <t>Koralai Pattu West (Oddamavadi)</t>
  </si>
  <si>
    <t>LKA.4.7_1</t>
  </si>
  <si>
    <t>Manmunai North</t>
  </si>
  <si>
    <t>LKA.4.8_1</t>
  </si>
  <si>
    <t>Manmunai Pattu (Araipattai)</t>
  </si>
  <si>
    <t>LKA.4.9_1</t>
  </si>
  <si>
    <t>Manmunai South-West</t>
  </si>
  <si>
    <t>LKA.4.10_1</t>
  </si>
  <si>
    <t>Manmunai South and Eruvilpattu</t>
  </si>
  <si>
    <t>LKA.4.11_1</t>
  </si>
  <si>
    <t>Manmunai West</t>
  </si>
  <si>
    <t>LKA.4.12_1</t>
  </si>
  <si>
    <t>Porativu Pattu</t>
  </si>
  <si>
    <t>LKA.4.13_1</t>
  </si>
  <si>
    <t>Koralai Pattu Central</t>
  </si>
  <si>
    <t>LKA.4.14_1</t>
  </si>
  <si>
    <t>Koralai Pattu South (Kiran)</t>
  </si>
  <si>
    <t>LKA.5.1_1</t>
  </si>
  <si>
    <t>LKA.5.2_1</t>
  </si>
  <si>
    <t>Dehiwala-Mount Lavinia</t>
  </si>
  <si>
    <t>LKA.5.3_1</t>
  </si>
  <si>
    <t>Hanwella</t>
  </si>
  <si>
    <t>LKA.5.4_1</t>
  </si>
  <si>
    <t>Homagama</t>
  </si>
  <si>
    <t>LKA.5.5_1</t>
  </si>
  <si>
    <t>Kaduwela</t>
  </si>
  <si>
    <t>LKA.5.6_1</t>
  </si>
  <si>
    <t>Kesbewa</t>
  </si>
  <si>
    <t>LKA.5.7_1</t>
  </si>
  <si>
    <t>Kolonnawa</t>
  </si>
  <si>
    <t>LKA.5.8_1</t>
  </si>
  <si>
    <t>Maharagama</t>
  </si>
  <si>
    <t>LKA.5.9_1</t>
  </si>
  <si>
    <t>Moratuwa</t>
  </si>
  <si>
    <t>LKA.5.10_1</t>
  </si>
  <si>
    <t>Padukka</t>
  </si>
  <si>
    <t>LKA.5.11_1</t>
  </si>
  <si>
    <t>Sri Jayawardanapura Kotte</t>
  </si>
  <si>
    <t>LKA.5.12_1</t>
  </si>
  <si>
    <t>Thimbirigasyaya</t>
  </si>
  <si>
    <t>LKA.5.13_1</t>
  </si>
  <si>
    <t>Rathmalana</t>
  </si>
  <si>
    <t>LKA.6.1_1</t>
  </si>
  <si>
    <t>Akmeemana</t>
  </si>
  <si>
    <t>LKA.6.2_1</t>
  </si>
  <si>
    <t>Ambalangoda</t>
  </si>
  <si>
    <t>LKA.6.3_1</t>
  </si>
  <si>
    <t>Baddegama</t>
  </si>
  <si>
    <t>LKA.6.4_1</t>
  </si>
  <si>
    <t>Balapitiya</t>
  </si>
  <si>
    <t>LKA.6.5_1</t>
  </si>
  <si>
    <t>Bentota</t>
  </si>
  <si>
    <t>LKA.6.6_1</t>
  </si>
  <si>
    <t>Bope-Poddala</t>
  </si>
  <si>
    <t>LKA.6.7_1</t>
  </si>
  <si>
    <t>Elpitiya</t>
  </si>
  <si>
    <t>LKA.6.8_1</t>
  </si>
  <si>
    <t>Galle Four Gravets</t>
  </si>
  <si>
    <t>LKA.6.9_1</t>
  </si>
  <si>
    <t>Habaraduwa</t>
  </si>
  <si>
    <t>LKA.6.10_1</t>
  </si>
  <si>
    <t>Hikkaduwa</t>
  </si>
  <si>
    <t>LKA.6.11_1</t>
  </si>
  <si>
    <t>Imaduwa</t>
  </si>
  <si>
    <t>LKA.6.12_1</t>
  </si>
  <si>
    <t>Karandeniya</t>
  </si>
  <si>
    <t>LKA.6.13_1</t>
  </si>
  <si>
    <t>Nagoda</t>
  </si>
  <si>
    <t>LKA.6.14_1</t>
  </si>
  <si>
    <t>Neluwa</t>
  </si>
  <si>
    <t>LKA.6.15_1</t>
  </si>
  <si>
    <t>Niyagama</t>
  </si>
  <si>
    <t>LKA.6.16_1</t>
  </si>
  <si>
    <t>Thawalama</t>
  </si>
  <si>
    <t>LKA.6.17_1</t>
  </si>
  <si>
    <t>Welivitiya-Divithura</t>
  </si>
  <si>
    <t>LKA.6.18_1</t>
  </si>
  <si>
    <t>Yakkalamulla</t>
  </si>
  <si>
    <t>LKA.7.1_1</t>
  </si>
  <si>
    <t>Attanagalla</t>
  </si>
  <si>
    <t>LKA.7.2_1</t>
  </si>
  <si>
    <t>Biyagama</t>
  </si>
  <si>
    <t>LKA.7.3_1</t>
  </si>
  <si>
    <t>Divulapitiya</t>
  </si>
  <si>
    <t>LKA.7.4_1</t>
  </si>
  <si>
    <t>Dompe</t>
  </si>
  <si>
    <t>LKA.7.5_1</t>
  </si>
  <si>
    <t>LKA.7.6_1</t>
  </si>
  <si>
    <t>Ja-Ela</t>
  </si>
  <si>
    <t>LKA.7.7_1</t>
  </si>
  <si>
    <t>Katana</t>
  </si>
  <si>
    <t>LKA.7.8_1</t>
  </si>
  <si>
    <t>Kelaniya</t>
  </si>
  <si>
    <t>LKA.7.9_1</t>
  </si>
  <si>
    <t>Mahara</t>
  </si>
  <si>
    <t>LKA.7.10_1</t>
  </si>
  <si>
    <t>Minuwangoda</t>
  </si>
  <si>
    <t>LKA.7.11_1</t>
  </si>
  <si>
    <t>Mirigama</t>
  </si>
  <si>
    <t>LKA.7.12_1</t>
  </si>
  <si>
    <t>Negombo</t>
  </si>
  <si>
    <t>LKA.7.13_1</t>
  </si>
  <si>
    <t>Wattala</t>
  </si>
  <si>
    <t>LKA.8.1_1</t>
  </si>
  <si>
    <t>Ambalanthota</t>
  </si>
  <si>
    <t>LKA.8.2_1</t>
  </si>
  <si>
    <t>Angunakolapelessa</t>
  </si>
  <si>
    <t>LKA.8.3_1</t>
  </si>
  <si>
    <t>Beliatta</t>
  </si>
  <si>
    <t>LKA.8.4_1</t>
  </si>
  <si>
    <t>LKA.8.5_1</t>
  </si>
  <si>
    <t>Katuwana</t>
  </si>
  <si>
    <t>LKA.8.6_1</t>
  </si>
  <si>
    <t>Lunugamvehera</t>
  </si>
  <si>
    <t>LKA.8.7_1</t>
  </si>
  <si>
    <t>Okewela</t>
  </si>
  <si>
    <t>LKA.8.8_1</t>
  </si>
  <si>
    <t>Sooriyawewa</t>
  </si>
  <si>
    <t>LKA.8.9_1</t>
  </si>
  <si>
    <t>Tangalle</t>
  </si>
  <si>
    <t>LKA.8.10_1</t>
  </si>
  <si>
    <t>Thissamaharama</t>
  </si>
  <si>
    <t>LKA.8.11_1</t>
  </si>
  <si>
    <t>Weeraketiya</t>
  </si>
  <si>
    <t>LKA.8.12_1</t>
  </si>
  <si>
    <t>Walasmulla</t>
  </si>
  <si>
    <t>LKA.9.1_1</t>
  </si>
  <si>
    <t>Delft</t>
  </si>
  <si>
    <t>LKA.9.2_1</t>
  </si>
  <si>
    <t>Island South (Velanai)</t>
  </si>
  <si>
    <t>LKA.9.3_1</t>
  </si>
  <si>
    <t>Islands North (Kayts)</t>
  </si>
  <si>
    <t>LKA.9.4_1</t>
  </si>
  <si>
    <t>LKA.9.5_1</t>
  </si>
  <si>
    <t>Nallur</t>
  </si>
  <si>
    <t>LKA.9.6_1</t>
  </si>
  <si>
    <t>Thenmaradchy (Chavakachcheri)</t>
  </si>
  <si>
    <t>LKA.9.7_1</t>
  </si>
  <si>
    <t>Vadamaradchi South-West</t>
  </si>
  <si>
    <t>LKA.9.8_1</t>
  </si>
  <si>
    <t>Vadamaradchy East</t>
  </si>
  <si>
    <t>LKA.9.9_1</t>
  </si>
  <si>
    <t>Vadamaradchy North</t>
  </si>
  <si>
    <t>LKA.9.10_1</t>
  </si>
  <si>
    <t>Valikamam East</t>
  </si>
  <si>
    <t>LKA.9.11_1</t>
  </si>
  <si>
    <t>Valikamam North</t>
  </si>
  <si>
    <t>LKA.9.12_1</t>
  </si>
  <si>
    <t>Valikamam South</t>
  </si>
  <si>
    <t>LKA.9.13_1</t>
  </si>
  <si>
    <t>Valikamam South-West</t>
  </si>
  <si>
    <t>LKA.9.14_1</t>
  </si>
  <si>
    <t>Valikamam West</t>
  </si>
  <si>
    <t>LKA.9.15_1</t>
  </si>
  <si>
    <t>Karainagar</t>
  </si>
  <si>
    <t>LKA.10.1_1</t>
  </si>
  <si>
    <t>Agalawatta</t>
  </si>
  <si>
    <t>LKA.10.2_1</t>
  </si>
  <si>
    <t>Bandaragama</t>
  </si>
  <si>
    <t>LKA.10.3_1</t>
  </si>
  <si>
    <t>Beruwala</t>
  </si>
  <si>
    <t>LKA.10.4_1</t>
  </si>
  <si>
    <t>Bulathsinhala</t>
  </si>
  <si>
    <t>LKA.10.5_1</t>
  </si>
  <si>
    <t>Dodangoda</t>
  </si>
  <si>
    <t>LKA.10.6_1</t>
  </si>
  <si>
    <t>Horana</t>
  </si>
  <si>
    <t>LKA.10.7_1</t>
  </si>
  <si>
    <t>Ingiriya</t>
  </si>
  <si>
    <t>LKA.10.8_1</t>
  </si>
  <si>
    <t>LKA.10.9_1</t>
  </si>
  <si>
    <t>Madurawala</t>
  </si>
  <si>
    <t>LKA.10.10_1</t>
  </si>
  <si>
    <t>Mathugama</t>
  </si>
  <si>
    <t>LKA.10.11_1</t>
  </si>
  <si>
    <t>Millaniya</t>
  </si>
  <si>
    <t>LKA.10.12_1</t>
  </si>
  <si>
    <t>Palindanuwara</t>
  </si>
  <si>
    <t>LKA.10.13_1</t>
  </si>
  <si>
    <t>Panadura</t>
  </si>
  <si>
    <t>LKA.10.14_1</t>
  </si>
  <si>
    <t>Walallawita</t>
  </si>
  <si>
    <t>LKA.11.1_1</t>
  </si>
  <si>
    <t>Akurana</t>
  </si>
  <si>
    <t>LKA.11.2_1</t>
  </si>
  <si>
    <t>Delthota</t>
  </si>
  <si>
    <t>LKA.11.3_1</t>
  </si>
  <si>
    <t>Doluwa</t>
  </si>
  <si>
    <t>LKA.11.4_1</t>
  </si>
  <si>
    <t>Ganga Ihala Korale</t>
  </si>
  <si>
    <t>LKA.11.5_1</t>
  </si>
  <si>
    <t>Harispattuwa</t>
  </si>
  <si>
    <t>LKA.11.6_1</t>
  </si>
  <si>
    <t>Hatharaliyadda</t>
  </si>
  <si>
    <t>LKA.11.7_1</t>
  </si>
  <si>
    <t>K.F.G. &amp; G. Korale</t>
  </si>
  <si>
    <t>LKA.11.8_1</t>
  </si>
  <si>
    <t>Kundasale</t>
  </si>
  <si>
    <t>LKA.11.9_1</t>
  </si>
  <si>
    <t>Medadumbara</t>
  </si>
  <si>
    <t>LKA.11.10_1</t>
  </si>
  <si>
    <t>Minipe</t>
  </si>
  <si>
    <t>LKA.11.11_1</t>
  </si>
  <si>
    <t>Panvila</t>
  </si>
  <si>
    <t>LKA.11.12_1</t>
  </si>
  <si>
    <t>Pasbage Korale</t>
  </si>
  <si>
    <t>LKA.11.13_1</t>
  </si>
  <si>
    <t>Pathadumbara</t>
  </si>
  <si>
    <t>LKA.11.14_1</t>
  </si>
  <si>
    <t>Pathahewaheta</t>
  </si>
  <si>
    <t>LKA.11.15_1</t>
  </si>
  <si>
    <t>Poojapitiya</t>
  </si>
  <si>
    <t>LKA.11.16_1</t>
  </si>
  <si>
    <t>Thumpane</t>
  </si>
  <si>
    <t>LKA.11.17_1</t>
  </si>
  <si>
    <t>Udadumbara</t>
  </si>
  <si>
    <t>LKA.11.18_1</t>
  </si>
  <si>
    <t>Udapalatha</t>
  </si>
  <si>
    <t>LKA.11.19_1</t>
  </si>
  <si>
    <t>Udunuwara</t>
  </si>
  <si>
    <t>LKA.11.20_1</t>
  </si>
  <si>
    <t>Yatinuwara</t>
  </si>
  <si>
    <t>LKA.12.1_1</t>
  </si>
  <si>
    <t>Aranayaka</t>
  </si>
  <si>
    <t>LKA.12.2_1</t>
  </si>
  <si>
    <t>Bulathkohupitiya</t>
  </si>
  <si>
    <t>LKA.12.3_1</t>
  </si>
  <si>
    <t>Dehiovita</t>
  </si>
  <si>
    <t>LKA.12.4_1</t>
  </si>
  <si>
    <t>Deraniyagala</t>
  </si>
  <si>
    <t>LKA.12.5_1</t>
  </si>
  <si>
    <t>Galigamuwa</t>
  </si>
  <si>
    <t>LKA.12.6_1</t>
  </si>
  <si>
    <t>LKA.12.7_1</t>
  </si>
  <si>
    <t>Mawanella</t>
  </si>
  <si>
    <t>LKA.12.8_1</t>
  </si>
  <si>
    <t>Rambukkana</t>
  </si>
  <si>
    <t>LKA.12.9_1</t>
  </si>
  <si>
    <t>Ruwanwella</t>
  </si>
  <si>
    <t>LKA.12.10_1</t>
  </si>
  <si>
    <t>Warakapola</t>
  </si>
  <si>
    <t>LKA.12.11_1</t>
  </si>
  <si>
    <t>Yatiyanthota</t>
  </si>
  <si>
    <t>LKA.13.1_1</t>
  </si>
  <si>
    <t>Kandawali</t>
  </si>
  <si>
    <t>LKA.13.2_1</t>
  </si>
  <si>
    <t>Karachchi</t>
  </si>
  <si>
    <t>LKA.13.3_1</t>
  </si>
  <si>
    <t>Pachchilaipalli</t>
  </si>
  <si>
    <t>LKA.13.4_1</t>
  </si>
  <si>
    <t>Poonakary</t>
  </si>
  <si>
    <t>LKA.14.1_1</t>
  </si>
  <si>
    <t>Alawwa</t>
  </si>
  <si>
    <t>LKA.14.2_1</t>
  </si>
  <si>
    <t>Ambanpola</t>
  </si>
  <si>
    <t>LKA.14.3_1</t>
  </si>
  <si>
    <t>Bamunakotuwa</t>
  </si>
  <si>
    <t>LKA.14.4_1</t>
  </si>
  <si>
    <t>Bingiriya</t>
  </si>
  <si>
    <t>LKA.14.5_1</t>
  </si>
  <si>
    <t>Ehetuwewa</t>
  </si>
  <si>
    <t>LKA.14.6_1</t>
  </si>
  <si>
    <t>Galgamuwa</t>
  </si>
  <si>
    <t>LKA.14.7_1</t>
  </si>
  <si>
    <t>Ganewatta</t>
  </si>
  <si>
    <t>LKA.14.8_1</t>
  </si>
  <si>
    <t>Giribawa</t>
  </si>
  <si>
    <t>LKA.14.9_1</t>
  </si>
  <si>
    <t>Ibbagamuwa</t>
  </si>
  <si>
    <t>LKA.14.10_1</t>
  </si>
  <si>
    <t>Katupotha</t>
  </si>
  <si>
    <t>LKA.14.11_1</t>
  </si>
  <si>
    <t>Kobeigane</t>
  </si>
  <si>
    <t>LKA.14.12_1</t>
  </si>
  <si>
    <t>Kotavehera</t>
  </si>
  <si>
    <t>LKA.14.13_1</t>
  </si>
  <si>
    <t>Kuliyapitiya East</t>
  </si>
  <si>
    <t>LKA.14.14_1</t>
  </si>
  <si>
    <t>Kuliyapitiya West</t>
  </si>
  <si>
    <t>LKA.14.15_1</t>
  </si>
  <si>
    <t>LKA.14.16_1</t>
  </si>
  <si>
    <t>Mahawa</t>
  </si>
  <si>
    <t>LKA.14.17_1</t>
  </si>
  <si>
    <t>Mallawapitiya</t>
  </si>
  <si>
    <t>LKA.14.18_1</t>
  </si>
  <si>
    <t>Maspotha</t>
  </si>
  <si>
    <t>LKA.14.19_1</t>
  </si>
  <si>
    <t>Mawathagama</t>
  </si>
  <si>
    <t>LKA.14.20_1</t>
  </si>
  <si>
    <t>Narammala</t>
  </si>
  <si>
    <t>LKA.14.21_1</t>
  </si>
  <si>
    <t>Nikaweratiya</t>
  </si>
  <si>
    <t>LKA.14.22_1</t>
  </si>
  <si>
    <t>Panduwasnuwara</t>
  </si>
  <si>
    <t>LKA.14.23_1</t>
  </si>
  <si>
    <t>Pannala</t>
  </si>
  <si>
    <t>LKA.14.24_1</t>
  </si>
  <si>
    <t>Polgahawela</t>
  </si>
  <si>
    <t>LKA.14.25_1</t>
  </si>
  <si>
    <t>Polpithigama</t>
  </si>
  <si>
    <t>LKA.14.26_1</t>
  </si>
  <si>
    <t>Rasnayakapura</t>
  </si>
  <si>
    <t>LKA.14.27_1</t>
  </si>
  <si>
    <t>Rideegama</t>
  </si>
  <si>
    <t>LKA.14.28_1</t>
  </si>
  <si>
    <t>Udubaddawa</t>
  </si>
  <si>
    <t>LKA.14.29_1</t>
  </si>
  <si>
    <t>Wariyapola</t>
  </si>
  <si>
    <t>LKA.14.30_1</t>
  </si>
  <si>
    <t>Weerambugedara</t>
  </si>
  <si>
    <t>LKA.15.1_1</t>
  </si>
  <si>
    <t>Madhu</t>
  </si>
  <si>
    <t>LKA.15.2_1</t>
  </si>
  <si>
    <t>Mannar Town</t>
  </si>
  <si>
    <t>LKA.15.3_1</t>
  </si>
  <si>
    <t>Manthai West</t>
  </si>
  <si>
    <t>LKA.15.4_1</t>
  </si>
  <si>
    <t>Musali</t>
  </si>
  <si>
    <t>LKA.15.5_1</t>
  </si>
  <si>
    <t>Nanaddan</t>
  </si>
  <si>
    <t>LKA.16.1_1</t>
  </si>
  <si>
    <t>Ambanganga Korale</t>
  </si>
  <si>
    <t>LKA.16.2_1</t>
  </si>
  <si>
    <t>Dambulla</t>
  </si>
  <si>
    <t>LKA.16.3_1</t>
  </si>
  <si>
    <t>Galewela</t>
  </si>
  <si>
    <t>LKA.16.4_1</t>
  </si>
  <si>
    <t>Laggala-Pallegama</t>
  </si>
  <si>
    <t>LKA.16.5_1</t>
  </si>
  <si>
    <t>LKA.16.6_1</t>
  </si>
  <si>
    <t>Naula</t>
  </si>
  <si>
    <t>LKA.16.7_1</t>
  </si>
  <si>
    <t>Pallepola</t>
  </si>
  <si>
    <t>LKA.16.8_1</t>
  </si>
  <si>
    <t>Rattota</t>
  </si>
  <si>
    <t>LKA.16.9_1</t>
  </si>
  <si>
    <t>Ukuwela</t>
  </si>
  <si>
    <t>LKA.16.10_1</t>
  </si>
  <si>
    <t>Wilgamuwa</t>
  </si>
  <si>
    <t>LKA.16.11_1</t>
  </si>
  <si>
    <t>Yatawatta</t>
  </si>
  <si>
    <t>LKA.17.1_1</t>
  </si>
  <si>
    <t>Akuressa</t>
  </si>
  <si>
    <t>LKA.17.2_1</t>
  </si>
  <si>
    <t>Athuraliya</t>
  </si>
  <si>
    <t>LKA.17.3_1</t>
  </si>
  <si>
    <t>Devinuwara</t>
  </si>
  <si>
    <t>LKA.17.4_1</t>
  </si>
  <si>
    <t>Dickwella</t>
  </si>
  <si>
    <t>LKA.17.5_1</t>
  </si>
  <si>
    <t>Hakmana</t>
  </si>
  <si>
    <t>LKA.17.6_1</t>
  </si>
  <si>
    <t>Kamburupitiya</t>
  </si>
  <si>
    <t>LKA.17.7_1</t>
  </si>
  <si>
    <t>Kirinda-Puhulwella</t>
  </si>
  <si>
    <t>LKA.17.8_1</t>
  </si>
  <si>
    <t>Kotapola</t>
  </si>
  <si>
    <t>LKA.17.9_1</t>
  </si>
  <si>
    <t>Malimbada</t>
  </si>
  <si>
    <t>LKA.17.10_1</t>
  </si>
  <si>
    <t>Matara Four Gravets</t>
  </si>
  <si>
    <t>LKA.17.11_1</t>
  </si>
  <si>
    <t>Mulatiyana</t>
  </si>
  <si>
    <t>LKA.17.12_1</t>
  </si>
  <si>
    <t>Pasgoda</t>
  </si>
  <si>
    <t>LKA.17.13_1</t>
  </si>
  <si>
    <t>Pitabeddara</t>
  </si>
  <si>
    <t>LKA.17.14_1</t>
  </si>
  <si>
    <t>Thihagoda</t>
  </si>
  <si>
    <t>LKA.17.15_1</t>
  </si>
  <si>
    <t>Weligama</t>
  </si>
  <si>
    <t>LKA.17.16_1</t>
  </si>
  <si>
    <t>Welipitiya</t>
  </si>
  <si>
    <t>LKA.18.1_1</t>
  </si>
  <si>
    <t>Badalkumbura</t>
  </si>
  <si>
    <t>LKA.18.2_1</t>
  </si>
  <si>
    <t>Bibile</t>
  </si>
  <si>
    <t>LKA.18.3_1</t>
  </si>
  <si>
    <t>Buttala</t>
  </si>
  <si>
    <t>LKA.18.4_1</t>
  </si>
  <si>
    <t>Katharagama</t>
  </si>
  <si>
    <t>LKA.18.5_1</t>
  </si>
  <si>
    <t>Madulla</t>
  </si>
  <si>
    <t>LKA.18.6_1</t>
  </si>
  <si>
    <t>Medagama</t>
  </si>
  <si>
    <t>LKA.18.7_1</t>
  </si>
  <si>
    <t>Moneragala</t>
  </si>
  <si>
    <t>LKA.18.8_1</t>
  </si>
  <si>
    <t>Sevanagala</t>
  </si>
  <si>
    <t>LKA.18.9_1</t>
  </si>
  <si>
    <t>Siyambalanduwa</t>
  </si>
  <si>
    <t>LKA.18.10_1</t>
  </si>
  <si>
    <t>Thanamalvila</t>
  </si>
  <si>
    <t>LKA.18.11_1</t>
  </si>
  <si>
    <t>Wellawaya</t>
  </si>
  <si>
    <t>LKA.19.1_1</t>
  </si>
  <si>
    <t>Manthai East</t>
  </si>
  <si>
    <t>LKA.19.2_1</t>
  </si>
  <si>
    <t>Maritimepattu</t>
  </si>
  <si>
    <t>LKA.19.3_1</t>
  </si>
  <si>
    <t>Oddusuddan</t>
  </si>
  <si>
    <t>LKA.19.4_1</t>
  </si>
  <si>
    <t>Puthukudiyiruppu</t>
  </si>
  <si>
    <t>LKA.19.5_1</t>
  </si>
  <si>
    <t>Thunukkai</t>
  </si>
  <si>
    <t>LKA.19.6_1</t>
  </si>
  <si>
    <t>Welioya</t>
  </si>
  <si>
    <t>LKA.20.1_1</t>
  </si>
  <si>
    <t>Ambagamuwa</t>
  </si>
  <si>
    <t>LKA.20.2_1</t>
  </si>
  <si>
    <t>Hanguranketha</t>
  </si>
  <si>
    <t>LKA.20.3_1</t>
  </si>
  <si>
    <t>Kothmale</t>
  </si>
  <si>
    <t>LKA.20.4_1</t>
  </si>
  <si>
    <t>Nuwara Eliya</t>
  </si>
  <si>
    <t>LKA.20.5_1</t>
  </si>
  <si>
    <t>Walapane</t>
  </si>
  <si>
    <t>LKA.21.1_1</t>
  </si>
  <si>
    <t>Dimbulagala</t>
  </si>
  <si>
    <t>LKA.21.2_1</t>
  </si>
  <si>
    <t>Elahera</t>
  </si>
  <si>
    <t>LKA.21.3_1</t>
  </si>
  <si>
    <t>Hingurakgoda</t>
  </si>
  <si>
    <t>LKA.21.4_1</t>
  </si>
  <si>
    <t>Lankapura</t>
  </si>
  <si>
    <t>LKA.21.5_1</t>
  </si>
  <si>
    <t>Medirigiriya</t>
  </si>
  <si>
    <t>LKA.21.6_1</t>
  </si>
  <si>
    <t>Thamankaduwa</t>
  </si>
  <si>
    <t>LKA.21.7_1</t>
  </si>
  <si>
    <t>Welikanda</t>
  </si>
  <si>
    <t>LKA.22.1_1</t>
  </si>
  <si>
    <t>Anamaduwa</t>
  </si>
  <si>
    <t>LKA.22.2_1</t>
  </si>
  <si>
    <t>Arachchikattuwa PS</t>
  </si>
  <si>
    <t>LKA.22.3_1</t>
  </si>
  <si>
    <t>Chilaw</t>
  </si>
  <si>
    <t>LKA.22.4_1</t>
  </si>
  <si>
    <t>Dankotuwa</t>
  </si>
  <si>
    <t>LKA.22.5_1</t>
  </si>
  <si>
    <t>Kalpitiya</t>
  </si>
  <si>
    <t>LKA.22.6_1</t>
  </si>
  <si>
    <t>Karuwalagaswewa</t>
  </si>
  <si>
    <t>LKA.22.7_1</t>
  </si>
  <si>
    <t>Madampe</t>
  </si>
  <si>
    <t>LKA.22.8_1</t>
  </si>
  <si>
    <t>Mahakumbukkadawala</t>
  </si>
  <si>
    <t>LKA.22.9_1</t>
  </si>
  <si>
    <t>Mahawewa</t>
  </si>
  <si>
    <t>LKA.22.10_1</t>
  </si>
  <si>
    <t>Mundalama</t>
  </si>
  <si>
    <t>LKA.22.11_1</t>
  </si>
  <si>
    <t>Nattandiya</t>
  </si>
  <si>
    <t>LKA.22.12_1</t>
  </si>
  <si>
    <t>Nawagattegama</t>
  </si>
  <si>
    <t>LKA.22.13_1</t>
  </si>
  <si>
    <t>Pallama</t>
  </si>
  <si>
    <t>LKA.22.14_1</t>
  </si>
  <si>
    <t>LKA.22.15_1</t>
  </si>
  <si>
    <t>Vanathavilluwa</t>
  </si>
  <si>
    <t>LKA.22.16_1</t>
  </si>
  <si>
    <t>Wennappuwa</t>
  </si>
  <si>
    <t>LKA.23.1_1</t>
  </si>
  <si>
    <t>Ayagama</t>
  </si>
  <si>
    <t>LKA.23.2_1</t>
  </si>
  <si>
    <t>Balangoda</t>
  </si>
  <si>
    <t>LKA.23.3_1</t>
  </si>
  <si>
    <t>Eheliyagoda</t>
  </si>
  <si>
    <t>LKA.23.4_1</t>
  </si>
  <si>
    <t>Elapatha</t>
  </si>
  <si>
    <t>LKA.23.5_1</t>
  </si>
  <si>
    <t>Embilipitiya</t>
  </si>
  <si>
    <t>LKA.23.6_1</t>
  </si>
  <si>
    <t>Godakawela</t>
  </si>
  <si>
    <t>LKA.23.7_1</t>
  </si>
  <si>
    <t>Imbulpe</t>
  </si>
  <si>
    <t>LKA.23.8_1</t>
  </si>
  <si>
    <t>Kahawatta</t>
  </si>
  <si>
    <t>LKA.23.9_1</t>
  </si>
  <si>
    <t>Kalawana</t>
  </si>
  <si>
    <t>LKA.23.10_1</t>
  </si>
  <si>
    <t>Kiriella</t>
  </si>
  <si>
    <t>LKA.23.11_1</t>
  </si>
  <si>
    <t>Kolonna</t>
  </si>
  <si>
    <t>LKA.23.12_1</t>
  </si>
  <si>
    <t>Kuruvita</t>
  </si>
  <si>
    <t>LKA.23.13_1</t>
  </si>
  <si>
    <t>Nivithigala</t>
  </si>
  <si>
    <t>LKA.23.14_1</t>
  </si>
  <si>
    <t>Opanayaka</t>
  </si>
  <si>
    <t>LKA.23.15_1</t>
  </si>
  <si>
    <t>Pelmadulla</t>
  </si>
  <si>
    <t>LKA.23.16_1</t>
  </si>
  <si>
    <t>LKA.23.17_1</t>
  </si>
  <si>
    <t>Weligepola</t>
  </si>
  <si>
    <t>LKA.24.1_1</t>
  </si>
  <si>
    <t>Gomarankadawala</t>
  </si>
  <si>
    <t>LKA.24.2_1</t>
  </si>
  <si>
    <t>Kantalai</t>
  </si>
  <si>
    <t>LKA.24.3_1</t>
  </si>
  <si>
    <t>Kinniya</t>
  </si>
  <si>
    <t>LKA.24.4_1</t>
  </si>
  <si>
    <t>Kuchchaveli</t>
  </si>
  <si>
    <t>LKA.24.5_1</t>
  </si>
  <si>
    <t>Morawewa</t>
  </si>
  <si>
    <t>LKA.24.6_1</t>
  </si>
  <si>
    <t>Muttur</t>
  </si>
  <si>
    <t>LKA.24.7_1</t>
  </si>
  <si>
    <t>Padavi Sri Pura</t>
  </si>
  <si>
    <t>LKA.24.8_1</t>
  </si>
  <si>
    <t>Seruvila</t>
  </si>
  <si>
    <t>LKA.24.9_1</t>
  </si>
  <si>
    <t>Thampalakamam</t>
  </si>
  <si>
    <t>LKA.24.10_1</t>
  </si>
  <si>
    <t>Trincomalee Town and Gravets</t>
  </si>
  <si>
    <t>LKA.24.11_1</t>
  </si>
  <si>
    <t>Verugal</t>
  </si>
  <si>
    <t>LKA.25.1_1</t>
  </si>
  <si>
    <t>LKA.25.2_1</t>
  </si>
  <si>
    <t>Vavuniya North</t>
  </si>
  <si>
    <t>LKA.25.3_1</t>
  </si>
  <si>
    <t>Vavuniya South</t>
  </si>
  <si>
    <t>LKA.25.4_1</t>
  </si>
  <si>
    <t>Vengalacheddiculam</t>
  </si>
  <si>
    <t>ID_1</t>
  </si>
  <si>
    <t>NAME_1</t>
  </si>
  <si>
    <t>LKA.1_1</t>
  </si>
  <si>
    <t>LKA.2_1</t>
  </si>
  <si>
    <t>Mullaitivu</t>
  </si>
  <si>
    <t>LKA.3_1</t>
  </si>
  <si>
    <t>LKA.4_1</t>
  </si>
  <si>
    <t>LKA.5_1</t>
  </si>
  <si>
    <t>LKA.6_1</t>
  </si>
  <si>
    <t>LKA.7_1</t>
  </si>
  <si>
    <t>LKA.8_1</t>
  </si>
  <si>
    <t>LKA.9_1</t>
  </si>
  <si>
    <t>LKA.10_1</t>
  </si>
  <si>
    <t>LKA.11_1</t>
  </si>
  <si>
    <t>LKA.12_1</t>
  </si>
  <si>
    <t>LKA.13_1</t>
  </si>
  <si>
    <t>Kilinochchi</t>
  </si>
  <si>
    <t>LKA.14_1</t>
  </si>
  <si>
    <t>LKA.15_1</t>
  </si>
  <si>
    <t>LKA.16_1</t>
  </si>
  <si>
    <t>LKA.17_1</t>
  </si>
  <si>
    <t>LKA.18_1</t>
  </si>
  <si>
    <t>LKA.19_1</t>
  </si>
  <si>
    <t>LKA.20_1</t>
  </si>
  <si>
    <t>LKA.21_1</t>
  </si>
  <si>
    <t>LKA.22_1</t>
  </si>
  <si>
    <t>LKA.23_1</t>
  </si>
  <si>
    <t>LKA.24_1</t>
  </si>
  <si>
    <t>LKA.25_1</t>
  </si>
  <si>
    <t>80% MUR/LWAL+DNO/H:1
20% MUR/LWAL+DNO/H:2</t>
  </si>
  <si>
    <t>16% MUR+ST/LWAL+DNO/H:1
4% MUR+ST/LWAL+DNO/H:2
64% MUR/LWAL+DNO/H:1
16% MUR/LWAL+DNO/H:2</t>
  </si>
  <si>
    <t>80% MUR+ADO/LWAL+DNO/H:1
20% MUR+ADO/LWAL+DNO/H:2</t>
  </si>
  <si>
    <t>100% EU/LWAL+DNO/H:1</t>
  </si>
  <si>
    <t>UNK/H:1</t>
  </si>
  <si>
    <t>name_0</t>
  </si>
  <si>
    <t>id_1</t>
  </si>
  <si>
    <t>name_1</t>
  </si>
  <si>
    <t>id</t>
  </si>
  <si>
    <t>Region</t>
  </si>
  <si>
    <t>Urban</t>
  </si>
  <si>
    <t>Rural</t>
  </si>
  <si>
    <t>Eastern</t>
  </si>
  <si>
    <t>Western</t>
  </si>
  <si>
    <t>Central</t>
  </si>
  <si>
    <t>Southern</t>
  </si>
  <si>
    <t>Northern</t>
  </si>
  <si>
    <t>North Western</t>
  </si>
  <si>
    <t>North Central</t>
  </si>
  <si>
    <t>Uva</t>
  </si>
  <si>
    <t>Sabaragamuwa</t>
  </si>
  <si>
    <t>100% MATO/LN/HBET:1-2/EWME</t>
  </si>
  <si>
    <t>80% MUR+ST/LWAL+DNO/H:1
20% MUR+ST/LWAL+DNO/H:2</t>
  </si>
  <si>
    <t>20% MUR+ST/LWAL+DNO/H:1
20% MUR+ST/LWAL+DNO/H:2
20% MUR/LWAL+DNO/H:1
20% MUR/LWAL+DNO/H:2
10% CR/LFINF+DUL/H:3
10% CR/LFINF+DUL/H:4</t>
  </si>
  <si>
    <t>40% MUR/LWAL+DNO/H:1
40% MUR/LWAL+DNO/H:2
10% CR/LFINF+DUL/H:3
10% CR/LFINF+DUL/H:4</t>
  </si>
  <si>
    <t>100% W/H:1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</si>
</sst>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1" applyFont="1"/>
    <xf numFmtId="0" fontId="2" fillId="0" borderId="0" xfId="1" applyFont="1" applyAlignment="1">
      <alignment horizontal="left"/>
    </xf>
    <xf numFmtId="0" fontId="1" fillId="2" borderId="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164" fontId="5" fillId="0" borderId="1" xfId="2" applyNumberFormat="1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6" fillId="0" borderId="0" xfId="1" applyFont="1"/>
    <xf numFmtId="0" fontId="4" fillId="0" borderId="0" xfId="2"/>
    <xf numFmtId="1" fontId="0" fillId="0" borderId="0" xfId="0" applyNumberFormat="1"/>
    <xf numFmtId="1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9" fontId="0" fillId="0" borderId="0" xfId="4" applyFont="1"/>
    <xf numFmtId="164" fontId="0" fillId="0" borderId="0" xfId="4" applyNumberFormat="1" applyFont="1"/>
    <xf numFmtId="0" fontId="9" fillId="0" borderId="3" xfId="0" applyNumberFormat="1" applyFont="1" applyBorder="1" applyAlignment="1">
      <alignment horizontal="center" vertical="top"/>
    </xf>
    <xf numFmtId="0" fontId="9" fillId="0" borderId="0" xfId="0" applyNumberFormat="1" applyFont="1" applyFill="1" applyBorder="1" applyAlignment="1">
      <alignment horizontal="center" vertical="top"/>
    </xf>
    <xf numFmtId="3" fontId="10" fillId="0" borderId="0" xfId="0" applyNumberFormat="1" applyFont="1"/>
    <xf numFmtId="164" fontId="10" fillId="0" borderId="0" xfId="4" applyNumberFormat="1" applyFont="1" applyAlignment="1">
      <alignment horizontal="center"/>
    </xf>
    <xf numFmtId="164" fontId="0" fillId="0" borderId="0" xfId="4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3" fontId="10" fillId="3" borderId="0" xfId="0" applyNumberFormat="1" applyFont="1" applyFill="1"/>
    <xf numFmtId="1" fontId="1" fillId="0" borderId="0" xfId="0" applyNumberFormat="1" applyFont="1"/>
    <xf numFmtId="0" fontId="8" fillId="0" borderId="2" xfId="3" applyFont="1" applyFill="1" applyBorder="1" applyAlignment="1">
      <alignment horizontal="center" vertical="top"/>
    </xf>
  </cellXfs>
  <cellStyles count="5">
    <cellStyle name="Normal" xfId="0" builtinId="0"/>
    <cellStyle name="Normal 2" xfId="3" xr:uid="{B9EDF201-4C62-4AC1-B525-04D6355CCF37}"/>
    <cellStyle name="Normal 2 2" xfId="1" xr:uid="{559A0CB0-6AA0-4653-BBC9-025E3241F3CA}"/>
    <cellStyle name="Normal 2 2 2" xfId="2" xr:uid="{012FBF2C-8AEB-474F-ACC7-2F0CEA4F095D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talinayepes\Documents\00%20SOUTH%20AMERICA\Mapping%20scheme%20and%20SA%20taxonomy\South_America_Taxonomy_v0.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talinayepes\Documents\00%20SOUTH%20AMERICA\Censos%20South%20America\South_America_Taxonomy_v0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US"/>
      <sheetName val="MATERIALES"/>
      <sheetName val="SA_Mapping_2013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>
        <row r="55">
          <cell r="L55" t="str">
            <v xml:space="preserve"> Casa / Choza / Pahuichi</v>
          </cell>
        </row>
      </sheetData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  <cell r="E41">
            <v>0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US"/>
      <sheetName val="MATERIALES"/>
      <sheetName val="SA_Mapping_2013"/>
      <sheetName val="SA_Mapping_2014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/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/>
      <sheetData sheetId="3"/>
      <sheetData sheetId="4"/>
      <sheetData sheetId="5">
        <row r="5">
          <cell r="B5" t="str">
            <v>100% MUR/H:1</v>
          </cell>
        </row>
      </sheetData>
      <sheetData sheetId="6">
        <row r="5">
          <cell r="B5" t="str">
            <v xml:space="preserve"> CR/LWAL_x000D_MUR+STDRE</v>
          </cell>
        </row>
      </sheetData>
      <sheetData sheetId="7">
        <row r="5">
          <cell r="C5" t="str">
            <v>100% MUR/H:1</v>
          </cell>
        </row>
      </sheetData>
      <sheetData sheetId="8">
        <row r="5">
          <cell r="B5" t="str">
            <v>50% MUR/H:1,3_x000D_5% MCF/H:1,3_x000D_5% MR/H:1,3_x000D_10% CR/LFM/DNO/H:1,3_x000D_2% CR/LFM/DNO/H:4,7_x000D_4% CR/LFM/DUC/H:1,3_x000D_2% CR/LFM/DUC/H:4,7_x000D_10% CR/LFINF/DNO/H:1,3_x000D_2% CR/LFINF/DNO/H:4,7_x000D_4% CR/LFINF/DUC/H:1,3_x000D_2% CR/LFINF/DUC/H:4,7_x000D_2% CR/LWAL/H:4,7_x000D_1% MUR+STDRE/H:1,2_x000D_1% W+WLI/H:1,2</v>
          </cell>
        </row>
      </sheetData>
      <sheetData sheetId="9">
        <row r="5">
          <cell r="B5" t="str">
            <v>60% MUR/H:1,3_x000D_10% MCF/DNO/H:1,3_x000D_5% MCF/DUC/H:1,3_x000D_5% MR/H:1,3_x000D_5% CR/LFM/DNO/H:1,3_x000D_5% CR/LFM/DUC/H:1,3_x000D_5% CR/LFINF/DNO/H:1,3_x000D_5% CR/LFINF/DUC/H:1,3</v>
          </cell>
        </row>
      </sheetData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2486-2B32-40A3-831C-0B9482A8E707}">
  <dimension ref="A1:P332"/>
  <sheetViews>
    <sheetView workbookViewId="0">
      <pane xSplit="2" ySplit="1" topLeftCell="C307" activePane="bottomRight" state="frozen"/>
      <selection pane="topRight" activeCell="C1" sqref="C1"/>
      <selection pane="bottomLeft" activeCell="A2" sqref="A2"/>
      <selection pane="bottomRight" activeCell="B321" sqref="B321"/>
    </sheetView>
  </sheetViews>
  <sheetFormatPr defaultColWidth="11.42578125" defaultRowHeight="15" x14ac:dyDescent="0.25"/>
  <cols>
    <col min="2" max="2" width="26.7109375" bestFit="1" customWidth="1"/>
    <col min="3" max="3" width="10" customWidth="1"/>
    <col min="4" max="4" width="18" bestFit="1" customWidth="1"/>
    <col min="5" max="5" width="6.85546875" bestFit="1" customWidth="1"/>
    <col min="6" max="6" width="15.28515625" bestFit="1" customWidth="1"/>
    <col min="7" max="7" width="10" customWidth="1"/>
    <col min="8" max="8" width="15.85546875" bestFit="1" customWidth="1"/>
    <col min="9" max="9" width="16.42578125" bestFit="1" customWidth="1"/>
    <col min="10" max="10" width="9.28515625" customWidth="1"/>
  </cols>
  <sheetData>
    <row r="1" spans="1:16" s="2" customFormat="1" x14ac:dyDescent="0.25">
      <c r="A1" s="26" t="s">
        <v>87</v>
      </c>
      <c r="B1" s="26" t="s">
        <v>88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6" x14ac:dyDescent="0.25">
      <c r="A2" s="13" t="s">
        <v>89</v>
      </c>
      <c r="B2" s="13" t="s">
        <v>90</v>
      </c>
      <c r="C2" s="1">
        <v>7985</v>
      </c>
      <c r="D2" s="1">
        <v>953</v>
      </c>
      <c r="E2" s="1">
        <v>28</v>
      </c>
      <c r="F2" s="1">
        <v>10</v>
      </c>
      <c r="G2" s="1">
        <v>103</v>
      </c>
      <c r="H2" s="1">
        <v>334</v>
      </c>
      <c r="I2" s="1">
        <v>400</v>
      </c>
      <c r="J2" s="1">
        <v>10</v>
      </c>
      <c r="L2" s="16"/>
      <c r="M2" s="16"/>
      <c r="N2" s="15"/>
      <c r="O2" s="16"/>
      <c r="P2" s="16"/>
    </row>
    <row r="3" spans="1:16" x14ac:dyDescent="0.25">
      <c r="A3" s="13" t="s">
        <v>106</v>
      </c>
      <c r="B3" s="13" t="s">
        <v>107</v>
      </c>
      <c r="C3" s="1">
        <v>1460</v>
      </c>
      <c r="D3" s="1">
        <v>458</v>
      </c>
      <c r="E3" s="1">
        <v>1</v>
      </c>
      <c r="F3" s="1">
        <v>5</v>
      </c>
      <c r="G3" s="1">
        <v>411</v>
      </c>
      <c r="H3" s="1">
        <v>15</v>
      </c>
      <c r="I3" s="1">
        <v>10</v>
      </c>
      <c r="J3" s="1">
        <v>5</v>
      </c>
      <c r="L3" s="16"/>
      <c r="M3" s="16"/>
      <c r="N3" s="15"/>
      <c r="O3" s="16"/>
      <c r="P3" s="16"/>
    </row>
    <row r="4" spans="1:16" x14ac:dyDescent="0.25">
      <c r="A4" s="13" t="s">
        <v>108</v>
      </c>
      <c r="B4" s="13" t="s">
        <v>109</v>
      </c>
      <c r="C4" s="1">
        <v>3071</v>
      </c>
      <c r="D4" s="1">
        <v>154</v>
      </c>
      <c r="E4" s="1">
        <v>3</v>
      </c>
      <c r="F4" s="1">
        <v>113</v>
      </c>
      <c r="G4" s="1">
        <v>1962</v>
      </c>
      <c r="H4" s="1">
        <v>10</v>
      </c>
      <c r="I4" s="1">
        <v>26</v>
      </c>
      <c r="J4" s="1">
        <v>31</v>
      </c>
      <c r="L4" s="16"/>
      <c r="M4" s="16"/>
      <c r="N4" s="15"/>
      <c r="O4" s="16"/>
      <c r="P4" s="16"/>
    </row>
    <row r="5" spans="1:16" x14ac:dyDescent="0.25">
      <c r="A5" s="13" t="s">
        <v>110</v>
      </c>
      <c r="B5" s="13" t="s">
        <v>111</v>
      </c>
      <c r="C5" s="1">
        <v>3869</v>
      </c>
      <c r="D5" s="1">
        <v>647</v>
      </c>
      <c r="E5" s="1">
        <v>2</v>
      </c>
      <c r="F5" s="1">
        <v>2</v>
      </c>
      <c r="G5" s="1">
        <v>114</v>
      </c>
      <c r="H5" s="1">
        <v>27</v>
      </c>
      <c r="I5" s="1">
        <v>107</v>
      </c>
      <c r="J5" s="1">
        <v>0</v>
      </c>
      <c r="L5" s="16"/>
      <c r="M5" s="16"/>
      <c r="N5" s="15"/>
      <c r="O5" s="16"/>
      <c r="P5" s="16"/>
    </row>
    <row r="6" spans="1:16" x14ac:dyDescent="0.25">
      <c r="A6" s="13" t="s">
        <v>112</v>
      </c>
      <c r="B6" s="13" t="s">
        <v>113</v>
      </c>
      <c r="C6" s="1">
        <v>6377</v>
      </c>
      <c r="D6" s="1">
        <v>510</v>
      </c>
      <c r="E6" s="1">
        <v>0</v>
      </c>
      <c r="F6" s="1">
        <v>3</v>
      </c>
      <c r="G6" s="1">
        <v>4</v>
      </c>
      <c r="H6" s="1">
        <v>88</v>
      </c>
      <c r="I6" s="1">
        <v>83</v>
      </c>
      <c r="J6" s="1">
        <v>1</v>
      </c>
      <c r="L6" s="16"/>
      <c r="M6" s="16"/>
      <c r="N6" s="15"/>
      <c r="O6" s="16"/>
      <c r="P6" s="16"/>
    </row>
    <row r="7" spans="1:16" x14ac:dyDescent="0.25">
      <c r="A7" s="13" t="s">
        <v>114</v>
      </c>
      <c r="B7" s="13" t="s">
        <v>115</v>
      </c>
      <c r="C7" s="1">
        <v>3003</v>
      </c>
      <c r="D7" s="1">
        <v>45</v>
      </c>
      <c r="E7" s="1">
        <v>0</v>
      </c>
      <c r="F7" s="1">
        <v>178</v>
      </c>
      <c r="G7" s="1">
        <v>1537</v>
      </c>
      <c r="H7" s="1">
        <v>3</v>
      </c>
      <c r="I7" s="1">
        <v>33</v>
      </c>
      <c r="J7" s="1">
        <v>35</v>
      </c>
      <c r="L7" s="16"/>
      <c r="M7" s="16"/>
      <c r="N7" s="15"/>
      <c r="O7" s="16"/>
      <c r="P7" s="15"/>
    </row>
    <row r="8" spans="1:16" x14ac:dyDescent="0.25">
      <c r="A8" s="13" t="s">
        <v>116</v>
      </c>
      <c r="B8" s="13" t="s">
        <v>117</v>
      </c>
      <c r="C8" s="1">
        <v>6666</v>
      </c>
      <c r="D8" s="1">
        <v>1232</v>
      </c>
      <c r="E8" s="1">
        <v>4</v>
      </c>
      <c r="F8" s="1">
        <v>11</v>
      </c>
      <c r="G8" s="1">
        <v>185</v>
      </c>
      <c r="H8" s="1">
        <v>192</v>
      </c>
      <c r="I8" s="1">
        <v>294</v>
      </c>
      <c r="J8" s="1">
        <v>173</v>
      </c>
      <c r="L8" s="16"/>
      <c r="M8" s="16"/>
      <c r="N8" s="15"/>
      <c r="O8" s="16"/>
      <c r="P8" s="16"/>
    </row>
    <row r="9" spans="1:16" x14ac:dyDescent="0.25">
      <c r="A9" s="13" t="s">
        <v>118</v>
      </c>
      <c r="B9" s="13" t="s">
        <v>119</v>
      </c>
      <c r="C9" s="1">
        <v>5761</v>
      </c>
      <c r="D9" s="1">
        <v>126</v>
      </c>
      <c r="E9" s="1">
        <v>0</v>
      </c>
      <c r="F9" s="1">
        <v>1</v>
      </c>
      <c r="G9" s="1">
        <v>1</v>
      </c>
      <c r="H9" s="1">
        <v>0</v>
      </c>
      <c r="I9" s="1">
        <v>141</v>
      </c>
      <c r="J9" s="1">
        <v>2</v>
      </c>
      <c r="L9" s="16"/>
      <c r="M9" s="16"/>
      <c r="N9" s="15"/>
      <c r="O9" s="16"/>
      <c r="P9" s="16"/>
    </row>
    <row r="10" spans="1:16" x14ac:dyDescent="0.25">
      <c r="A10" s="13" t="s">
        <v>120</v>
      </c>
      <c r="B10" s="13" t="s">
        <v>121</v>
      </c>
      <c r="C10" s="1">
        <v>13654</v>
      </c>
      <c r="D10" s="1">
        <v>451</v>
      </c>
      <c r="E10" s="1">
        <v>8</v>
      </c>
      <c r="F10" s="1">
        <v>14</v>
      </c>
      <c r="G10" s="1">
        <v>261</v>
      </c>
      <c r="H10" s="1">
        <v>125</v>
      </c>
      <c r="I10" s="1">
        <v>188</v>
      </c>
      <c r="J10" s="1">
        <v>129</v>
      </c>
      <c r="L10" s="16"/>
      <c r="M10" s="16"/>
      <c r="N10" s="15"/>
      <c r="O10" s="16"/>
      <c r="P10" s="16"/>
    </row>
    <row r="11" spans="1:16" x14ac:dyDescent="0.25">
      <c r="A11" s="13" t="s">
        <v>122</v>
      </c>
      <c r="B11" s="13" t="s">
        <v>123</v>
      </c>
      <c r="C11" s="1">
        <v>2955</v>
      </c>
      <c r="D11" s="1">
        <v>3133</v>
      </c>
      <c r="E11" s="1">
        <v>1</v>
      </c>
      <c r="F11" s="1">
        <v>4</v>
      </c>
      <c r="G11" s="1">
        <v>73</v>
      </c>
      <c r="H11" s="1">
        <v>283</v>
      </c>
      <c r="I11" s="1">
        <v>350</v>
      </c>
      <c r="J11" s="1">
        <v>25</v>
      </c>
      <c r="L11" s="16"/>
      <c r="M11" s="16"/>
      <c r="N11" s="15"/>
      <c r="O11" s="16"/>
      <c r="P11" s="16"/>
    </row>
    <row r="12" spans="1:16" x14ac:dyDescent="0.25">
      <c r="A12" s="13" t="s">
        <v>124</v>
      </c>
      <c r="B12" s="13" t="s">
        <v>125</v>
      </c>
      <c r="C12" s="1">
        <v>12553</v>
      </c>
      <c r="D12" s="1">
        <v>559</v>
      </c>
      <c r="E12" s="1">
        <v>5</v>
      </c>
      <c r="F12" s="1">
        <v>196</v>
      </c>
      <c r="G12" s="1">
        <v>1567</v>
      </c>
      <c r="H12" s="1">
        <v>6</v>
      </c>
      <c r="I12" s="1">
        <v>46</v>
      </c>
      <c r="J12" s="1">
        <v>7</v>
      </c>
      <c r="L12" s="16"/>
      <c r="M12" s="16"/>
      <c r="N12" s="15"/>
      <c r="O12" s="16"/>
      <c r="P12" s="16"/>
    </row>
    <row r="13" spans="1:16" x14ac:dyDescent="0.25">
      <c r="A13" s="13" t="s">
        <v>91</v>
      </c>
      <c r="B13" s="13" t="s">
        <v>92</v>
      </c>
      <c r="C13" s="1">
        <v>6987</v>
      </c>
      <c r="D13" s="1">
        <v>2157</v>
      </c>
      <c r="E13" s="1">
        <v>4</v>
      </c>
      <c r="F13" s="1">
        <v>0</v>
      </c>
      <c r="G13" s="1">
        <v>6</v>
      </c>
      <c r="H13" s="1">
        <v>111</v>
      </c>
      <c r="I13" s="1">
        <v>257</v>
      </c>
      <c r="J13" s="1">
        <v>1</v>
      </c>
      <c r="L13" s="16"/>
      <c r="M13" s="16"/>
      <c r="N13" s="15"/>
      <c r="O13" s="16"/>
      <c r="P13" s="16"/>
    </row>
    <row r="14" spans="1:16" x14ac:dyDescent="0.25">
      <c r="A14" s="13" t="s">
        <v>93</v>
      </c>
      <c r="B14" s="13" t="s">
        <v>94</v>
      </c>
      <c r="C14" s="1">
        <v>2746</v>
      </c>
      <c r="D14" s="1">
        <v>2470</v>
      </c>
      <c r="E14" s="1">
        <v>0</v>
      </c>
      <c r="F14" s="1">
        <v>71</v>
      </c>
      <c r="G14" s="1">
        <v>17</v>
      </c>
      <c r="H14" s="1">
        <v>199</v>
      </c>
      <c r="I14" s="1">
        <v>240</v>
      </c>
      <c r="J14" s="1">
        <v>58</v>
      </c>
      <c r="L14" s="16"/>
      <c r="M14" s="16"/>
      <c r="N14" s="15"/>
      <c r="O14" s="16"/>
      <c r="P14" s="16"/>
    </row>
    <row r="15" spans="1:16" x14ac:dyDescent="0.25">
      <c r="A15" s="13" t="s">
        <v>95</v>
      </c>
      <c r="B15" s="13" t="s">
        <v>16</v>
      </c>
      <c r="C15" s="1">
        <v>9197</v>
      </c>
      <c r="D15" s="1">
        <v>596</v>
      </c>
      <c r="E15" s="1">
        <v>2</v>
      </c>
      <c r="F15" s="1">
        <v>79</v>
      </c>
      <c r="G15" s="1">
        <v>971</v>
      </c>
      <c r="H15" s="1">
        <v>8</v>
      </c>
      <c r="I15" s="1">
        <v>76</v>
      </c>
      <c r="J15" s="1">
        <v>11</v>
      </c>
      <c r="L15" s="16"/>
      <c r="M15" s="16"/>
      <c r="N15" s="15"/>
      <c r="O15" s="16"/>
      <c r="P15" s="16"/>
    </row>
    <row r="16" spans="1:16" x14ac:dyDescent="0.25">
      <c r="A16" s="13" t="s">
        <v>96</v>
      </c>
      <c r="B16" s="13" t="s">
        <v>97</v>
      </c>
      <c r="C16" s="1">
        <v>7441</v>
      </c>
      <c r="D16" s="1">
        <v>686</v>
      </c>
      <c r="E16" s="1">
        <v>9</v>
      </c>
      <c r="F16" s="1">
        <v>163</v>
      </c>
      <c r="G16" s="1">
        <v>1636</v>
      </c>
      <c r="H16" s="1">
        <v>9</v>
      </c>
      <c r="I16" s="1">
        <v>56</v>
      </c>
      <c r="J16" s="1">
        <v>36</v>
      </c>
      <c r="L16" s="16"/>
      <c r="M16" s="16"/>
      <c r="N16" s="15"/>
      <c r="O16" s="16"/>
      <c r="P16" s="16"/>
    </row>
    <row r="17" spans="1:16" x14ac:dyDescent="0.25">
      <c r="A17" s="13" t="s">
        <v>98</v>
      </c>
      <c r="B17" s="13" t="s">
        <v>99</v>
      </c>
      <c r="C17" s="1">
        <v>14274</v>
      </c>
      <c r="D17" s="1">
        <v>62</v>
      </c>
      <c r="E17" s="1">
        <v>6</v>
      </c>
      <c r="F17" s="1">
        <v>238</v>
      </c>
      <c r="G17" s="1">
        <v>1215</v>
      </c>
      <c r="H17" s="1">
        <v>2</v>
      </c>
      <c r="I17" s="1">
        <v>20</v>
      </c>
      <c r="J17" s="1">
        <v>8</v>
      </c>
      <c r="L17" s="16"/>
      <c r="M17" s="16"/>
      <c r="N17" s="15"/>
      <c r="O17" s="16"/>
      <c r="P17" s="16"/>
    </row>
    <row r="18" spans="1:16" x14ac:dyDescent="0.25">
      <c r="A18" s="13" t="s">
        <v>100</v>
      </c>
      <c r="B18" s="13" t="s">
        <v>101</v>
      </c>
      <c r="C18" s="1">
        <v>2689</v>
      </c>
      <c r="D18" s="1">
        <v>450</v>
      </c>
      <c r="E18" s="1">
        <v>7</v>
      </c>
      <c r="F18" s="1">
        <v>8</v>
      </c>
      <c r="G18" s="1">
        <v>87</v>
      </c>
      <c r="H18" s="1">
        <v>27</v>
      </c>
      <c r="I18" s="1">
        <v>51</v>
      </c>
      <c r="J18" s="1">
        <v>1</v>
      </c>
      <c r="L18" s="16"/>
      <c r="M18" s="16"/>
      <c r="N18" s="15"/>
      <c r="O18" s="16"/>
      <c r="P18" s="16"/>
    </row>
    <row r="19" spans="1:16" x14ac:dyDescent="0.25">
      <c r="A19" s="13" t="s">
        <v>102</v>
      </c>
      <c r="B19" s="13" t="s">
        <v>103</v>
      </c>
      <c r="C19" s="1">
        <v>15793</v>
      </c>
      <c r="D19" s="1">
        <v>1415</v>
      </c>
      <c r="E19" s="1">
        <v>24</v>
      </c>
      <c r="F19" s="1">
        <v>5</v>
      </c>
      <c r="G19" s="1">
        <v>69</v>
      </c>
      <c r="H19" s="1">
        <v>79</v>
      </c>
      <c r="I19" s="1">
        <v>493</v>
      </c>
      <c r="J19" s="1">
        <v>71</v>
      </c>
      <c r="L19" s="16"/>
      <c r="M19" s="16"/>
      <c r="N19" s="15"/>
      <c r="O19" s="16"/>
      <c r="P19" s="16"/>
    </row>
    <row r="20" spans="1:16" x14ac:dyDescent="0.25">
      <c r="A20" s="13" t="s">
        <v>104</v>
      </c>
      <c r="B20" s="13" t="s">
        <v>105</v>
      </c>
      <c r="C20" s="1">
        <v>3862</v>
      </c>
      <c r="D20" s="1">
        <v>265</v>
      </c>
      <c r="E20" s="1">
        <v>0</v>
      </c>
      <c r="F20" s="1">
        <v>0</v>
      </c>
      <c r="G20" s="1">
        <v>11</v>
      </c>
      <c r="H20" s="1">
        <v>26</v>
      </c>
      <c r="I20" s="1">
        <v>76</v>
      </c>
      <c r="J20" s="1">
        <v>1</v>
      </c>
      <c r="L20" s="16"/>
      <c r="M20" s="16"/>
      <c r="N20" s="15"/>
      <c r="O20" s="16"/>
      <c r="P20" s="16"/>
    </row>
    <row r="21" spans="1:16" x14ac:dyDescent="0.25">
      <c r="A21" s="13" t="s">
        <v>365</v>
      </c>
      <c r="B21" s="13" t="s">
        <v>366</v>
      </c>
      <c r="C21" s="1">
        <v>1210</v>
      </c>
      <c r="D21" s="1">
        <v>5978</v>
      </c>
      <c r="E21" s="1">
        <v>320</v>
      </c>
      <c r="F21" s="1">
        <v>1532</v>
      </c>
      <c r="G21" s="1">
        <v>468</v>
      </c>
      <c r="H21" s="1">
        <v>1</v>
      </c>
      <c r="I21" s="1">
        <v>48</v>
      </c>
      <c r="J21" s="1">
        <v>15</v>
      </c>
      <c r="L21" s="16"/>
      <c r="M21" s="16"/>
      <c r="N21" s="15"/>
      <c r="O21" s="16"/>
      <c r="P21" s="16"/>
    </row>
    <row r="22" spans="1:16" x14ac:dyDescent="0.25">
      <c r="A22" s="13" t="s">
        <v>382</v>
      </c>
      <c r="B22" s="13" t="s">
        <v>383</v>
      </c>
      <c r="C22" s="1">
        <v>3063</v>
      </c>
      <c r="D22" s="1">
        <v>14024</v>
      </c>
      <c r="E22" s="1">
        <v>946</v>
      </c>
      <c r="F22" s="1">
        <v>1500</v>
      </c>
      <c r="G22" s="1">
        <v>877</v>
      </c>
      <c r="H22" s="1">
        <v>14</v>
      </c>
      <c r="I22" s="1">
        <v>111</v>
      </c>
      <c r="J22" s="1">
        <v>30</v>
      </c>
      <c r="L22" s="16"/>
      <c r="M22" s="16"/>
      <c r="N22" s="15"/>
      <c r="O22" s="16"/>
      <c r="P22" s="16"/>
    </row>
    <row r="23" spans="1:16" x14ac:dyDescent="0.25">
      <c r="A23" s="13" t="s">
        <v>384</v>
      </c>
      <c r="B23" s="13" t="s">
        <v>385</v>
      </c>
      <c r="C23" s="1">
        <v>1276</v>
      </c>
      <c r="D23" s="1">
        <v>8129</v>
      </c>
      <c r="E23" s="1">
        <v>3033</v>
      </c>
      <c r="F23" s="1">
        <v>324</v>
      </c>
      <c r="G23" s="1">
        <v>386</v>
      </c>
      <c r="H23" s="1">
        <v>7</v>
      </c>
      <c r="I23" s="1">
        <v>251</v>
      </c>
      <c r="J23" s="1">
        <v>104</v>
      </c>
      <c r="L23" s="16"/>
      <c r="M23" s="16"/>
      <c r="N23" s="15"/>
      <c r="O23" s="16"/>
      <c r="P23" s="16"/>
    </row>
    <row r="24" spans="1:16" x14ac:dyDescent="0.25">
      <c r="A24" s="13" t="s">
        <v>386</v>
      </c>
      <c r="B24" s="13" t="s">
        <v>387</v>
      </c>
      <c r="C24" s="1">
        <v>782</v>
      </c>
      <c r="D24" s="1">
        <v>9337</v>
      </c>
      <c r="E24" s="1">
        <v>318</v>
      </c>
      <c r="F24" s="1">
        <v>1659</v>
      </c>
      <c r="G24" s="1">
        <v>1209</v>
      </c>
      <c r="H24" s="1">
        <v>9</v>
      </c>
      <c r="I24" s="1">
        <v>272</v>
      </c>
      <c r="J24" s="1">
        <v>26</v>
      </c>
      <c r="L24" s="16"/>
      <c r="M24" s="16"/>
      <c r="N24" s="15"/>
      <c r="O24" s="16"/>
      <c r="P24" s="16"/>
    </row>
    <row r="25" spans="1:16" x14ac:dyDescent="0.25">
      <c r="A25" s="13" t="s">
        <v>388</v>
      </c>
      <c r="B25" s="13" t="s">
        <v>389</v>
      </c>
      <c r="C25" s="1">
        <v>16734</v>
      </c>
      <c r="D25" s="1">
        <v>20175</v>
      </c>
      <c r="E25" s="1">
        <v>5177</v>
      </c>
      <c r="F25" s="1">
        <v>180</v>
      </c>
      <c r="G25" s="1">
        <v>240</v>
      </c>
      <c r="H25" s="1">
        <v>17</v>
      </c>
      <c r="I25" s="1">
        <v>1543</v>
      </c>
      <c r="J25" s="1">
        <v>35</v>
      </c>
      <c r="L25" s="16"/>
      <c r="M25" s="16"/>
      <c r="N25" s="15"/>
      <c r="O25" s="16"/>
      <c r="P25" s="16"/>
    </row>
    <row r="26" spans="1:16" x14ac:dyDescent="0.25">
      <c r="A26" s="13" t="s">
        <v>390</v>
      </c>
      <c r="B26" s="13" t="s">
        <v>391</v>
      </c>
      <c r="C26" s="1">
        <v>1504</v>
      </c>
      <c r="D26" s="1">
        <v>9654</v>
      </c>
      <c r="E26" s="1">
        <v>289</v>
      </c>
      <c r="F26" s="1">
        <v>1792</v>
      </c>
      <c r="G26" s="1">
        <v>1179</v>
      </c>
      <c r="H26" s="1">
        <v>2</v>
      </c>
      <c r="I26" s="1">
        <v>82</v>
      </c>
      <c r="J26" s="1">
        <v>60</v>
      </c>
      <c r="L26" s="16"/>
      <c r="M26" s="16"/>
      <c r="N26" s="15"/>
      <c r="O26" s="16"/>
      <c r="P26" s="16"/>
    </row>
    <row r="27" spans="1:16" x14ac:dyDescent="0.25">
      <c r="A27" s="13" t="s">
        <v>367</v>
      </c>
      <c r="B27" s="13" t="s">
        <v>368</v>
      </c>
      <c r="C27" s="1">
        <v>4738</v>
      </c>
      <c r="D27" s="1">
        <v>15534</v>
      </c>
      <c r="E27" s="1">
        <v>5690</v>
      </c>
      <c r="F27" s="1">
        <v>197</v>
      </c>
      <c r="G27" s="1">
        <v>283</v>
      </c>
      <c r="H27" s="1">
        <v>4</v>
      </c>
      <c r="I27" s="1">
        <v>484</v>
      </c>
      <c r="J27" s="1">
        <v>18</v>
      </c>
    </row>
    <row r="28" spans="1:16" x14ac:dyDescent="0.25">
      <c r="A28" s="13" t="s">
        <v>369</v>
      </c>
      <c r="B28" s="13" t="s">
        <v>370</v>
      </c>
      <c r="C28" s="1">
        <v>11996</v>
      </c>
      <c r="D28" s="1">
        <v>16181</v>
      </c>
      <c r="E28" s="1">
        <v>4628</v>
      </c>
      <c r="F28" s="1">
        <v>980</v>
      </c>
      <c r="G28" s="1">
        <v>925</v>
      </c>
      <c r="H28" s="1">
        <v>12</v>
      </c>
      <c r="I28" s="1">
        <v>994</v>
      </c>
      <c r="J28" s="1">
        <v>27</v>
      </c>
    </row>
    <row r="29" spans="1:16" x14ac:dyDescent="0.25">
      <c r="A29" s="13" t="s">
        <v>371</v>
      </c>
      <c r="B29" s="13" t="s">
        <v>372</v>
      </c>
      <c r="C29" s="1">
        <v>1048</v>
      </c>
      <c r="D29" s="1">
        <v>12657</v>
      </c>
      <c r="E29" s="1">
        <v>764</v>
      </c>
      <c r="F29" s="1">
        <v>1033</v>
      </c>
      <c r="G29" s="1">
        <v>1090</v>
      </c>
      <c r="H29" s="1">
        <v>9</v>
      </c>
      <c r="I29" s="1">
        <v>302</v>
      </c>
      <c r="J29" s="1">
        <v>265</v>
      </c>
    </row>
    <row r="30" spans="1:16" x14ac:dyDescent="0.25">
      <c r="A30" s="13" t="s">
        <v>373</v>
      </c>
      <c r="B30" s="13" t="s">
        <v>374</v>
      </c>
      <c r="C30" s="1">
        <v>2478</v>
      </c>
      <c r="D30" s="1">
        <v>10931</v>
      </c>
      <c r="E30" s="1">
        <v>1553</v>
      </c>
      <c r="F30" s="1">
        <v>421</v>
      </c>
      <c r="G30" s="1">
        <v>792</v>
      </c>
      <c r="H30" s="1">
        <v>11</v>
      </c>
      <c r="I30" s="1">
        <v>119</v>
      </c>
      <c r="J30" s="1">
        <v>41</v>
      </c>
    </row>
    <row r="31" spans="1:16" x14ac:dyDescent="0.25">
      <c r="A31" s="13" t="s">
        <v>375</v>
      </c>
      <c r="B31" s="13" t="s">
        <v>376</v>
      </c>
      <c r="C31" s="1">
        <v>3593</v>
      </c>
      <c r="D31" s="1">
        <v>19072</v>
      </c>
      <c r="E31" s="1">
        <v>4942</v>
      </c>
      <c r="F31" s="1">
        <v>445</v>
      </c>
      <c r="G31" s="1">
        <v>560</v>
      </c>
      <c r="H31" s="1">
        <v>2</v>
      </c>
      <c r="I31" s="1">
        <v>286</v>
      </c>
      <c r="J31" s="1">
        <v>253</v>
      </c>
    </row>
    <row r="32" spans="1:16" x14ac:dyDescent="0.25">
      <c r="A32" s="13" t="s">
        <v>377</v>
      </c>
      <c r="B32" s="13" t="s">
        <v>378</v>
      </c>
      <c r="C32" s="1">
        <v>922</v>
      </c>
      <c r="D32" s="1">
        <v>10687</v>
      </c>
      <c r="E32" s="1">
        <v>1043</v>
      </c>
      <c r="F32" s="1">
        <v>322</v>
      </c>
      <c r="G32" s="1">
        <v>502</v>
      </c>
      <c r="H32" s="1">
        <v>3</v>
      </c>
      <c r="I32" s="1">
        <v>223</v>
      </c>
      <c r="J32" s="1">
        <v>113</v>
      </c>
    </row>
    <row r="33" spans="1:10" x14ac:dyDescent="0.25">
      <c r="A33" s="13" t="s">
        <v>379</v>
      </c>
      <c r="B33" s="13" t="s">
        <v>3</v>
      </c>
      <c r="C33" s="1">
        <v>13555</v>
      </c>
      <c r="D33" s="1">
        <v>17744</v>
      </c>
      <c r="E33" s="1">
        <v>5114</v>
      </c>
      <c r="F33" s="1">
        <v>291</v>
      </c>
      <c r="G33" s="1">
        <v>605</v>
      </c>
      <c r="H33" s="1">
        <v>13</v>
      </c>
      <c r="I33" s="1">
        <v>931</v>
      </c>
      <c r="J33" s="1">
        <v>55</v>
      </c>
    </row>
    <row r="34" spans="1:10" x14ac:dyDescent="0.25">
      <c r="A34" s="13" t="s">
        <v>380</v>
      </c>
      <c r="B34" s="13" t="s">
        <v>381</v>
      </c>
      <c r="C34" s="1">
        <v>1002</v>
      </c>
      <c r="D34" s="1">
        <v>5892</v>
      </c>
      <c r="E34" s="1">
        <v>1309</v>
      </c>
      <c r="F34" s="1">
        <v>278</v>
      </c>
      <c r="G34" s="1">
        <v>228</v>
      </c>
      <c r="H34" s="1">
        <v>2</v>
      </c>
      <c r="I34" s="1">
        <v>141</v>
      </c>
      <c r="J34" s="1">
        <v>116</v>
      </c>
    </row>
    <row r="35" spans="1:10" x14ac:dyDescent="0.25">
      <c r="A35" s="13" t="s">
        <v>392</v>
      </c>
      <c r="B35" s="13" t="s">
        <v>393</v>
      </c>
      <c r="C35" s="1">
        <v>9615</v>
      </c>
      <c r="D35" s="1">
        <v>1983</v>
      </c>
      <c r="E35" s="1">
        <v>45</v>
      </c>
      <c r="F35" s="1">
        <v>261</v>
      </c>
      <c r="G35" s="1">
        <v>640</v>
      </c>
      <c r="H35" s="1">
        <v>0</v>
      </c>
      <c r="I35" s="1">
        <v>103</v>
      </c>
      <c r="J35" s="1">
        <v>14</v>
      </c>
    </row>
    <row r="36" spans="1:10" x14ac:dyDescent="0.25">
      <c r="A36" s="13" t="s">
        <v>410</v>
      </c>
      <c r="B36" s="13" t="s">
        <v>411</v>
      </c>
      <c r="C36" s="1">
        <v>13108</v>
      </c>
      <c r="D36" s="1">
        <v>229</v>
      </c>
      <c r="E36" s="1">
        <v>65</v>
      </c>
      <c r="F36" s="1">
        <v>296</v>
      </c>
      <c r="G36" s="1">
        <v>342</v>
      </c>
      <c r="H36" s="1">
        <v>1</v>
      </c>
      <c r="I36" s="1">
        <v>13</v>
      </c>
      <c r="J36" s="1">
        <v>2</v>
      </c>
    </row>
    <row r="37" spans="1:10" x14ac:dyDescent="0.25">
      <c r="A37" s="13" t="s">
        <v>412</v>
      </c>
      <c r="B37" s="13" t="s">
        <v>413</v>
      </c>
      <c r="C37" s="1">
        <v>1429</v>
      </c>
      <c r="D37" s="1">
        <v>4713</v>
      </c>
      <c r="E37" s="1">
        <v>116</v>
      </c>
      <c r="F37" s="1">
        <v>200</v>
      </c>
      <c r="G37" s="1">
        <v>505</v>
      </c>
      <c r="H37" s="1">
        <v>1</v>
      </c>
      <c r="I37" s="1">
        <v>24</v>
      </c>
      <c r="J37" s="1">
        <v>29</v>
      </c>
    </row>
    <row r="38" spans="1:10" x14ac:dyDescent="0.25">
      <c r="A38" s="13" t="s">
        <v>414</v>
      </c>
      <c r="B38" s="13" t="s">
        <v>415</v>
      </c>
      <c r="C38" s="1">
        <v>1358</v>
      </c>
      <c r="D38" s="1">
        <v>12226</v>
      </c>
      <c r="E38" s="1">
        <v>285</v>
      </c>
      <c r="F38" s="1">
        <v>500</v>
      </c>
      <c r="G38" s="1">
        <v>540</v>
      </c>
      <c r="H38" s="1">
        <v>2</v>
      </c>
      <c r="I38" s="1">
        <v>103</v>
      </c>
      <c r="J38" s="1">
        <v>110</v>
      </c>
    </row>
    <row r="39" spans="1:10" x14ac:dyDescent="0.25">
      <c r="A39" s="13" t="s">
        <v>416</v>
      </c>
      <c r="B39" s="13" t="s">
        <v>417</v>
      </c>
      <c r="C39" s="1">
        <v>16553</v>
      </c>
      <c r="D39" s="1">
        <v>3983</v>
      </c>
      <c r="E39" s="1">
        <v>67</v>
      </c>
      <c r="F39" s="1">
        <v>517</v>
      </c>
      <c r="G39" s="1">
        <v>600</v>
      </c>
      <c r="H39" s="1">
        <v>4</v>
      </c>
      <c r="I39" s="1">
        <v>133</v>
      </c>
      <c r="J39" s="1">
        <v>23</v>
      </c>
    </row>
    <row r="40" spans="1:10" x14ac:dyDescent="0.25">
      <c r="A40" s="13" t="s">
        <v>418</v>
      </c>
      <c r="B40" s="13" t="s">
        <v>419</v>
      </c>
      <c r="C40" s="1">
        <v>4531</v>
      </c>
      <c r="D40" s="1">
        <v>8876</v>
      </c>
      <c r="E40" s="1">
        <v>192</v>
      </c>
      <c r="F40" s="1">
        <v>647</v>
      </c>
      <c r="G40" s="1">
        <v>647</v>
      </c>
      <c r="H40" s="1">
        <v>10</v>
      </c>
      <c r="I40" s="1">
        <v>59</v>
      </c>
      <c r="J40" s="1">
        <v>19</v>
      </c>
    </row>
    <row r="41" spans="1:10" x14ac:dyDescent="0.25">
      <c r="A41" s="13" t="s">
        <v>420</v>
      </c>
      <c r="B41" s="13" t="s">
        <v>421</v>
      </c>
      <c r="C41" s="1">
        <v>9910</v>
      </c>
      <c r="D41" s="1">
        <v>2968</v>
      </c>
      <c r="E41" s="1">
        <v>104</v>
      </c>
      <c r="F41" s="1">
        <v>321</v>
      </c>
      <c r="G41" s="1">
        <v>631</v>
      </c>
      <c r="H41" s="1">
        <v>2</v>
      </c>
      <c r="I41" s="1">
        <v>126</v>
      </c>
      <c r="J41" s="1">
        <v>8</v>
      </c>
    </row>
    <row r="42" spans="1:10" x14ac:dyDescent="0.25">
      <c r="A42" s="13" t="s">
        <v>422</v>
      </c>
      <c r="B42" s="13" t="s">
        <v>423</v>
      </c>
      <c r="C42" s="1">
        <v>7044</v>
      </c>
      <c r="D42" s="1">
        <v>1421</v>
      </c>
      <c r="E42" s="1">
        <v>27</v>
      </c>
      <c r="F42" s="1">
        <v>537</v>
      </c>
      <c r="G42" s="1">
        <v>673</v>
      </c>
      <c r="H42" s="1">
        <v>16</v>
      </c>
      <c r="I42" s="1">
        <v>86</v>
      </c>
      <c r="J42" s="1">
        <v>8</v>
      </c>
    </row>
    <row r="43" spans="1:10" x14ac:dyDescent="0.25">
      <c r="A43" s="13" t="s">
        <v>424</v>
      </c>
      <c r="B43" s="13" t="s">
        <v>425</v>
      </c>
      <c r="C43" s="1">
        <v>2908</v>
      </c>
      <c r="D43" s="1">
        <v>2534</v>
      </c>
      <c r="E43" s="1">
        <v>71</v>
      </c>
      <c r="F43" s="1">
        <v>401</v>
      </c>
      <c r="G43" s="1">
        <v>383</v>
      </c>
      <c r="H43" s="1">
        <v>1</v>
      </c>
      <c r="I43" s="1">
        <v>7</v>
      </c>
      <c r="J43" s="1">
        <v>4</v>
      </c>
    </row>
    <row r="44" spans="1:10" x14ac:dyDescent="0.25">
      <c r="A44" s="13" t="s">
        <v>426</v>
      </c>
      <c r="B44" s="13" t="s">
        <v>427</v>
      </c>
      <c r="C44" s="1">
        <v>4905</v>
      </c>
      <c r="D44" s="1">
        <v>16320</v>
      </c>
      <c r="E44" s="1">
        <v>128</v>
      </c>
      <c r="F44" s="1">
        <v>618</v>
      </c>
      <c r="G44" s="1">
        <v>778</v>
      </c>
      <c r="H44" s="1">
        <v>4</v>
      </c>
      <c r="I44" s="1">
        <v>239</v>
      </c>
      <c r="J44" s="1">
        <v>16</v>
      </c>
    </row>
    <row r="45" spans="1:10" x14ac:dyDescent="0.25">
      <c r="A45" s="13" t="s">
        <v>428</v>
      </c>
      <c r="B45" s="13" t="s">
        <v>429</v>
      </c>
      <c r="C45" s="1">
        <v>13823</v>
      </c>
      <c r="D45" s="1">
        <v>11591</v>
      </c>
      <c r="E45" s="1">
        <v>161</v>
      </c>
      <c r="F45" s="1">
        <v>859</v>
      </c>
      <c r="G45" s="1">
        <v>542</v>
      </c>
      <c r="H45" s="1">
        <v>14</v>
      </c>
      <c r="I45" s="1">
        <v>184</v>
      </c>
      <c r="J45" s="1">
        <v>23</v>
      </c>
    </row>
    <row r="46" spans="1:10" x14ac:dyDescent="0.25">
      <c r="A46" s="13" t="s">
        <v>394</v>
      </c>
      <c r="B46" s="13" t="s">
        <v>395</v>
      </c>
      <c r="C46" s="1">
        <v>1152</v>
      </c>
      <c r="D46" s="1">
        <v>5805</v>
      </c>
      <c r="E46" s="1">
        <v>189</v>
      </c>
      <c r="F46" s="1">
        <v>284</v>
      </c>
      <c r="G46" s="1">
        <v>265</v>
      </c>
      <c r="H46" s="1">
        <v>12</v>
      </c>
      <c r="I46" s="1">
        <v>8</v>
      </c>
      <c r="J46" s="1">
        <v>5</v>
      </c>
    </row>
    <row r="47" spans="1:10" x14ac:dyDescent="0.25">
      <c r="A47" s="13" t="s">
        <v>430</v>
      </c>
      <c r="B47" s="13" t="s">
        <v>431</v>
      </c>
      <c r="C47" s="1">
        <v>14340</v>
      </c>
      <c r="D47" s="1">
        <v>10763</v>
      </c>
      <c r="E47" s="1">
        <v>274</v>
      </c>
      <c r="F47" s="1">
        <v>611</v>
      </c>
      <c r="G47" s="1">
        <v>726</v>
      </c>
      <c r="H47" s="1">
        <v>36</v>
      </c>
      <c r="I47" s="1">
        <v>209</v>
      </c>
      <c r="J47" s="1">
        <v>21</v>
      </c>
    </row>
    <row r="48" spans="1:10" x14ac:dyDescent="0.25">
      <c r="A48" s="13" t="s">
        <v>396</v>
      </c>
      <c r="B48" s="13" t="s">
        <v>397</v>
      </c>
      <c r="C48" s="1">
        <v>2676</v>
      </c>
      <c r="D48" s="1">
        <v>9061</v>
      </c>
      <c r="E48" s="1">
        <v>94</v>
      </c>
      <c r="F48" s="1">
        <v>497</v>
      </c>
      <c r="G48" s="1">
        <v>587</v>
      </c>
      <c r="H48" s="1">
        <v>7</v>
      </c>
      <c r="I48" s="1">
        <v>30</v>
      </c>
      <c r="J48" s="1">
        <v>3</v>
      </c>
    </row>
    <row r="49" spans="1:10" x14ac:dyDescent="0.25">
      <c r="A49" s="13" t="s">
        <v>398</v>
      </c>
      <c r="B49" s="13" t="s">
        <v>399</v>
      </c>
      <c r="C49" s="1">
        <v>2912</v>
      </c>
      <c r="D49" s="1">
        <v>10021</v>
      </c>
      <c r="E49" s="1">
        <v>197</v>
      </c>
      <c r="F49" s="1">
        <v>376</v>
      </c>
      <c r="G49" s="1">
        <v>654</v>
      </c>
      <c r="H49" s="1">
        <v>11</v>
      </c>
      <c r="I49" s="1">
        <v>73</v>
      </c>
      <c r="J49" s="1">
        <v>27</v>
      </c>
    </row>
    <row r="50" spans="1:10" x14ac:dyDescent="0.25">
      <c r="A50" s="13" t="s">
        <v>400</v>
      </c>
      <c r="B50" s="13" t="s">
        <v>401</v>
      </c>
      <c r="C50" s="1">
        <v>12127</v>
      </c>
      <c r="D50" s="1">
        <v>8689</v>
      </c>
      <c r="E50" s="1">
        <v>83</v>
      </c>
      <c r="F50" s="1">
        <v>381</v>
      </c>
      <c r="G50" s="1">
        <v>890</v>
      </c>
      <c r="H50" s="1">
        <v>7</v>
      </c>
      <c r="I50" s="1">
        <v>124</v>
      </c>
      <c r="J50" s="1">
        <v>11</v>
      </c>
    </row>
    <row r="51" spans="1:10" x14ac:dyDescent="0.25">
      <c r="A51" s="13" t="s">
        <v>402</v>
      </c>
      <c r="B51" s="13" t="s">
        <v>403</v>
      </c>
      <c r="C51" s="1">
        <v>6200</v>
      </c>
      <c r="D51" s="1">
        <v>848</v>
      </c>
      <c r="E51" s="1">
        <v>18</v>
      </c>
      <c r="F51" s="1">
        <v>219</v>
      </c>
      <c r="G51" s="1">
        <v>718</v>
      </c>
      <c r="H51" s="1">
        <v>2</v>
      </c>
      <c r="I51" s="1">
        <v>47</v>
      </c>
      <c r="J51" s="1">
        <v>6</v>
      </c>
    </row>
    <row r="52" spans="1:10" x14ac:dyDescent="0.25">
      <c r="A52" s="13" t="s">
        <v>404</v>
      </c>
      <c r="B52" s="13" t="s">
        <v>405</v>
      </c>
      <c r="C52" s="1">
        <v>21374</v>
      </c>
      <c r="D52" s="1">
        <v>13329</v>
      </c>
      <c r="E52" s="1">
        <v>321</v>
      </c>
      <c r="F52" s="1">
        <v>811</v>
      </c>
      <c r="G52" s="1">
        <v>539</v>
      </c>
      <c r="H52" s="1">
        <v>13</v>
      </c>
      <c r="I52" s="1">
        <v>178</v>
      </c>
      <c r="J52" s="1">
        <v>28</v>
      </c>
    </row>
    <row r="53" spans="1:10" x14ac:dyDescent="0.25">
      <c r="A53" s="13" t="s">
        <v>406</v>
      </c>
      <c r="B53" s="13" t="s">
        <v>407</v>
      </c>
      <c r="C53" s="1">
        <v>18545</v>
      </c>
      <c r="D53" s="1">
        <v>10509</v>
      </c>
      <c r="E53" s="1">
        <v>316</v>
      </c>
      <c r="F53" s="1">
        <v>1138</v>
      </c>
      <c r="G53" s="1">
        <v>1042</v>
      </c>
      <c r="H53" s="1">
        <v>27</v>
      </c>
      <c r="I53" s="1">
        <v>199</v>
      </c>
      <c r="J53" s="1">
        <v>40</v>
      </c>
    </row>
    <row r="54" spans="1:10" x14ac:dyDescent="0.25">
      <c r="A54" s="13" t="s">
        <v>408</v>
      </c>
      <c r="B54" s="13" t="s">
        <v>409</v>
      </c>
      <c r="C54" s="1">
        <v>6500</v>
      </c>
      <c r="D54" s="1">
        <v>6946</v>
      </c>
      <c r="E54" s="1">
        <v>104</v>
      </c>
      <c r="F54" s="1">
        <v>956</v>
      </c>
      <c r="G54" s="1">
        <v>1502</v>
      </c>
      <c r="H54" s="1">
        <v>4</v>
      </c>
      <c r="I54" s="1">
        <v>63</v>
      </c>
      <c r="J54" s="1">
        <v>16</v>
      </c>
    </row>
    <row r="55" spans="1:10" x14ac:dyDescent="0.25">
      <c r="A55" s="13" t="s">
        <v>432</v>
      </c>
      <c r="B55" s="13" t="s">
        <v>433</v>
      </c>
      <c r="C55" s="1">
        <v>13884</v>
      </c>
      <c r="D55" s="1">
        <v>2868</v>
      </c>
      <c r="E55" s="1">
        <v>29</v>
      </c>
      <c r="F55" s="1">
        <v>164</v>
      </c>
      <c r="G55" s="1">
        <v>1375</v>
      </c>
      <c r="H55" s="1">
        <v>9</v>
      </c>
      <c r="I55" s="1">
        <v>91</v>
      </c>
      <c r="J55" s="1">
        <v>7</v>
      </c>
    </row>
    <row r="56" spans="1:10" x14ac:dyDescent="0.25">
      <c r="A56" s="13" t="s">
        <v>449</v>
      </c>
      <c r="B56" s="13" t="s">
        <v>450</v>
      </c>
      <c r="C56" s="1">
        <v>15086</v>
      </c>
      <c r="D56" s="1">
        <v>10028</v>
      </c>
      <c r="E56" s="1">
        <v>177</v>
      </c>
      <c r="F56" s="1">
        <v>1518</v>
      </c>
      <c r="G56" s="1">
        <v>2232</v>
      </c>
      <c r="H56" s="1">
        <v>18</v>
      </c>
      <c r="I56" s="1">
        <v>222</v>
      </c>
      <c r="J56" s="1">
        <v>63</v>
      </c>
    </row>
    <row r="57" spans="1:10" x14ac:dyDescent="0.25">
      <c r="A57" s="13" t="s">
        <v>451</v>
      </c>
      <c r="B57" s="13" t="s">
        <v>452</v>
      </c>
      <c r="C57" s="1">
        <v>668</v>
      </c>
      <c r="D57" s="1">
        <v>13052</v>
      </c>
      <c r="E57" s="1">
        <v>184</v>
      </c>
      <c r="F57" s="1">
        <v>740</v>
      </c>
      <c r="G57" s="1">
        <v>656</v>
      </c>
      <c r="H57" s="1">
        <v>8</v>
      </c>
      <c r="I57" s="1">
        <v>482</v>
      </c>
      <c r="J57" s="1">
        <v>49</v>
      </c>
    </row>
    <row r="58" spans="1:10" x14ac:dyDescent="0.25">
      <c r="A58" s="13" t="s">
        <v>434</v>
      </c>
      <c r="B58" s="13" t="s">
        <v>435</v>
      </c>
      <c r="C58" s="1">
        <v>954</v>
      </c>
      <c r="D58" s="1">
        <v>9992</v>
      </c>
      <c r="E58" s="1">
        <v>106</v>
      </c>
      <c r="F58" s="1">
        <v>577</v>
      </c>
      <c r="G58" s="1">
        <v>829</v>
      </c>
      <c r="H58" s="1">
        <v>6</v>
      </c>
      <c r="I58" s="1">
        <v>125</v>
      </c>
      <c r="J58" s="1">
        <v>15</v>
      </c>
    </row>
    <row r="59" spans="1:10" x14ac:dyDescent="0.25">
      <c r="A59" s="13" t="s">
        <v>436</v>
      </c>
      <c r="B59" s="13" t="s">
        <v>437</v>
      </c>
      <c r="C59" s="1">
        <v>1548</v>
      </c>
      <c r="D59" s="1">
        <v>16799</v>
      </c>
      <c r="E59" s="1">
        <v>242</v>
      </c>
      <c r="F59" s="1">
        <v>781</v>
      </c>
      <c r="G59" s="1">
        <v>1140</v>
      </c>
      <c r="H59" s="1">
        <v>5</v>
      </c>
      <c r="I59" s="1">
        <v>410</v>
      </c>
      <c r="J59" s="1">
        <v>32</v>
      </c>
    </row>
    <row r="60" spans="1:10" x14ac:dyDescent="0.25">
      <c r="A60" s="13" t="s">
        <v>438</v>
      </c>
      <c r="B60" s="13" t="s">
        <v>439</v>
      </c>
      <c r="C60" s="1">
        <v>556</v>
      </c>
      <c r="D60" s="1">
        <v>9665</v>
      </c>
      <c r="E60" s="1">
        <v>46</v>
      </c>
      <c r="F60" s="1">
        <v>346</v>
      </c>
      <c r="G60" s="1">
        <v>1000</v>
      </c>
      <c r="H60" s="1">
        <v>7</v>
      </c>
      <c r="I60" s="1">
        <v>688</v>
      </c>
      <c r="J60" s="1">
        <v>13</v>
      </c>
    </row>
    <row r="61" spans="1:10" x14ac:dyDescent="0.25">
      <c r="A61" s="13" t="s">
        <v>440</v>
      </c>
      <c r="B61" s="13" t="s">
        <v>441</v>
      </c>
      <c r="C61" s="1">
        <v>12687</v>
      </c>
      <c r="D61" s="1">
        <v>5017</v>
      </c>
      <c r="E61" s="1">
        <v>94</v>
      </c>
      <c r="F61" s="1">
        <v>524</v>
      </c>
      <c r="G61" s="1">
        <v>1272</v>
      </c>
      <c r="H61" s="1">
        <v>80</v>
      </c>
      <c r="I61" s="1">
        <v>101</v>
      </c>
      <c r="J61" s="1">
        <v>17</v>
      </c>
    </row>
    <row r="62" spans="1:10" x14ac:dyDescent="0.25">
      <c r="A62" s="13" t="s">
        <v>442</v>
      </c>
      <c r="B62" s="13" t="s">
        <v>25</v>
      </c>
      <c r="C62" s="1">
        <v>15835</v>
      </c>
      <c r="D62" s="1">
        <v>5562</v>
      </c>
      <c r="E62" s="1">
        <v>59</v>
      </c>
      <c r="F62" s="1">
        <v>625</v>
      </c>
      <c r="G62" s="1">
        <v>1220</v>
      </c>
      <c r="H62" s="1">
        <v>46</v>
      </c>
      <c r="I62" s="1">
        <v>194</v>
      </c>
      <c r="J62" s="1">
        <v>20</v>
      </c>
    </row>
    <row r="63" spans="1:10" x14ac:dyDescent="0.25">
      <c r="A63" s="13" t="s">
        <v>443</v>
      </c>
      <c r="B63" s="13" t="s">
        <v>444</v>
      </c>
      <c r="C63" s="1">
        <v>22891</v>
      </c>
      <c r="D63" s="1">
        <v>3241</v>
      </c>
      <c r="E63" s="1">
        <v>49</v>
      </c>
      <c r="F63" s="1">
        <v>350</v>
      </c>
      <c r="G63" s="1">
        <v>1279</v>
      </c>
      <c r="H63" s="1">
        <v>7</v>
      </c>
      <c r="I63" s="1">
        <v>92</v>
      </c>
      <c r="J63" s="1">
        <v>26</v>
      </c>
    </row>
    <row r="64" spans="1:10" x14ac:dyDescent="0.25">
      <c r="A64" s="13" t="s">
        <v>445</v>
      </c>
      <c r="B64" s="13" t="s">
        <v>446</v>
      </c>
      <c r="C64" s="1">
        <v>18003</v>
      </c>
      <c r="D64" s="1">
        <v>2126</v>
      </c>
      <c r="E64" s="1">
        <v>14</v>
      </c>
      <c r="F64" s="1">
        <v>280</v>
      </c>
      <c r="G64" s="1">
        <v>1381</v>
      </c>
      <c r="H64" s="1">
        <v>16</v>
      </c>
      <c r="I64" s="1">
        <v>184</v>
      </c>
      <c r="J64" s="1">
        <v>14</v>
      </c>
    </row>
    <row r="65" spans="1:10" x14ac:dyDescent="0.25">
      <c r="A65" s="13" t="s">
        <v>447</v>
      </c>
      <c r="B65" s="13" t="s">
        <v>448</v>
      </c>
      <c r="C65" s="1">
        <v>1705</v>
      </c>
      <c r="D65" s="1">
        <v>12526</v>
      </c>
      <c r="E65" s="1">
        <v>523</v>
      </c>
      <c r="F65" s="1">
        <v>830</v>
      </c>
      <c r="G65" s="1">
        <v>726</v>
      </c>
      <c r="H65" s="1">
        <v>11</v>
      </c>
      <c r="I65" s="1">
        <v>253</v>
      </c>
      <c r="J65" s="1">
        <v>32</v>
      </c>
    </row>
    <row r="66" spans="1:10" x14ac:dyDescent="0.25">
      <c r="A66" s="13" t="s">
        <v>453</v>
      </c>
      <c r="B66" s="13" t="s">
        <v>454</v>
      </c>
      <c r="C66" s="1">
        <v>63</v>
      </c>
      <c r="D66" s="1">
        <v>2804</v>
      </c>
      <c r="E66" s="1">
        <v>0</v>
      </c>
      <c r="F66" s="1">
        <v>8</v>
      </c>
      <c r="G66" s="1">
        <v>724</v>
      </c>
      <c r="H66" s="1">
        <v>1281</v>
      </c>
      <c r="I66" s="1">
        <v>854</v>
      </c>
      <c r="J66" s="1">
        <v>238</v>
      </c>
    </row>
    <row r="67" spans="1:10" x14ac:dyDescent="0.25">
      <c r="A67" s="13" t="s">
        <v>455</v>
      </c>
      <c r="B67" s="13" t="s">
        <v>456</v>
      </c>
      <c r="C67" s="1">
        <v>126</v>
      </c>
      <c r="D67" s="1">
        <v>8288</v>
      </c>
      <c r="E67" s="1">
        <v>0</v>
      </c>
      <c r="F67" s="1">
        <v>109</v>
      </c>
      <c r="G67" s="1">
        <v>2701</v>
      </c>
      <c r="H67" s="1">
        <v>1738</v>
      </c>
      <c r="I67" s="1">
        <v>1081</v>
      </c>
      <c r="J67" s="1">
        <v>1171</v>
      </c>
    </row>
    <row r="68" spans="1:10" x14ac:dyDescent="0.25">
      <c r="A68" s="13" t="s">
        <v>457</v>
      </c>
      <c r="B68" s="13" t="s">
        <v>458</v>
      </c>
      <c r="C68" s="1">
        <v>16</v>
      </c>
      <c r="D68" s="1">
        <v>1320</v>
      </c>
      <c r="E68" s="1">
        <v>0</v>
      </c>
      <c r="F68" s="1">
        <v>0</v>
      </c>
      <c r="G68" s="1">
        <v>181</v>
      </c>
      <c r="H68" s="1">
        <v>495</v>
      </c>
      <c r="I68" s="1">
        <v>145</v>
      </c>
      <c r="J68" s="1">
        <v>45</v>
      </c>
    </row>
    <row r="69" spans="1:10" x14ac:dyDescent="0.25">
      <c r="A69" s="13" t="s">
        <v>459</v>
      </c>
      <c r="B69" s="13" t="s">
        <v>460</v>
      </c>
      <c r="C69" s="1">
        <v>12</v>
      </c>
      <c r="D69" s="1">
        <v>1567</v>
      </c>
      <c r="E69" s="1">
        <v>0</v>
      </c>
      <c r="F69" s="1">
        <v>28</v>
      </c>
      <c r="G69" s="1">
        <v>411</v>
      </c>
      <c r="H69" s="1">
        <v>2366</v>
      </c>
      <c r="I69" s="1">
        <v>283</v>
      </c>
      <c r="J69" s="1">
        <v>153</v>
      </c>
    </row>
    <row r="70" spans="1:10" x14ac:dyDescent="0.25">
      <c r="A70" s="13" t="s">
        <v>461</v>
      </c>
      <c r="B70" s="13" t="s">
        <v>462</v>
      </c>
      <c r="C70" s="1">
        <v>14263</v>
      </c>
      <c r="D70" s="1">
        <v>835</v>
      </c>
      <c r="E70" s="1">
        <v>6</v>
      </c>
      <c r="F70" s="1">
        <v>410</v>
      </c>
      <c r="G70" s="1">
        <v>1334</v>
      </c>
      <c r="H70" s="1">
        <v>47</v>
      </c>
      <c r="I70" s="1">
        <v>257</v>
      </c>
      <c r="J70" s="1">
        <v>69</v>
      </c>
    </row>
    <row r="71" spans="1:10" x14ac:dyDescent="0.25">
      <c r="A71" s="13" t="s">
        <v>479</v>
      </c>
      <c r="B71" s="13" t="s">
        <v>480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</row>
    <row r="72" spans="1:10" x14ac:dyDescent="0.25">
      <c r="A72" s="13" t="s">
        <v>481</v>
      </c>
      <c r="B72" s="13" t="s">
        <v>482</v>
      </c>
      <c r="C72" s="1">
        <v>9525</v>
      </c>
      <c r="D72" s="1">
        <v>79</v>
      </c>
      <c r="E72" s="1">
        <v>1</v>
      </c>
      <c r="F72" s="1">
        <v>81</v>
      </c>
      <c r="G72" s="1">
        <v>322</v>
      </c>
      <c r="H72" s="1">
        <v>37</v>
      </c>
      <c r="I72" s="1">
        <v>28</v>
      </c>
      <c r="J72" s="1">
        <v>4</v>
      </c>
    </row>
    <row r="73" spans="1:10" x14ac:dyDescent="0.25">
      <c r="A73" s="13" t="s">
        <v>483</v>
      </c>
      <c r="B73" s="13" t="s">
        <v>484</v>
      </c>
      <c r="C73" s="1">
        <v>5492</v>
      </c>
      <c r="D73" s="1">
        <v>36</v>
      </c>
      <c r="E73" s="1">
        <v>0</v>
      </c>
      <c r="F73" s="1">
        <v>17</v>
      </c>
      <c r="G73" s="1">
        <v>367</v>
      </c>
      <c r="H73" s="1">
        <v>7</v>
      </c>
      <c r="I73" s="1">
        <v>7</v>
      </c>
      <c r="J73" s="1">
        <v>2</v>
      </c>
    </row>
    <row r="74" spans="1:10" x14ac:dyDescent="0.25">
      <c r="A74" s="13" t="s">
        <v>485</v>
      </c>
      <c r="B74" s="13" t="s">
        <v>486</v>
      </c>
      <c r="C74" s="1">
        <v>12511</v>
      </c>
      <c r="D74" s="1">
        <v>312</v>
      </c>
      <c r="E74" s="1">
        <v>12</v>
      </c>
      <c r="F74" s="1">
        <v>101</v>
      </c>
      <c r="G74" s="1">
        <v>732</v>
      </c>
      <c r="H74" s="1">
        <v>38</v>
      </c>
      <c r="I74" s="1">
        <v>96</v>
      </c>
      <c r="J74" s="1">
        <v>8</v>
      </c>
    </row>
    <row r="75" spans="1:10" x14ac:dyDescent="0.25">
      <c r="A75" s="13" t="s">
        <v>487</v>
      </c>
      <c r="B75" s="13" t="s">
        <v>488</v>
      </c>
      <c r="C75" s="1">
        <v>19005</v>
      </c>
      <c r="D75" s="1">
        <v>945</v>
      </c>
      <c r="E75" s="1">
        <v>36</v>
      </c>
      <c r="F75" s="1">
        <v>470</v>
      </c>
      <c r="G75" s="1">
        <v>647</v>
      </c>
      <c r="H75" s="1">
        <v>108</v>
      </c>
      <c r="I75" s="1">
        <v>214</v>
      </c>
      <c r="J75" s="1">
        <v>20</v>
      </c>
    </row>
    <row r="76" spans="1:10" x14ac:dyDescent="0.25">
      <c r="A76" s="13" t="s">
        <v>489</v>
      </c>
      <c r="B76" s="13" t="s">
        <v>18</v>
      </c>
      <c r="C76" s="1">
        <v>17886</v>
      </c>
      <c r="D76" s="1">
        <v>1079</v>
      </c>
      <c r="E76" s="1">
        <v>6</v>
      </c>
      <c r="F76" s="1">
        <v>137</v>
      </c>
      <c r="G76" s="1">
        <v>1062</v>
      </c>
      <c r="H76" s="1">
        <v>27</v>
      </c>
      <c r="I76" s="1">
        <v>172</v>
      </c>
      <c r="J76" s="1">
        <v>15</v>
      </c>
    </row>
    <row r="77" spans="1:10" x14ac:dyDescent="0.25">
      <c r="A77" s="13" t="s">
        <v>490</v>
      </c>
      <c r="B77" s="13" t="s">
        <v>491</v>
      </c>
      <c r="C77" s="1">
        <v>14895</v>
      </c>
      <c r="D77" s="1">
        <v>93</v>
      </c>
      <c r="E77" s="1">
        <v>0</v>
      </c>
      <c r="F77" s="1">
        <v>61</v>
      </c>
      <c r="G77" s="1">
        <v>868</v>
      </c>
      <c r="H77" s="1">
        <v>25</v>
      </c>
      <c r="I77" s="1">
        <v>16</v>
      </c>
      <c r="J77" s="1">
        <v>41</v>
      </c>
    </row>
    <row r="78" spans="1:10" x14ac:dyDescent="0.25">
      <c r="A78" s="13" t="s">
        <v>492</v>
      </c>
      <c r="B78" s="13" t="s">
        <v>493</v>
      </c>
      <c r="C78" s="1">
        <v>12019</v>
      </c>
      <c r="D78" s="1">
        <v>759</v>
      </c>
      <c r="E78" s="1">
        <v>4</v>
      </c>
      <c r="F78" s="1">
        <v>166</v>
      </c>
      <c r="G78" s="1">
        <v>784</v>
      </c>
      <c r="H78" s="1">
        <v>12</v>
      </c>
      <c r="I78" s="1">
        <v>63</v>
      </c>
      <c r="J78" s="1">
        <v>19</v>
      </c>
    </row>
    <row r="79" spans="1:10" x14ac:dyDescent="0.25">
      <c r="A79" s="13" t="s">
        <v>494</v>
      </c>
      <c r="B79" s="13" t="s">
        <v>495</v>
      </c>
      <c r="C79" s="1">
        <v>8515</v>
      </c>
      <c r="D79" s="1">
        <v>301</v>
      </c>
      <c r="E79" s="1">
        <v>1</v>
      </c>
      <c r="F79" s="1">
        <v>68</v>
      </c>
      <c r="G79" s="1">
        <v>378</v>
      </c>
      <c r="H79" s="1">
        <v>17</v>
      </c>
      <c r="I79" s="1">
        <v>53</v>
      </c>
      <c r="J79" s="1">
        <v>3</v>
      </c>
    </row>
    <row r="80" spans="1:10" x14ac:dyDescent="0.25">
      <c r="A80" s="13" t="s">
        <v>496</v>
      </c>
      <c r="B80" s="13" t="s">
        <v>497</v>
      </c>
      <c r="C80" s="1">
        <v>14310</v>
      </c>
      <c r="D80" s="1">
        <v>1457</v>
      </c>
      <c r="E80" s="1">
        <v>24</v>
      </c>
      <c r="F80" s="1">
        <v>243</v>
      </c>
      <c r="G80" s="1">
        <v>922</v>
      </c>
      <c r="H80" s="1">
        <v>17</v>
      </c>
      <c r="I80" s="1">
        <v>80</v>
      </c>
      <c r="J80" s="1">
        <v>12</v>
      </c>
    </row>
    <row r="81" spans="1:10" x14ac:dyDescent="0.25">
      <c r="A81" s="13" t="s">
        <v>463</v>
      </c>
      <c r="B81" s="13" t="s">
        <v>464</v>
      </c>
      <c r="C81" s="1">
        <v>6045</v>
      </c>
      <c r="D81" s="1">
        <v>45</v>
      </c>
      <c r="E81" s="1">
        <v>0</v>
      </c>
      <c r="F81" s="1">
        <v>21</v>
      </c>
      <c r="G81" s="1">
        <v>347</v>
      </c>
      <c r="H81" s="1">
        <v>9</v>
      </c>
      <c r="I81" s="1">
        <v>7</v>
      </c>
      <c r="J81" s="1">
        <v>2</v>
      </c>
    </row>
    <row r="82" spans="1:10" x14ac:dyDescent="0.25">
      <c r="A82" s="13" t="s">
        <v>498</v>
      </c>
      <c r="B82" s="13" t="s">
        <v>499</v>
      </c>
      <c r="C82" s="1">
        <v>12684</v>
      </c>
      <c r="D82" s="1">
        <v>1039</v>
      </c>
      <c r="E82" s="1">
        <v>3</v>
      </c>
      <c r="F82" s="1">
        <v>196</v>
      </c>
      <c r="G82" s="1">
        <v>989</v>
      </c>
      <c r="H82" s="1">
        <v>44</v>
      </c>
      <c r="I82" s="1">
        <v>230</v>
      </c>
      <c r="J82" s="1">
        <v>52</v>
      </c>
    </row>
    <row r="83" spans="1:10" x14ac:dyDescent="0.25">
      <c r="A83" s="13" t="s">
        <v>500</v>
      </c>
      <c r="B83" s="13" t="s">
        <v>501</v>
      </c>
      <c r="C83" s="1">
        <v>10491</v>
      </c>
      <c r="D83" s="1">
        <v>86</v>
      </c>
      <c r="E83" s="1">
        <v>1</v>
      </c>
      <c r="F83" s="1">
        <v>54</v>
      </c>
      <c r="G83" s="1">
        <v>382</v>
      </c>
      <c r="H83" s="1">
        <v>15</v>
      </c>
      <c r="I83" s="1">
        <v>18</v>
      </c>
      <c r="J83" s="1">
        <v>2</v>
      </c>
    </row>
    <row r="84" spans="1:10" x14ac:dyDescent="0.25">
      <c r="A84" s="13" t="s">
        <v>502</v>
      </c>
      <c r="B84" s="13" t="s">
        <v>503</v>
      </c>
      <c r="C84" s="1">
        <v>24482</v>
      </c>
      <c r="D84" s="1">
        <v>497</v>
      </c>
      <c r="E84" s="1">
        <v>7</v>
      </c>
      <c r="F84" s="1">
        <v>175</v>
      </c>
      <c r="G84" s="1">
        <v>928</v>
      </c>
      <c r="H84" s="1">
        <v>161</v>
      </c>
      <c r="I84" s="1">
        <v>208</v>
      </c>
      <c r="J84" s="1">
        <v>31</v>
      </c>
    </row>
    <row r="85" spans="1:10" x14ac:dyDescent="0.25">
      <c r="A85" s="13" t="s">
        <v>504</v>
      </c>
      <c r="B85" s="13" t="s">
        <v>505</v>
      </c>
      <c r="C85" s="1">
        <v>24274</v>
      </c>
      <c r="D85" s="1">
        <v>6154</v>
      </c>
      <c r="E85" s="1">
        <v>30</v>
      </c>
      <c r="F85" s="1">
        <v>892</v>
      </c>
      <c r="G85" s="1">
        <v>1268</v>
      </c>
      <c r="H85" s="1">
        <v>130</v>
      </c>
      <c r="I85" s="1">
        <v>945</v>
      </c>
      <c r="J85" s="1">
        <v>38</v>
      </c>
    </row>
    <row r="86" spans="1:10" x14ac:dyDescent="0.25">
      <c r="A86" s="13" t="s">
        <v>506</v>
      </c>
      <c r="B86" s="13" t="s">
        <v>507</v>
      </c>
      <c r="C86" s="1">
        <v>14308</v>
      </c>
      <c r="D86" s="1">
        <v>1290</v>
      </c>
      <c r="E86" s="1">
        <v>4</v>
      </c>
      <c r="F86" s="1">
        <v>133</v>
      </c>
      <c r="G86" s="1">
        <v>919</v>
      </c>
      <c r="H86" s="1">
        <v>14</v>
      </c>
      <c r="I86" s="1">
        <v>140</v>
      </c>
      <c r="J86" s="1">
        <v>11</v>
      </c>
    </row>
    <row r="87" spans="1:10" x14ac:dyDescent="0.25">
      <c r="A87" s="13" t="s">
        <v>508</v>
      </c>
      <c r="B87" s="13" t="s">
        <v>509</v>
      </c>
      <c r="C87" s="1">
        <v>18186</v>
      </c>
      <c r="D87" s="1">
        <v>198</v>
      </c>
      <c r="E87" s="1">
        <v>3</v>
      </c>
      <c r="F87" s="1">
        <v>290</v>
      </c>
      <c r="G87" s="1">
        <v>3020</v>
      </c>
      <c r="H87" s="1">
        <v>39</v>
      </c>
      <c r="I87" s="1">
        <v>26</v>
      </c>
      <c r="J87" s="1">
        <v>39</v>
      </c>
    </row>
    <row r="88" spans="1:10" x14ac:dyDescent="0.25">
      <c r="A88" s="13" t="s">
        <v>510</v>
      </c>
      <c r="B88" s="13" t="s">
        <v>511</v>
      </c>
      <c r="C88" s="1">
        <v>5541</v>
      </c>
      <c r="D88" s="1">
        <v>89</v>
      </c>
      <c r="E88" s="1">
        <v>0</v>
      </c>
      <c r="F88" s="1">
        <v>29</v>
      </c>
      <c r="G88" s="1">
        <v>364</v>
      </c>
      <c r="H88" s="1">
        <v>38</v>
      </c>
      <c r="I88" s="1">
        <v>17</v>
      </c>
      <c r="J88" s="1">
        <v>1</v>
      </c>
    </row>
    <row r="89" spans="1:10" x14ac:dyDescent="0.25">
      <c r="A89" s="13" t="s">
        <v>512</v>
      </c>
      <c r="B89" s="13" t="s">
        <v>513</v>
      </c>
      <c r="C89" s="1">
        <v>19824</v>
      </c>
      <c r="D89" s="1">
        <v>1366</v>
      </c>
      <c r="E89" s="1">
        <v>37</v>
      </c>
      <c r="F89" s="1">
        <v>397</v>
      </c>
      <c r="G89" s="1">
        <v>2161</v>
      </c>
      <c r="H89" s="1">
        <v>24</v>
      </c>
      <c r="I89" s="1">
        <v>62</v>
      </c>
      <c r="J89" s="1">
        <v>9</v>
      </c>
    </row>
    <row r="90" spans="1:10" x14ac:dyDescent="0.25">
      <c r="A90" s="13" t="s">
        <v>514</v>
      </c>
      <c r="B90" s="13" t="s">
        <v>515</v>
      </c>
      <c r="C90" s="1">
        <v>10551</v>
      </c>
      <c r="D90" s="1">
        <v>2234</v>
      </c>
      <c r="E90" s="1">
        <v>15</v>
      </c>
      <c r="F90" s="1">
        <v>514</v>
      </c>
      <c r="G90" s="1">
        <v>422</v>
      </c>
      <c r="H90" s="1">
        <v>143</v>
      </c>
      <c r="I90" s="1">
        <v>312</v>
      </c>
      <c r="J90" s="1">
        <v>18</v>
      </c>
    </row>
    <row r="91" spans="1:10" x14ac:dyDescent="0.25">
      <c r="A91" s="13" t="s">
        <v>516</v>
      </c>
      <c r="B91" s="13" t="s">
        <v>517</v>
      </c>
      <c r="C91" s="1">
        <v>15573</v>
      </c>
      <c r="D91" s="1">
        <v>230</v>
      </c>
      <c r="E91" s="1">
        <v>1</v>
      </c>
      <c r="F91" s="1">
        <v>79</v>
      </c>
      <c r="G91" s="1">
        <v>932</v>
      </c>
      <c r="H91" s="1">
        <v>59</v>
      </c>
      <c r="I91" s="1">
        <v>34</v>
      </c>
      <c r="J91" s="1">
        <v>10</v>
      </c>
    </row>
    <row r="92" spans="1:10" x14ac:dyDescent="0.25">
      <c r="A92" s="13" t="s">
        <v>465</v>
      </c>
      <c r="B92" s="13" t="s">
        <v>466</v>
      </c>
      <c r="C92" s="1">
        <v>9186</v>
      </c>
      <c r="D92" s="1">
        <v>126</v>
      </c>
      <c r="E92" s="1">
        <v>2</v>
      </c>
      <c r="F92" s="1">
        <v>55</v>
      </c>
      <c r="G92" s="1">
        <v>710</v>
      </c>
      <c r="H92" s="1">
        <v>20</v>
      </c>
      <c r="I92" s="1">
        <v>33</v>
      </c>
      <c r="J92" s="1">
        <v>13</v>
      </c>
    </row>
    <row r="93" spans="1:10" x14ac:dyDescent="0.25">
      <c r="A93" s="13" t="s">
        <v>518</v>
      </c>
      <c r="B93" s="13" t="s">
        <v>519</v>
      </c>
      <c r="C93" s="1">
        <v>8394</v>
      </c>
      <c r="D93" s="1">
        <v>274</v>
      </c>
      <c r="E93" s="1">
        <v>1</v>
      </c>
      <c r="F93" s="1">
        <v>34</v>
      </c>
      <c r="G93" s="1">
        <v>633</v>
      </c>
      <c r="H93" s="1">
        <v>27</v>
      </c>
      <c r="I93" s="1">
        <v>45</v>
      </c>
      <c r="J93" s="1">
        <v>6</v>
      </c>
    </row>
    <row r="94" spans="1:10" x14ac:dyDescent="0.25">
      <c r="A94" s="13" t="s">
        <v>467</v>
      </c>
      <c r="B94" s="13" t="s">
        <v>468</v>
      </c>
      <c r="C94" s="1">
        <v>15503</v>
      </c>
      <c r="D94" s="1">
        <v>475</v>
      </c>
      <c r="E94" s="1">
        <v>4</v>
      </c>
      <c r="F94" s="1">
        <v>319</v>
      </c>
      <c r="G94" s="1">
        <v>712</v>
      </c>
      <c r="H94" s="1">
        <v>276</v>
      </c>
      <c r="I94" s="1">
        <v>177</v>
      </c>
      <c r="J94" s="1">
        <v>14</v>
      </c>
    </row>
    <row r="95" spans="1:10" x14ac:dyDescent="0.25">
      <c r="A95" s="13" t="s">
        <v>469</v>
      </c>
      <c r="B95" s="13" t="s">
        <v>470</v>
      </c>
      <c r="C95" s="1">
        <v>6774</v>
      </c>
      <c r="D95" s="1">
        <v>65</v>
      </c>
      <c r="E95" s="1">
        <v>0</v>
      </c>
      <c r="F95" s="1">
        <v>24</v>
      </c>
      <c r="G95" s="1">
        <v>368</v>
      </c>
      <c r="H95" s="1">
        <v>4</v>
      </c>
      <c r="I95" s="1">
        <v>1</v>
      </c>
      <c r="J95" s="1">
        <v>0</v>
      </c>
    </row>
    <row r="96" spans="1:10" x14ac:dyDescent="0.25">
      <c r="A96" s="13" t="s">
        <v>471</v>
      </c>
      <c r="B96" s="13" t="s">
        <v>472</v>
      </c>
      <c r="C96" s="1">
        <v>14017</v>
      </c>
      <c r="D96" s="1">
        <v>257</v>
      </c>
      <c r="E96" s="1">
        <v>0</v>
      </c>
      <c r="F96" s="1">
        <v>76</v>
      </c>
      <c r="G96" s="1">
        <v>824</v>
      </c>
      <c r="H96" s="1">
        <v>10</v>
      </c>
      <c r="I96" s="1">
        <v>16</v>
      </c>
      <c r="J96" s="1">
        <v>4</v>
      </c>
    </row>
    <row r="97" spans="1:10" x14ac:dyDescent="0.25">
      <c r="A97" s="13" t="s">
        <v>473</v>
      </c>
      <c r="B97" s="13" t="s">
        <v>474</v>
      </c>
      <c r="C97" s="1">
        <v>9926</v>
      </c>
      <c r="D97" s="1">
        <v>121</v>
      </c>
      <c r="E97" s="1">
        <v>0</v>
      </c>
      <c r="F97" s="1">
        <v>70</v>
      </c>
      <c r="G97" s="1">
        <v>1080</v>
      </c>
      <c r="H97" s="1">
        <v>36</v>
      </c>
      <c r="I97" s="1">
        <v>16</v>
      </c>
      <c r="J97" s="1">
        <v>4</v>
      </c>
    </row>
    <row r="98" spans="1:10" x14ac:dyDescent="0.25">
      <c r="A98" s="13" t="s">
        <v>475</v>
      </c>
      <c r="B98" s="13" t="s">
        <v>476</v>
      </c>
      <c r="C98" s="1">
        <v>8246</v>
      </c>
      <c r="D98" s="1">
        <v>120</v>
      </c>
      <c r="E98" s="1">
        <v>1</v>
      </c>
      <c r="F98" s="1">
        <v>59</v>
      </c>
      <c r="G98" s="1">
        <v>510</v>
      </c>
      <c r="H98" s="1">
        <v>10</v>
      </c>
      <c r="I98" s="1">
        <v>4</v>
      </c>
      <c r="J98" s="1">
        <v>7</v>
      </c>
    </row>
    <row r="99" spans="1:10" x14ac:dyDescent="0.25">
      <c r="A99" s="13" t="s">
        <v>477</v>
      </c>
      <c r="B99" s="13" t="s">
        <v>478</v>
      </c>
      <c r="C99" s="1">
        <v>19919</v>
      </c>
      <c r="D99" s="1">
        <v>737</v>
      </c>
      <c r="E99" s="1">
        <v>7</v>
      </c>
      <c r="F99" s="1">
        <v>145</v>
      </c>
      <c r="G99" s="1">
        <v>2119</v>
      </c>
      <c r="H99" s="1">
        <v>55</v>
      </c>
      <c r="I99" s="1">
        <v>54</v>
      </c>
      <c r="J99" s="1">
        <v>13</v>
      </c>
    </row>
    <row r="100" spans="1:10" x14ac:dyDescent="0.25">
      <c r="A100" s="13" t="s">
        <v>520</v>
      </c>
      <c r="B100" s="13" t="s">
        <v>521</v>
      </c>
      <c r="C100" s="1">
        <v>73</v>
      </c>
      <c r="D100" s="1">
        <v>1423</v>
      </c>
      <c r="E100" s="1">
        <v>0</v>
      </c>
      <c r="F100" s="1">
        <v>1</v>
      </c>
      <c r="G100" s="1">
        <v>147</v>
      </c>
      <c r="H100" s="1">
        <v>284</v>
      </c>
      <c r="I100" s="1">
        <v>78</v>
      </c>
      <c r="J100" s="1">
        <v>25</v>
      </c>
    </row>
    <row r="101" spans="1:10" x14ac:dyDescent="0.25">
      <c r="A101" s="13" t="s">
        <v>522</v>
      </c>
      <c r="B101" s="13" t="s">
        <v>523</v>
      </c>
      <c r="C101" s="1">
        <v>280</v>
      </c>
      <c r="D101" s="1">
        <v>8919</v>
      </c>
      <c r="E101" s="1">
        <v>36</v>
      </c>
      <c r="F101" s="1">
        <v>0</v>
      </c>
      <c r="G101" s="1">
        <v>46</v>
      </c>
      <c r="H101" s="1">
        <v>1740</v>
      </c>
      <c r="I101" s="1">
        <v>255</v>
      </c>
      <c r="J101" s="1">
        <v>6</v>
      </c>
    </row>
    <row r="102" spans="1:10" x14ac:dyDescent="0.25">
      <c r="A102" s="13" t="s">
        <v>524</v>
      </c>
      <c r="B102" s="13" t="s">
        <v>525</v>
      </c>
      <c r="C102" s="1">
        <v>28</v>
      </c>
      <c r="D102" s="1">
        <v>1964</v>
      </c>
      <c r="E102" s="1">
        <v>9</v>
      </c>
      <c r="F102" s="1">
        <v>9</v>
      </c>
      <c r="G102" s="1">
        <v>216</v>
      </c>
      <c r="H102" s="1">
        <v>1029</v>
      </c>
      <c r="I102" s="1">
        <v>473</v>
      </c>
      <c r="J102" s="1">
        <v>25</v>
      </c>
    </row>
    <row r="103" spans="1:10" x14ac:dyDescent="0.25">
      <c r="A103" s="13" t="s">
        <v>526</v>
      </c>
      <c r="B103" s="13" t="s">
        <v>527</v>
      </c>
      <c r="C103" s="1">
        <v>46</v>
      </c>
      <c r="D103" s="1">
        <v>871</v>
      </c>
      <c r="E103" s="1">
        <v>3</v>
      </c>
      <c r="F103" s="1">
        <v>0</v>
      </c>
      <c r="G103" s="1">
        <v>13</v>
      </c>
      <c r="H103" s="1">
        <v>831</v>
      </c>
      <c r="I103" s="1">
        <v>256</v>
      </c>
      <c r="J103" s="1">
        <v>0</v>
      </c>
    </row>
    <row r="104" spans="1:10" x14ac:dyDescent="0.25">
      <c r="A104" s="13" t="s">
        <v>528</v>
      </c>
      <c r="B104" s="13" t="s">
        <v>529</v>
      </c>
      <c r="C104" s="1">
        <v>108</v>
      </c>
      <c r="D104" s="1">
        <v>3489</v>
      </c>
      <c r="E104" s="1">
        <v>1</v>
      </c>
      <c r="F104" s="1">
        <v>0</v>
      </c>
      <c r="G104" s="1">
        <v>331</v>
      </c>
      <c r="H104" s="1">
        <v>231</v>
      </c>
      <c r="I104" s="1">
        <v>89</v>
      </c>
      <c r="J104" s="1">
        <v>3</v>
      </c>
    </row>
    <row r="105" spans="1:10" x14ac:dyDescent="0.25">
      <c r="A105" s="13" t="s">
        <v>530</v>
      </c>
      <c r="B105" s="13" t="s">
        <v>531</v>
      </c>
      <c r="C105" s="1">
        <v>2527</v>
      </c>
      <c r="D105" s="1">
        <v>1126</v>
      </c>
      <c r="E105" s="1">
        <v>17</v>
      </c>
      <c r="F105" s="1">
        <v>315</v>
      </c>
      <c r="G105" s="1">
        <v>429</v>
      </c>
      <c r="H105" s="1">
        <v>1</v>
      </c>
      <c r="I105" s="1">
        <v>5</v>
      </c>
      <c r="J105" s="1">
        <v>0</v>
      </c>
    </row>
    <row r="106" spans="1:10" x14ac:dyDescent="0.25">
      <c r="A106" s="13" t="s">
        <v>547</v>
      </c>
      <c r="B106" s="13" t="s">
        <v>548</v>
      </c>
      <c r="C106" s="1">
        <v>7626</v>
      </c>
      <c r="D106" s="1">
        <v>18</v>
      </c>
      <c r="E106" s="1">
        <v>0</v>
      </c>
      <c r="F106" s="1">
        <v>50</v>
      </c>
      <c r="G106" s="1">
        <v>449</v>
      </c>
      <c r="H106" s="1">
        <v>1</v>
      </c>
      <c r="I106" s="1">
        <v>8</v>
      </c>
      <c r="J106" s="1">
        <v>3</v>
      </c>
    </row>
    <row r="107" spans="1:10" x14ac:dyDescent="0.25">
      <c r="A107" s="13" t="s">
        <v>549</v>
      </c>
      <c r="B107" s="13" t="s">
        <v>550</v>
      </c>
      <c r="C107" s="1">
        <v>6254</v>
      </c>
      <c r="D107" s="1">
        <v>691</v>
      </c>
      <c r="E107" s="1">
        <v>4</v>
      </c>
      <c r="F107" s="1">
        <v>305</v>
      </c>
      <c r="G107" s="1">
        <v>649</v>
      </c>
      <c r="H107" s="1">
        <v>6</v>
      </c>
      <c r="I107" s="1">
        <v>20</v>
      </c>
      <c r="J107" s="1">
        <v>2</v>
      </c>
    </row>
    <row r="108" spans="1:10" x14ac:dyDescent="0.25">
      <c r="A108" s="13" t="s">
        <v>532</v>
      </c>
      <c r="B108" s="13" t="s">
        <v>533</v>
      </c>
      <c r="C108" s="1">
        <v>14393</v>
      </c>
      <c r="D108" s="1">
        <v>1946</v>
      </c>
      <c r="E108" s="1">
        <v>2</v>
      </c>
      <c r="F108" s="1">
        <v>267</v>
      </c>
      <c r="G108" s="1">
        <v>2272</v>
      </c>
      <c r="H108" s="1">
        <v>44</v>
      </c>
      <c r="I108" s="1">
        <v>58</v>
      </c>
      <c r="J108" s="1">
        <v>17</v>
      </c>
    </row>
    <row r="109" spans="1:10" x14ac:dyDescent="0.25">
      <c r="A109" s="13" t="s">
        <v>534</v>
      </c>
      <c r="B109" s="13" t="s">
        <v>535</v>
      </c>
      <c r="C109" s="1">
        <v>16721</v>
      </c>
      <c r="D109" s="1">
        <v>302</v>
      </c>
      <c r="E109" s="1">
        <v>6</v>
      </c>
      <c r="F109" s="1">
        <v>178</v>
      </c>
      <c r="G109" s="1">
        <v>1745</v>
      </c>
      <c r="H109" s="1">
        <v>52</v>
      </c>
      <c r="I109" s="1">
        <v>31</v>
      </c>
      <c r="J109" s="1">
        <v>18</v>
      </c>
    </row>
    <row r="110" spans="1:10" x14ac:dyDescent="0.25">
      <c r="A110" s="13" t="s">
        <v>536</v>
      </c>
      <c r="B110" s="13" t="s">
        <v>537</v>
      </c>
      <c r="C110" s="1">
        <v>2427</v>
      </c>
      <c r="D110" s="1">
        <v>400</v>
      </c>
      <c r="E110" s="1">
        <v>1</v>
      </c>
      <c r="F110" s="1">
        <v>111</v>
      </c>
      <c r="G110" s="1">
        <v>492</v>
      </c>
      <c r="H110" s="1">
        <v>0</v>
      </c>
      <c r="I110" s="1">
        <v>1</v>
      </c>
      <c r="J110" s="1">
        <v>5</v>
      </c>
    </row>
    <row r="111" spans="1:10" x14ac:dyDescent="0.25">
      <c r="A111" s="13" t="s">
        <v>538</v>
      </c>
      <c r="B111" s="13" t="s">
        <v>5</v>
      </c>
      <c r="C111" s="1">
        <v>15171</v>
      </c>
      <c r="D111" s="1">
        <v>2043</v>
      </c>
      <c r="E111" s="1">
        <v>45</v>
      </c>
      <c r="F111" s="1">
        <v>236</v>
      </c>
      <c r="G111" s="1">
        <v>898</v>
      </c>
      <c r="H111" s="1">
        <v>6</v>
      </c>
      <c r="I111" s="1">
        <v>89</v>
      </c>
      <c r="J111" s="1">
        <v>45</v>
      </c>
    </row>
    <row r="112" spans="1:10" x14ac:dyDescent="0.25">
      <c r="A112" s="13" t="s">
        <v>539</v>
      </c>
      <c r="B112" s="13" t="s">
        <v>540</v>
      </c>
      <c r="C112" s="1">
        <v>6796</v>
      </c>
      <c r="D112" s="1">
        <v>280</v>
      </c>
      <c r="E112" s="1">
        <v>3</v>
      </c>
      <c r="F112" s="1">
        <v>133</v>
      </c>
      <c r="G112" s="1">
        <v>1128</v>
      </c>
      <c r="H112" s="1">
        <v>7</v>
      </c>
      <c r="I112" s="1">
        <v>20</v>
      </c>
      <c r="J112" s="1">
        <v>8</v>
      </c>
    </row>
    <row r="113" spans="1:10" x14ac:dyDescent="0.25">
      <c r="A113" s="13" t="s">
        <v>541</v>
      </c>
      <c r="B113" s="13" t="s">
        <v>542</v>
      </c>
      <c r="C113" s="1">
        <v>6919</v>
      </c>
      <c r="D113" s="1">
        <v>231</v>
      </c>
      <c r="E113" s="1">
        <v>31</v>
      </c>
      <c r="F113" s="1">
        <v>123</v>
      </c>
      <c r="G113" s="1">
        <v>652</v>
      </c>
      <c r="H113" s="1">
        <v>7</v>
      </c>
      <c r="I113" s="1">
        <v>12</v>
      </c>
      <c r="J113" s="1">
        <v>6</v>
      </c>
    </row>
    <row r="114" spans="1:10" x14ac:dyDescent="0.25">
      <c r="A114" s="13" t="s">
        <v>543</v>
      </c>
      <c r="B114" s="13" t="s">
        <v>544</v>
      </c>
      <c r="C114" s="1">
        <v>7985</v>
      </c>
      <c r="D114" s="1">
        <v>3878</v>
      </c>
      <c r="E114" s="1">
        <v>46</v>
      </c>
      <c r="F114" s="1">
        <v>1178</v>
      </c>
      <c r="G114" s="1">
        <v>1003</v>
      </c>
      <c r="H114" s="1">
        <v>2</v>
      </c>
      <c r="I114" s="1">
        <v>23</v>
      </c>
      <c r="J114" s="1">
        <v>13</v>
      </c>
    </row>
    <row r="115" spans="1:10" x14ac:dyDescent="0.25">
      <c r="A115" s="13" t="s">
        <v>545</v>
      </c>
      <c r="B115" s="13" t="s">
        <v>546</v>
      </c>
      <c r="C115" s="1">
        <v>11800</v>
      </c>
      <c r="D115" s="1">
        <v>3397</v>
      </c>
      <c r="E115" s="1">
        <v>33</v>
      </c>
      <c r="F115" s="1">
        <v>741</v>
      </c>
      <c r="G115" s="1">
        <v>981</v>
      </c>
      <c r="H115" s="1">
        <v>4</v>
      </c>
      <c r="I115" s="1">
        <v>108</v>
      </c>
      <c r="J115" s="1">
        <v>14</v>
      </c>
    </row>
    <row r="116" spans="1:10" x14ac:dyDescent="0.25">
      <c r="A116" s="13" t="s">
        <v>551</v>
      </c>
      <c r="B116" s="13" t="s">
        <v>552</v>
      </c>
      <c r="C116" s="1">
        <v>6196</v>
      </c>
      <c r="D116" s="1">
        <v>5213</v>
      </c>
      <c r="E116" s="1">
        <v>652</v>
      </c>
      <c r="F116" s="1">
        <v>514</v>
      </c>
      <c r="G116" s="1">
        <v>759</v>
      </c>
      <c r="H116" s="1">
        <v>4</v>
      </c>
      <c r="I116" s="1">
        <v>201</v>
      </c>
      <c r="J116" s="1">
        <v>21</v>
      </c>
    </row>
    <row r="117" spans="1:10" x14ac:dyDescent="0.25">
      <c r="A117" s="13" t="s">
        <v>569</v>
      </c>
      <c r="B117" s="13" t="s">
        <v>570</v>
      </c>
      <c r="C117" s="1">
        <v>21359</v>
      </c>
      <c r="D117" s="1">
        <v>4348</v>
      </c>
      <c r="E117" s="1">
        <v>414</v>
      </c>
      <c r="F117" s="1">
        <v>698</v>
      </c>
      <c r="G117" s="1">
        <v>178</v>
      </c>
      <c r="H117" s="1">
        <v>4</v>
      </c>
      <c r="I117" s="1">
        <v>589</v>
      </c>
      <c r="J117" s="1">
        <v>106</v>
      </c>
    </row>
    <row r="118" spans="1:10" x14ac:dyDescent="0.25">
      <c r="A118" s="13" t="s">
        <v>571</v>
      </c>
      <c r="B118" s="13" t="s">
        <v>572</v>
      </c>
      <c r="C118" s="1">
        <v>10285</v>
      </c>
      <c r="D118" s="1">
        <v>937</v>
      </c>
      <c r="E118" s="1">
        <v>418</v>
      </c>
      <c r="F118" s="1">
        <v>551</v>
      </c>
      <c r="G118" s="1">
        <v>790</v>
      </c>
      <c r="H118" s="1">
        <v>1</v>
      </c>
      <c r="I118" s="1">
        <v>46</v>
      </c>
      <c r="J118" s="1">
        <v>18</v>
      </c>
    </row>
    <row r="119" spans="1:10" x14ac:dyDescent="0.25">
      <c r="A119" s="13" t="s">
        <v>573</v>
      </c>
      <c r="B119" s="13" t="s">
        <v>574</v>
      </c>
      <c r="C119" s="1">
        <v>9228</v>
      </c>
      <c r="D119" s="1">
        <v>3675</v>
      </c>
      <c r="E119" s="1">
        <v>480</v>
      </c>
      <c r="F119" s="1">
        <v>618</v>
      </c>
      <c r="G119" s="1">
        <v>1942</v>
      </c>
      <c r="H119" s="1">
        <v>2</v>
      </c>
      <c r="I119" s="1">
        <v>134</v>
      </c>
      <c r="J119" s="1">
        <v>29</v>
      </c>
    </row>
    <row r="120" spans="1:10" x14ac:dyDescent="0.25">
      <c r="A120" s="13" t="s">
        <v>575</v>
      </c>
      <c r="B120" s="13" t="s">
        <v>576</v>
      </c>
      <c r="C120" s="1">
        <v>4969</v>
      </c>
      <c r="D120" s="1">
        <v>6387</v>
      </c>
      <c r="E120" s="1">
        <v>476</v>
      </c>
      <c r="F120" s="1">
        <v>362</v>
      </c>
      <c r="G120" s="1">
        <v>1125</v>
      </c>
      <c r="H120" s="1">
        <v>20</v>
      </c>
      <c r="I120" s="1">
        <v>298</v>
      </c>
      <c r="J120" s="1">
        <v>6</v>
      </c>
    </row>
    <row r="121" spans="1:10" x14ac:dyDescent="0.25">
      <c r="A121" s="13" t="s">
        <v>577</v>
      </c>
      <c r="B121" s="13" t="s">
        <v>578</v>
      </c>
      <c r="C121" s="1">
        <v>6084</v>
      </c>
      <c r="D121" s="1">
        <v>1470</v>
      </c>
      <c r="E121" s="1">
        <v>377</v>
      </c>
      <c r="F121" s="1">
        <v>252</v>
      </c>
      <c r="G121" s="1">
        <v>242</v>
      </c>
      <c r="H121" s="1">
        <v>5</v>
      </c>
      <c r="I121" s="1">
        <v>82</v>
      </c>
      <c r="J121" s="1">
        <v>7</v>
      </c>
    </row>
    <row r="122" spans="1:10" x14ac:dyDescent="0.25">
      <c r="A122" s="13" t="s">
        <v>579</v>
      </c>
      <c r="B122" s="13" t="s">
        <v>580</v>
      </c>
      <c r="C122" s="1">
        <v>12215</v>
      </c>
      <c r="D122" s="1">
        <v>3445</v>
      </c>
      <c r="E122" s="1">
        <v>528</v>
      </c>
      <c r="F122" s="1">
        <v>236</v>
      </c>
      <c r="G122" s="1">
        <v>218</v>
      </c>
      <c r="H122" s="1">
        <v>22</v>
      </c>
      <c r="I122" s="1">
        <v>560</v>
      </c>
      <c r="J122" s="1">
        <v>214</v>
      </c>
    </row>
    <row r="123" spans="1:10" x14ac:dyDescent="0.25">
      <c r="A123" s="13" t="s">
        <v>581</v>
      </c>
      <c r="B123" s="13" t="s">
        <v>582</v>
      </c>
      <c r="C123" s="1">
        <v>6525</v>
      </c>
      <c r="D123" s="1">
        <v>4533</v>
      </c>
      <c r="E123" s="1">
        <v>752</v>
      </c>
      <c r="F123" s="1">
        <v>344</v>
      </c>
      <c r="G123" s="1">
        <v>407</v>
      </c>
      <c r="H123" s="1">
        <v>2</v>
      </c>
      <c r="I123" s="1">
        <v>261</v>
      </c>
      <c r="J123" s="1">
        <v>54</v>
      </c>
    </row>
    <row r="124" spans="1:10" x14ac:dyDescent="0.25">
      <c r="A124" s="13" t="s">
        <v>553</v>
      </c>
      <c r="B124" s="13" t="s">
        <v>554</v>
      </c>
      <c r="C124" s="1">
        <v>4149</v>
      </c>
      <c r="D124" s="1">
        <v>2860</v>
      </c>
      <c r="E124" s="1">
        <v>417</v>
      </c>
      <c r="F124" s="1">
        <v>244</v>
      </c>
      <c r="G124" s="1">
        <v>369</v>
      </c>
      <c r="H124" s="1">
        <v>2</v>
      </c>
      <c r="I124" s="1">
        <v>86</v>
      </c>
      <c r="J124" s="1">
        <v>3</v>
      </c>
    </row>
    <row r="125" spans="1:10" x14ac:dyDescent="0.25">
      <c r="A125" s="13" t="s">
        <v>555</v>
      </c>
      <c r="B125" s="13" t="s">
        <v>556</v>
      </c>
      <c r="C125" s="1">
        <v>7956</v>
      </c>
      <c r="D125" s="1">
        <v>2442</v>
      </c>
      <c r="E125" s="1">
        <v>134</v>
      </c>
      <c r="F125" s="1">
        <v>540</v>
      </c>
      <c r="G125" s="1">
        <v>311</v>
      </c>
      <c r="H125" s="1">
        <v>9</v>
      </c>
      <c r="I125" s="1">
        <v>218</v>
      </c>
      <c r="J125" s="1">
        <v>40</v>
      </c>
    </row>
    <row r="126" spans="1:10" x14ac:dyDescent="0.25">
      <c r="A126" s="13" t="s">
        <v>557</v>
      </c>
      <c r="B126" s="13" t="s">
        <v>558</v>
      </c>
      <c r="C126" s="1">
        <v>10894</v>
      </c>
      <c r="D126" s="1">
        <v>1492</v>
      </c>
      <c r="E126" s="1">
        <v>58</v>
      </c>
      <c r="F126" s="1">
        <v>231</v>
      </c>
      <c r="G126" s="1">
        <v>466</v>
      </c>
      <c r="H126" s="1">
        <v>5</v>
      </c>
      <c r="I126" s="1">
        <v>157</v>
      </c>
      <c r="J126" s="1">
        <v>27</v>
      </c>
    </row>
    <row r="127" spans="1:10" x14ac:dyDescent="0.25">
      <c r="A127" s="13" t="s">
        <v>559</v>
      </c>
      <c r="B127" s="13" t="s">
        <v>560</v>
      </c>
      <c r="C127" s="1">
        <v>6554</v>
      </c>
      <c r="D127" s="1">
        <v>344</v>
      </c>
      <c r="E127" s="1">
        <v>56</v>
      </c>
      <c r="F127" s="1">
        <v>104</v>
      </c>
      <c r="G127" s="1">
        <v>891</v>
      </c>
      <c r="H127" s="1">
        <v>2</v>
      </c>
      <c r="I127" s="1">
        <v>15</v>
      </c>
      <c r="J127" s="1">
        <v>5</v>
      </c>
    </row>
    <row r="128" spans="1:10" x14ac:dyDescent="0.25">
      <c r="A128" s="13" t="s">
        <v>561</v>
      </c>
      <c r="B128" s="13" t="s">
        <v>562</v>
      </c>
      <c r="C128" s="1">
        <v>8476</v>
      </c>
      <c r="D128" s="1">
        <v>1008</v>
      </c>
      <c r="E128" s="1">
        <v>310</v>
      </c>
      <c r="F128" s="1">
        <v>277</v>
      </c>
      <c r="G128" s="1">
        <v>317</v>
      </c>
      <c r="H128" s="1">
        <v>2</v>
      </c>
      <c r="I128" s="1">
        <v>38</v>
      </c>
      <c r="J128" s="1">
        <v>20</v>
      </c>
    </row>
    <row r="129" spans="1:10" x14ac:dyDescent="0.25">
      <c r="A129" s="13" t="s">
        <v>563</v>
      </c>
      <c r="B129" s="13" t="s">
        <v>564</v>
      </c>
      <c r="C129" s="1">
        <v>4162</v>
      </c>
      <c r="D129" s="1">
        <v>442</v>
      </c>
      <c r="E129" s="1">
        <v>50</v>
      </c>
      <c r="F129" s="1">
        <v>138</v>
      </c>
      <c r="G129" s="1">
        <v>424</v>
      </c>
      <c r="H129" s="1">
        <v>2</v>
      </c>
      <c r="I129" s="1">
        <v>9</v>
      </c>
      <c r="J129" s="1">
        <v>4</v>
      </c>
    </row>
    <row r="130" spans="1:10" x14ac:dyDescent="0.25">
      <c r="A130" s="13" t="s">
        <v>565</v>
      </c>
      <c r="B130" s="13" t="s">
        <v>566</v>
      </c>
      <c r="C130" s="1">
        <v>4823</v>
      </c>
      <c r="D130" s="1">
        <v>9270</v>
      </c>
      <c r="E130" s="1">
        <v>283</v>
      </c>
      <c r="F130" s="1">
        <v>549</v>
      </c>
      <c r="G130" s="1">
        <v>1316</v>
      </c>
      <c r="H130" s="1">
        <v>124</v>
      </c>
      <c r="I130" s="1">
        <v>222</v>
      </c>
      <c r="J130" s="1">
        <v>25</v>
      </c>
    </row>
    <row r="131" spans="1:10" x14ac:dyDescent="0.25">
      <c r="A131" s="13" t="s">
        <v>567</v>
      </c>
      <c r="B131" s="13" t="s">
        <v>568</v>
      </c>
      <c r="C131" s="1">
        <v>4073</v>
      </c>
      <c r="D131" s="1">
        <v>3382</v>
      </c>
      <c r="E131" s="1">
        <v>820</v>
      </c>
      <c r="F131" s="1">
        <v>275</v>
      </c>
      <c r="G131" s="1">
        <v>210</v>
      </c>
      <c r="H131" s="1">
        <v>1</v>
      </c>
      <c r="I131" s="1">
        <v>67</v>
      </c>
      <c r="J131" s="1">
        <v>65</v>
      </c>
    </row>
    <row r="132" spans="1:10" x14ac:dyDescent="0.25">
      <c r="A132" s="13" t="s">
        <v>583</v>
      </c>
      <c r="B132" s="13" t="s">
        <v>584</v>
      </c>
      <c r="C132" s="1">
        <v>7076</v>
      </c>
      <c r="D132" s="1">
        <v>1517</v>
      </c>
      <c r="E132" s="1">
        <v>128</v>
      </c>
      <c r="F132" s="1">
        <v>1123</v>
      </c>
      <c r="G132" s="1">
        <v>915</v>
      </c>
      <c r="H132" s="1">
        <v>3</v>
      </c>
      <c r="I132" s="1">
        <v>6</v>
      </c>
      <c r="J132" s="1">
        <v>8</v>
      </c>
    </row>
    <row r="133" spans="1:10" x14ac:dyDescent="0.25">
      <c r="A133" s="13" t="s">
        <v>601</v>
      </c>
      <c r="B133" s="13" t="s">
        <v>602</v>
      </c>
      <c r="C133" s="1">
        <v>5687</v>
      </c>
      <c r="D133" s="1">
        <v>331</v>
      </c>
      <c r="E133" s="1">
        <v>5</v>
      </c>
      <c r="F133" s="1">
        <v>103</v>
      </c>
      <c r="G133" s="1">
        <v>1298</v>
      </c>
      <c r="H133" s="1">
        <v>9</v>
      </c>
      <c r="I133" s="1">
        <v>8</v>
      </c>
      <c r="J133" s="1">
        <v>4</v>
      </c>
    </row>
    <row r="134" spans="1:10" x14ac:dyDescent="0.25">
      <c r="A134" s="13" t="s">
        <v>603</v>
      </c>
      <c r="B134" s="13" t="s">
        <v>604</v>
      </c>
      <c r="C134" s="1">
        <v>13818</v>
      </c>
      <c r="D134" s="1">
        <v>366</v>
      </c>
      <c r="E134" s="1">
        <v>35</v>
      </c>
      <c r="F134" s="1">
        <v>516</v>
      </c>
      <c r="G134" s="1">
        <v>1590</v>
      </c>
      <c r="H134" s="1">
        <v>28</v>
      </c>
      <c r="I134" s="1">
        <v>31</v>
      </c>
      <c r="J134" s="1">
        <v>21</v>
      </c>
    </row>
    <row r="135" spans="1:10" x14ac:dyDescent="0.25">
      <c r="A135" s="13" t="s">
        <v>585</v>
      </c>
      <c r="B135" s="13" t="s">
        <v>586</v>
      </c>
      <c r="C135" s="1">
        <v>9156</v>
      </c>
      <c r="D135" s="1">
        <v>146</v>
      </c>
      <c r="E135" s="1">
        <v>11</v>
      </c>
      <c r="F135" s="1">
        <v>696</v>
      </c>
      <c r="G135" s="1">
        <v>825</v>
      </c>
      <c r="H135" s="1">
        <v>9</v>
      </c>
      <c r="I135" s="1">
        <v>25</v>
      </c>
      <c r="J135" s="1">
        <v>10</v>
      </c>
    </row>
    <row r="136" spans="1:10" x14ac:dyDescent="0.25">
      <c r="A136" s="13" t="s">
        <v>587</v>
      </c>
      <c r="B136" s="13" t="s">
        <v>588</v>
      </c>
      <c r="C136" s="1">
        <v>11815</v>
      </c>
      <c r="D136" s="1">
        <v>152</v>
      </c>
      <c r="E136" s="1">
        <v>5</v>
      </c>
      <c r="F136" s="1">
        <v>297</v>
      </c>
      <c r="G136" s="1">
        <v>1691</v>
      </c>
      <c r="H136" s="1">
        <v>13</v>
      </c>
      <c r="I136" s="1">
        <v>26</v>
      </c>
      <c r="J136" s="1">
        <v>14</v>
      </c>
    </row>
    <row r="137" spans="1:10" x14ac:dyDescent="0.25">
      <c r="A137" s="13" t="s">
        <v>589</v>
      </c>
      <c r="B137" s="13" t="s">
        <v>590</v>
      </c>
      <c r="C137" s="1">
        <v>3644</v>
      </c>
      <c r="D137" s="1">
        <v>576</v>
      </c>
      <c r="E137" s="1">
        <v>0</v>
      </c>
      <c r="F137" s="1">
        <v>59</v>
      </c>
      <c r="G137" s="1">
        <v>383</v>
      </c>
      <c r="H137" s="1">
        <v>11</v>
      </c>
      <c r="I137" s="1">
        <v>37</v>
      </c>
      <c r="J137" s="1">
        <v>17</v>
      </c>
    </row>
    <row r="138" spans="1:10" x14ac:dyDescent="0.25">
      <c r="A138" s="13" t="s">
        <v>591</v>
      </c>
      <c r="B138" s="13" t="s">
        <v>592</v>
      </c>
      <c r="C138" s="1">
        <v>6140</v>
      </c>
      <c r="D138" s="1">
        <v>117</v>
      </c>
      <c r="E138" s="1">
        <v>8</v>
      </c>
      <c r="F138" s="1">
        <v>120</v>
      </c>
      <c r="G138" s="1">
        <v>1763</v>
      </c>
      <c r="H138" s="1">
        <v>4</v>
      </c>
      <c r="I138" s="1">
        <v>8</v>
      </c>
      <c r="J138" s="1">
        <v>26</v>
      </c>
    </row>
    <row r="139" spans="1:10" x14ac:dyDescent="0.25">
      <c r="A139" s="13" t="s">
        <v>593</v>
      </c>
      <c r="B139" s="13" t="s">
        <v>594</v>
      </c>
      <c r="C139" s="1">
        <v>7540</v>
      </c>
      <c r="D139" s="1">
        <v>224</v>
      </c>
      <c r="E139" s="1">
        <v>24</v>
      </c>
      <c r="F139" s="1">
        <v>524</v>
      </c>
      <c r="G139" s="1">
        <v>1091</v>
      </c>
      <c r="H139" s="1">
        <v>14</v>
      </c>
      <c r="I139" s="1">
        <v>11</v>
      </c>
      <c r="J139" s="1">
        <v>24</v>
      </c>
    </row>
    <row r="140" spans="1:10" x14ac:dyDescent="0.25">
      <c r="A140" s="13" t="s">
        <v>595</v>
      </c>
      <c r="B140" s="13" t="s">
        <v>596</v>
      </c>
      <c r="C140" s="1">
        <v>9139</v>
      </c>
      <c r="D140" s="1">
        <v>750</v>
      </c>
      <c r="E140" s="1">
        <v>12</v>
      </c>
      <c r="F140" s="1">
        <v>518</v>
      </c>
      <c r="G140" s="1">
        <v>2191</v>
      </c>
      <c r="H140" s="1">
        <v>8</v>
      </c>
      <c r="I140" s="1">
        <v>38</v>
      </c>
      <c r="J140" s="1">
        <v>21</v>
      </c>
    </row>
    <row r="141" spans="1:10" x14ac:dyDescent="0.25">
      <c r="A141" s="13" t="s">
        <v>597</v>
      </c>
      <c r="B141" s="13" t="s">
        <v>598</v>
      </c>
      <c r="C141" s="1">
        <v>9448</v>
      </c>
      <c r="D141" s="1">
        <v>498</v>
      </c>
      <c r="E141" s="1">
        <v>4</v>
      </c>
      <c r="F141" s="1">
        <v>296</v>
      </c>
      <c r="G141" s="1">
        <v>909</v>
      </c>
      <c r="H141" s="1">
        <v>4</v>
      </c>
      <c r="I141" s="1">
        <v>10</v>
      </c>
      <c r="J141" s="1">
        <v>7</v>
      </c>
    </row>
    <row r="142" spans="1:10" x14ac:dyDescent="0.25">
      <c r="A142" s="13" t="s">
        <v>599</v>
      </c>
      <c r="B142" s="13" t="s">
        <v>600</v>
      </c>
      <c r="C142" s="1">
        <v>9157</v>
      </c>
      <c r="D142" s="1">
        <v>365</v>
      </c>
      <c r="E142" s="1">
        <v>1</v>
      </c>
      <c r="F142" s="1">
        <v>408</v>
      </c>
      <c r="G142" s="1">
        <v>3760</v>
      </c>
      <c r="H142" s="1">
        <v>14</v>
      </c>
      <c r="I142" s="1">
        <v>21</v>
      </c>
      <c r="J142" s="1">
        <v>42</v>
      </c>
    </row>
    <row r="143" spans="1:10" x14ac:dyDescent="0.25">
      <c r="A143" s="13" t="s">
        <v>605</v>
      </c>
      <c r="B143" s="13" t="s">
        <v>606</v>
      </c>
      <c r="C143" s="1">
        <v>55</v>
      </c>
      <c r="D143" s="1">
        <v>925</v>
      </c>
      <c r="E143" s="1">
        <v>1</v>
      </c>
      <c r="F143" s="1">
        <v>2</v>
      </c>
      <c r="G143" s="1">
        <v>408</v>
      </c>
      <c r="H143" s="1">
        <v>107</v>
      </c>
      <c r="I143" s="1">
        <v>188</v>
      </c>
      <c r="J143" s="1">
        <v>65</v>
      </c>
    </row>
    <row r="144" spans="1:10" x14ac:dyDescent="0.25">
      <c r="A144" s="13" t="s">
        <v>607</v>
      </c>
      <c r="B144" s="13" t="s">
        <v>608</v>
      </c>
      <c r="C144" s="1">
        <v>230</v>
      </c>
      <c r="D144" s="1">
        <v>4077</v>
      </c>
      <c r="E144" s="1">
        <v>2</v>
      </c>
      <c r="F144" s="1">
        <v>44</v>
      </c>
      <c r="G144" s="1">
        <v>495</v>
      </c>
      <c r="H144" s="1">
        <v>1546</v>
      </c>
      <c r="I144" s="1">
        <v>985</v>
      </c>
      <c r="J144" s="1">
        <v>298</v>
      </c>
    </row>
    <row r="145" spans="1:10" x14ac:dyDescent="0.25">
      <c r="A145" s="13" t="s">
        <v>609</v>
      </c>
      <c r="B145" s="13" t="s">
        <v>610</v>
      </c>
      <c r="C145" s="1">
        <v>68</v>
      </c>
      <c r="D145" s="1">
        <v>1423</v>
      </c>
      <c r="E145" s="1">
        <v>1</v>
      </c>
      <c r="F145" s="1">
        <v>15</v>
      </c>
      <c r="G145" s="1">
        <v>550</v>
      </c>
      <c r="H145" s="1">
        <v>962</v>
      </c>
      <c r="I145" s="1">
        <v>682</v>
      </c>
      <c r="J145" s="1">
        <v>352</v>
      </c>
    </row>
    <row r="146" spans="1:10" x14ac:dyDescent="0.25">
      <c r="A146" s="13" t="s">
        <v>611</v>
      </c>
      <c r="B146" s="13" t="s">
        <v>612</v>
      </c>
      <c r="C146" s="1">
        <v>95</v>
      </c>
      <c r="D146" s="1">
        <v>1584</v>
      </c>
      <c r="E146" s="1">
        <v>0</v>
      </c>
      <c r="F146" s="1">
        <v>12</v>
      </c>
      <c r="G146" s="1">
        <v>307</v>
      </c>
      <c r="H146" s="1">
        <v>1385</v>
      </c>
      <c r="I146" s="1">
        <v>2858</v>
      </c>
      <c r="J146" s="1">
        <v>204</v>
      </c>
    </row>
    <row r="147" spans="1:10" x14ac:dyDescent="0.25">
      <c r="A147" s="13" t="s">
        <v>613</v>
      </c>
      <c r="B147" s="13" t="s">
        <v>614</v>
      </c>
      <c r="C147" s="1">
        <v>39</v>
      </c>
      <c r="D147" s="1">
        <v>1092</v>
      </c>
      <c r="E147" s="1">
        <v>0</v>
      </c>
      <c r="F147" s="1">
        <v>22</v>
      </c>
      <c r="G147" s="1">
        <v>415</v>
      </c>
      <c r="H147" s="1">
        <v>553</v>
      </c>
      <c r="I147" s="1">
        <v>319</v>
      </c>
      <c r="J147" s="1">
        <v>50</v>
      </c>
    </row>
    <row r="148" spans="1:10" x14ac:dyDescent="0.25">
      <c r="A148" s="14" t="s">
        <v>615</v>
      </c>
      <c r="B148" s="14" t="s">
        <v>616</v>
      </c>
      <c r="C148" s="15">
        <v>1913</v>
      </c>
      <c r="D148" s="15">
        <v>22</v>
      </c>
      <c r="E148" s="15">
        <v>0</v>
      </c>
      <c r="F148" s="15">
        <v>45</v>
      </c>
      <c r="G148" s="15">
        <v>201</v>
      </c>
      <c r="H148" s="15">
        <v>8</v>
      </c>
      <c r="I148" s="15">
        <v>26</v>
      </c>
      <c r="J148" s="15">
        <v>53</v>
      </c>
    </row>
    <row r="149" spans="1:10" x14ac:dyDescent="0.25">
      <c r="A149" s="13" t="s">
        <v>126</v>
      </c>
      <c r="B149" s="13" t="s">
        <v>127</v>
      </c>
      <c r="C149" s="1">
        <v>11489</v>
      </c>
      <c r="D149" s="1">
        <v>253</v>
      </c>
      <c r="E149" s="1">
        <v>34</v>
      </c>
      <c r="F149" s="1">
        <v>111</v>
      </c>
      <c r="G149" s="1">
        <v>689</v>
      </c>
      <c r="H149" s="1">
        <v>2</v>
      </c>
      <c r="I149" s="1">
        <v>9</v>
      </c>
      <c r="J149" s="1">
        <v>3</v>
      </c>
    </row>
    <row r="150" spans="1:10" x14ac:dyDescent="0.25">
      <c r="A150" s="13" t="s">
        <v>144</v>
      </c>
      <c r="B150" s="13" t="s">
        <v>145</v>
      </c>
      <c r="C150" s="1">
        <v>7780</v>
      </c>
      <c r="D150" s="1">
        <v>313</v>
      </c>
      <c r="E150" s="1">
        <v>1</v>
      </c>
      <c r="F150" s="1">
        <v>62</v>
      </c>
      <c r="G150" s="1">
        <v>515</v>
      </c>
      <c r="H150" s="1">
        <v>10</v>
      </c>
      <c r="I150" s="1">
        <v>22</v>
      </c>
      <c r="J150" s="1">
        <v>11</v>
      </c>
    </row>
    <row r="151" spans="1:10" x14ac:dyDescent="0.25">
      <c r="A151" s="13" t="s">
        <v>146</v>
      </c>
      <c r="B151" s="13" t="s">
        <v>147</v>
      </c>
      <c r="C151" s="1">
        <v>13896</v>
      </c>
      <c r="D151" s="1">
        <v>403</v>
      </c>
      <c r="E151" s="1">
        <v>1</v>
      </c>
      <c r="F151" s="1">
        <v>130</v>
      </c>
      <c r="G151" s="1">
        <v>1351</v>
      </c>
      <c r="H151" s="1">
        <v>17</v>
      </c>
      <c r="I151" s="1">
        <v>86</v>
      </c>
      <c r="J151" s="1">
        <v>11</v>
      </c>
    </row>
    <row r="152" spans="1:10" x14ac:dyDescent="0.25">
      <c r="A152" s="13" t="s">
        <v>148</v>
      </c>
      <c r="B152" s="13" t="s">
        <v>149</v>
      </c>
      <c r="C152" s="1">
        <v>16462</v>
      </c>
      <c r="D152" s="1">
        <v>670</v>
      </c>
      <c r="E152" s="1">
        <v>9</v>
      </c>
      <c r="F152" s="1">
        <v>32</v>
      </c>
      <c r="G152" s="1">
        <v>303</v>
      </c>
      <c r="H152" s="1">
        <v>4</v>
      </c>
      <c r="I152" s="1">
        <v>50</v>
      </c>
      <c r="J152" s="1">
        <v>4</v>
      </c>
    </row>
    <row r="153" spans="1:10" x14ac:dyDescent="0.25">
      <c r="A153" s="13" t="s">
        <v>150</v>
      </c>
      <c r="B153" s="13" t="s">
        <v>151</v>
      </c>
      <c r="C153" s="1">
        <v>6339</v>
      </c>
      <c r="D153" s="1">
        <v>152</v>
      </c>
      <c r="E153" s="1">
        <v>0</v>
      </c>
      <c r="F153" s="1">
        <v>26</v>
      </c>
      <c r="G153" s="1">
        <v>300</v>
      </c>
      <c r="H153" s="1">
        <v>6</v>
      </c>
      <c r="I153" s="1">
        <v>3</v>
      </c>
      <c r="J153" s="1">
        <v>4</v>
      </c>
    </row>
    <row r="154" spans="1:10" x14ac:dyDescent="0.25">
      <c r="A154" s="13" t="s">
        <v>152</v>
      </c>
      <c r="B154" s="13" t="s">
        <v>153</v>
      </c>
      <c r="C154" s="1">
        <v>12344</v>
      </c>
      <c r="D154" s="1">
        <v>534</v>
      </c>
      <c r="E154" s="1">
        <v>13</v>
      </c>
      <c r="F154" s="1">
        <v>108</v>
      </c>
      <c r="G154" s="1">
        <v>617</v>
      </c>
      <c r="H154" s="1">
        <v>13</v>
      </c>
      <c r="I154" s="1">
        <v>16</v>
      </c>
      <c r="J154" s="1">
        <v>11</v>
      </c>
    </row>
    <row r="155" spans="1:10" x14ac:dyDescent="0.25">
      <c r="A155" s="13" t="s">
        <v>154</v>
      </c>
      <c r="B155" s="13" t="s">
        <v>155</v>
      </c>
      <c r="C155" s="1">
        <v>4576</v>
      </c>
      <c r="D155" s="1">
        <v>656</v>
      </c>
      <c r="E155" s="1">
        <v>2</v>
      </c>
      <c r="F155" s="1">
        <v>47</v>
      </c>
      <c r="G155" s="1">
        <v>870</v>
      </c>
      <c r="H155" s="1">
        <v>11</v>
      </c>
      <c r="I155" s="1">
        <v>26</v>
      </c>
      <c r="J155" s="1">
        <v>8</v>
      </c>
    </row>
    <row r="156" spans="1:10" x14ac:dyDescent="0.25">
      <c r="A156" s="13" t="s">
        <v>156</v>
      </c>
      <c r="B156" s="13" t="s">
        <v>157</v>
      </c>
      <c r="C156" s="1">
        <v>8034</v>
      </c>
      <c r="D156" s="1">
        <v>146</v>
      </c>
      <c r="E156" s="1">
        <v>1</v>
      </c>
      <c r="F156" s="1">
        <v>80</v>
      </c>
      <c r="G156" s="1">
        <v>1098</v>
      </c>
      <c r="H156" s="1">
        <v>33</v>
      </c>
      <c r="I156" s="1">
        <v>21</v>
      </c>
      <c r="J156" s="1">
        <v>2</v>
      </c>
    </row>
    <row r="157" spans="1:10" x14ac:dyDescent="0.25">
      <c r="A157" s="13" t="s">
        <v>158</v>
      </c>
      <c r="B157" s="13" t="s">
        <v>159</v>
      </c>
      <c r="C157" s="1">
        <v>3535</v>
      </c>
      <c r="D157" s="1">
        <v>187</v>
      </c>
      <c r="E157" s="1">
        <v>0</v>
      </c>
      <c r="F157" s="1">
        <v>24</v>
      </c>
      <c r="G157" s="1">
        <v>444</v>
      </c>
      <c r="H157" s="1">
        <v>1</v>
      </c>
      <c r="I157" s="1">
        <v>4</v>
      </c>
      <c r="J157" s="1">
        <v>2</v>
      </c>
    </row>
    <row r="158" spans="1:10" x14ac:dyDescent="0.25">
      <c r="A158" s="13" t="s">
        <v>160</v>
      </c>
      <c r="B158" s="13" t="s">
        <v>161</v>
      </c>
      <c r="C158" s="1">
        <v>8577</v>
      </c>
      <c r="D158" s="1">
        <v>269</v>
      </c>
      <c r="E158" s="1">
        <v>7</v>
      </c>
      <c r="F158" s="1">
        <v>95</v>
      </c>
      <c r="G158" s="1">
        <v>321</v>
      </c>
      <c r="H158" s="1">
        <v>16</v>
      </c>
      <c r="I158" s="1">
        <v>8</v>
      </c>
      <c r="J158" s="1">
        <v>3</v>
      </c>
    </row>
    <row r="159" spans="1:10" x14ac:dyDescent="0.25">
      <c r="A159" s="13" t="s">
        <v>162</v>
      </c>
      <c r="B159" s="13" t="s">
        <v>163</v>
      </c>
      <c r="C159" s="1">
        <v>8791</v>
      </c>
      <c r="D159" s="1">
        <v>82</v>
      </c>
      <c r="E159" s="1">
        <v>1</v>
      </c>
      <c r="F159" s="1">
        <v>81</v>
      </c>
      <c r="G159" s="1">
        <v>750</v>
      </c>
      <c r="H159" s="1">
        <v>7</v>
      </c>
      <c r="I159" s="1">
        <v>14</v>
      </c>
      <c r="J159" s="1">
        <v>38</v>
      </c>
    </row>
    <row r="160" spans="1:10" x14ac:dyDescent="0.25">
      <c r="A160" s="13" t="s">
        <v>128</v>
      </c>
      <c r="B160" s="13" t="s">
        <v>129</v>
      </c>
      <c r="C160" s="1">
        <v>8815</v>
      </c>
      <c r="D160" s="1">
        <v>113</v>
      </c>
      <c r="E160" s="1">
        <v>0</v>
      </c>
      <c r="F160" s="1">
        <v>88</v>
      </c>
      <c r="G160" s="1">
        <v>631</v>
      </c>
      <c r="H160" s="1">
        <v>10</v>
      </c>
      <c r="I160" s="1">
        <v>13</v>
      </c>
      <c r="J160" s="1">
        <v>5</v>
      </c>
    </row>
    <row r="161" spans="1:10" x14ac:dyDescent="0.25">
      <c r="A161" s="13" t="s">
        <v>164</v>
      </c>
      <c r="B161" s="13" t="s">
        <v>165</v>
      </c>
      <c r="C161" s="1">
        <v>14008</v>
      </c>
      <c r="D161" s="1">
        <v>345</v>
      </c>
      <c r="E161" s="1">
        <v>13</v>
      </c>
      <c r="F161" s="1">
        <v>191</v>
      </c>
      <c r="G161" s="1">
        <v>1008</v>
      </c>
      <c r="H161" s="1">
        <v>11</v>
      </c>
      <c r="I161" s="1">
        <v>10</v>
      </c>
      <c r="J161" s="1">
        <v>3</v>
      </c>
    </row>
    <row r="162" spans="1:10" x14ac:dyDescent="0.25">
      <c r="A162" s="13" t="s">
        <v>166</v>
      </c>
      <c r="B162" s="13" t="s">
        <v>167</v>
      </c>
      <c r="C162" s="1">
        <v>10273</v>
      </c>
      <c r="D162" s="1">
        <v>357</v>
      </c>
      <c r="E162" s="1">
        <v>3</v>
      </c>
      <c r="F162" s="1">
        <v>210</v>
      </c>
      <c r="G162" s="1">
        <v>586</v>
      </c>
      <c r="H162" s="1">
        <v>19</v>
      </c>
      <c r="I162" s="1">
        <v>20</v>
      </c>
      <c r="J162" s="1">
        <v>2</v>
      </c>
    </row>
    <row r="163" spans="1:10" x14ac:dyDescent="0.25">
      <c r="A163" s="13" t="s">
        <v>168</v>
      </c>
      <c r="B163" s="13" t="s">
        <v>169</v>
      </c>
      <c r="C163" s="1">
        <v>6611</v>
      </c>
      <c r="D163" s="1">
        <v>98</v>
      </c>
      <c r="E163" s="1">
        <v>0</v>
      </c>
      <c r="F163" s="1">
        <v>60</v>
      </c>
      <c r="G163" s="1">
        <v>710</v>
      </c>
      <c r="H163" s="1">
        <v>12</v>
      </c>
      <c r="I163" s="1">
        <v>6</v>
      </c>
      <c r="J163" s="1">
        <v>1</v>
      </c>
    </row>
    <row r="164" spans="1:10" x14ac:dyDescent="0.25">
      <c r="A164" s="13" t="s">
        <v>130</v>
      </c>
      <c r="B164" s="13" t="s">
        <v>131</v>
      </c>
      <c r="C164" s="1">
        <v>8576</v>
      </c>
      <c r="D164" s="1">
        <v>69</v>
      </c>
      <c r="E164" s="1">
        <v>0</v>
      </c>
      <c r="F164" s="1">
        <v>48</v>
      </c>
      <c r="G164" s="1">
        <v>698</v>
      </c>
      <c r="H164" s="1">
        <v>25</v>
      </c>
      <c r="I164" s="1">
        <v>26</v>
      </c>
      <c r="J164" s="1">
        <v>8</v>
      </c>
    </row>
    <row r="165" spans="1:10" x14ac:dyDescent="0.25">
      <c r="A165" s="13" t="s">
        <v>132</v>
      </c>
      <c r="B165" s="13" t="s">
        <v>133</v>
      </c>
      <c r="C165" s="1">
        <v>8919</v>
      </c>
      <c r="D165" s="1">
        <v>1025</v>
      </c>
      <c r="E165" s="1">
        <v>2</v>
      </c>
      <c r="F165" s="1">
        <v>42</v>
      </c>
      <c r="G165" s="1">
        <v>799</v>
      </c>
      <c r="H165" s="1">
        <v>15</v>
      </c>
      <c r="I165" s="1">
        <v>12</v>
      </c>
      <c r="J165" s="1">
        <v>3</v>
      </c>
    </row>
    <row r="166" spans="1:10" x14ac:dyDescent="0.25">
      <c r="A166" s="13" t="s">
        <v>134</v>
      </c>
      <c r="B166" s="13" t="s">
        <v>135</v>
      </c>
      <c r="C166" s="1">
        <v>9472</v>
      </c>
      <c r="D166" s="1">
        <v>109</v>
      </c>
      <c r="E166" s="1">
        <v>1</v>
      </c>
      <c r="F166" s="1">
        <v>58</v>
      </c>
      <c r="G166" s="1">
        <v>785</v>
      </c>
      <c r="H166" s="1">
        <v>8</v>
      </c>
      <c r="I166" s="1">
        <v>12</v>
      </c>
      <c r="J166" s="1">
        <v>7</v>
      </c>
    </row>
    <row r="167" spans="1:10" x14ac:dyDescent="0.25">
      <c r="A167" s="13" t="s">
        <v>136</v>
      </c>
      <c r="B167" s="13" t="s">
        <v>137</v>
      </c>
      <c r="C167" s="1">
        <v>5132</v>
      </c>
      <c r="D167" s="1">
        <v>43</v>
      </c>
      <c r="E167" s="1">
        <v>0</v>
      </c>
      <c r="F167" s="1">
        <v>22</v>
      </c>
      <c r="G167" s="1">
        <v>670</v>
      </c>
      <c r="H167" s="1">
        <v>14</v>
      </c>
      <c r="I167" s="1">
        <v>26</v>
      </c>
      <c r="J167" s="1">
        <v>5</v>
      </c>
    </row>
    <row r="168" spans="1:10" x14ac:dyDescent="0.25">
      <c r="A168" s="13" t="s">
        <v>138</v>
      </c>
      <c r="B168" s="13" t="s">
        <v>139</v>
      </c>
      <c r="C168" s="1">
        <v>14235</v>
      </c>
      <c r="D168" s="1">
        <v>361</v>
      </c>
      <c r="E168" s="1">
        <v>6</v>
      </c>
      <c r="F168" s="1">
        <v>77</v>
      </c>
      <c r="G168" s="1">
        <v>845</v>
      </c>
      <c r="H168" s="1">
        <v>11</v>
      </c>
      <c r="I168" s="1">
        <v>18</v>
      </c>
      <c r="J168" s="1">
        <v>5</v>
      </c>
    </row>
    <row r="169" spans="1:10" x14ac:dyDescent="0.25">
      <c r="A169" s="13" t="s">
        <v>140</v>
      </c>
      <c r="B169" s="13" t="s">
        <v>141</v>
      </c>
      <c r="C169" s="1">
        <v>4618</v>
      </c>
      <c r="D169" s="1">
        <v>431</v>
      </c>
      <c r="E169" s="1">
        <v>1</v>
      </c>
      <c r="F169" s="1">
        <v>85</v>
      </c>
      <c r="G169" s="1">
        <v>819</v>
      </c>
      <c r="H169" s="1">
        <v>17</v>
      </c>
      <c r="I169" s="1">
        <v>75</v>
      </c>
      <c r="J169" s="1">
        <v>4</v>
      </c>
    </row>
    <row r="170" spans="1:10" x14ac:dyDescent="0.25">
      <c r="A170" s="13" t="s">
        <v>142</v>
      </c>
      <c r="B170" s="13" t="s">
        <v>143</v>
      </c>
      <c r="C170" s="1">
        <v>10749</v>
      </c>
      <c r="D170" s="1">
        <v>147</v>
      </c>
      <c r="E170" s="1">
        <v>1</v>
      </c>
      <c r="F170" s="1">
        <v>112</v>
      </c>
      <c r="G170" s="1">
        <v>1329</v>
      </c>
      <c r="H170" s="1">
        <v>14</v>
      </c>
      <c r="I170" s="1">
        <v>116</v>
      </c>
      <c r="J170" s="1">
        <v>6</v>
      </c>
    </row>
    <row r="171" spans="1:10" x14ac:dyDescent="0.25">
      <c r="A171" s="13" t="s">
        <v>617</v>
      </c>
      <c r="B171" s="13" t="s">
        <v>618</v>
      </c>
      <c r="C171" s="1">
        <v>995</v>
      </c>
      <c r="D171" s="1">
        <v>45778</v>
      </c>
      <c r="E171" s="1">
        <v>293</v>
      </c>
      <c r="F171" s="1">
        <v>720</v>
      </c>
      <c r="G171" s="1">
        <v>1621</v>
      </c>
      <c r="H171" s="1">
        <v>12</v>
      </c>
      <c r="I171" s="1">
        <v>609</v>
      </c>
      <c r="J171" s="1">
        <v>216</v>
      </c>
    </row>
    <row r="172" spans="1:10" x14ac:dyDescent="0.25">
      <c r="A172" s="13" t="s">
        <v>619</v>
      </c>
      <c r="B172" s="13" t="s">
        <v>620</v>
      </c>
      <c r="C172" s="1">
        <v>5698</v>
      </c>
      <c r="D172" s="1">
        <v>14826</v>
      </c>
      <c r="E172" s="1">
        <v>564</v>
      </c>
      <c r="F172" s="1">
        <v>1918</v>
      </c>
      <c r="G172" s="1">
        <v>764</v>
      </c>
      <c r="H172" s="1">
        <v>6</v>
      </c>
      <c r="I172" s="1">
        <v>72</v>
      </c>
      <c r="J172" s="1">
        <v>24</v>
      </c>
    </row>
    <row r="173" spans="1:10" x14ac:dyDescent="0.25">
      <c r="A173" s="13" t="s">
        <v>621</v>
      </c>
      <c r="B173" s="13" t="s">
        <v>622</v>
      </c>
      <c r="C173" s="1">
        <v>1444</v>
      </c>
      <c r="D173" s="1">
        <v>21355</v>
      </c>
      <c r="E173" s="1">
        <v>266</v>
      </c>
      <c r="F173" s="1">
        <v>621</v>
      </c>
      <c r="G173" s="1">
        <v>1293</v>
      </c>
      <c r="H173" s="1">
        <v>12</v>
      </c>
      <c r="I173" s="1">
        <v>418</v>
      </c>
      <c r="J173" s="1">
        <v>73</v>
      </c>
    </row>
    <row r="174" spans="1:10" x14ac:dyDescent="0.25">
      <c r="A174" s="13" t="s">
        <v>623</v>
      </c>
      <c r="B174" s="13" t="s">
        <v>624</v>
      </c>
      <c r="C174" s="1">
        <v>4421</v>
      </c>
      <c r="D174" s="1">
        <v>40286</v>
      </c>
      <c r="E174" s="1">
        <v>495</v>
      </c>
      <c r="F174" s="1">
        <v>1167</v>
      </c>
      <c r="G174" s="1">
        <v>2081</v>
      </c>
      <c r="H174" s="1">
        <v>13</v>
      </c>
      <c r="I174" s="1">
        <v>2396</v>
      </c>
      <c r="J174" s="1">
        <v>379</v>
      </c>
    </row>
    <row r="175" spans="1:10" x14ac:dyDescent="0.25">
      <c r="A175" s="13" t="s">
        <v>625</v>
      </c>
      <c r="B175" s="13" t="s">
        <v>626</v>
      </c>
      <c r="C175" s="1">
        <v>8427</v>
      </c>
      <c r="D175" s="1">
        <v>11028</v>
      </c>
      <c r="E175" s="1">
        <v>35</v>
      </c>
      <c r="F175" s="1">
        <v>6960</v>
      </c>
      <c r="G175" s="1">
        <v>734</v>
      </c>
      <c r="H175" s="1">
        <v>13</v>
      </c>
      <c r="I175" s="1">
        <v>224</v>
      </c>
      <c r="J175" s="1">
        <v>183</v>
      </c>
    </row>
    <row r="176" spans="1:10" x14ac:dyDescent="0.25">
      <c r="A176" s="13" t="s">
        <v>627</v>
      </c>
      <c r="B176" s="13" t="s">
        <v>628</v>
      </c>
      <c r="C176" s="1">
        <v>18392</v>
      </c>
      <c r="D176" s="1">
        <v>216</v>
      </c>
      <c r="E176" s="1">
        <v>4</v>
      </c>
      <c r="F176" s="1">
        <v>240</v>
      </c>
      <c r="G176" s="1">
        <v>2809</v>
      </c>
      <c r="H176" s="1">
        <v>71</v>
      </c>
      <c r="I176" s="1">
        <v>77</v>
      </c>
      <c r="J176" s="1">
        <v>35</v>
      </c>
    </row>
    <row r="177" spans="1:10" x14ac:dyDescent="0.25">
      <c r="A177" s="13" t="s">
        <v>629</v>
      </c>
      <c r="B177" s="13" t="s">
        <v>630</v>
      </c>
      <c r="C177" s="1">
        <v>11123</v>
      </c>
      <c r="D177" s="1">
        <v>82</v>
      </c>
      <c r="E177" s="1">
        <v>2</v>
      </c>
      <c r="F177" s="1">
        <v>105</v>
      </c>
      <c r="G177" s="1">
        <v>868</v>
      </c>
      <c r="H177" s="1">
        <v>2</v>
      </c>
      <c r="I177" s="1">
        <v>11</v>
      </c>
      <c r="J177" s="1">
        <v>14</v>
      </c>
    </row>
    <row r="178" spans="1:10" x14ac:dyDescent="0.25">
      <c r="A178" s="13" t="s">
        <v>631</v>
      </c>
      <c r="B178" s="13" t="s">
        <v>632</v>
      </c>
      <c r="C178" s="1">
        <v>15504</v>
      </c>
      <c r="D178" s="1">
        <v>589</v>
      </c>
      <c r="E178" s="1">
        <v>35</v>
      </c>
      <c r="F178" s="1">
        <v>81</v>
      </c>
      <c r="G178" s="1">
        <v>1064</v>
      </c>
      <c r="H178" s="1">
        <v>16</v>
      </c>
      <c r="I178" s="1">
        <v>40</v>
      </c>
      <c r="J178" s="1">
        <v>71</v>
      </c>
    </row>
    <row r="179" spans="1:10" x14ac:dyDescent="0.25">
      <c r="A179" s="13" t="s">
        <v>633</v>
      </c>
      <c r="B179" s="13" t="s">
        <v>634</v>
      </c>
      <c r="C179" s="1">
        <v>9298</v>
      </c>
      <c r="D179" s="1">
        <v>241</v>
      </c>
      <c r="E179" s="1">
        <v>17</v>
      </c>
      <c r="F179" s="1">
        <v>67</v>
      </c>
      <c r="G179" s="1">
        <v>219</v>
      </c>
      <c r="H179" s="1">
        <v>16</v>
      </c>
      <c r="I179" s="1">
        <v>20</v>
      </c>
      <c r="J179" s="1">
        <v>7</v>
      </c>
    </row>
    <row r="180" spans="1:10" x14ac:dyDescent="0.25">
      <c r="A180" s="13" t="s">
        <v>635</v>
      </c>
      <c r="B180" s="13" t="s">
        <v>636</v>
      </c>
      <c r="C180" s="1">
        <v>16462</v>
      </c>
      <c r="D180" s="1">
        <v>254</v>
      </c>
      <c r="E180" s="1">
        <v>18</v>
      </c>
      <c r="F180" s="1">
        <v>122</v>
      </c>
      <c r="G180" s="1">
        <v>1150</v>
      </c>
      <c r="H180" s="1">
        <v>19</v>
      </c>
      <c r="I180" s="1">
        <v>18</v>
      </c>
      <c r="J180" s="1">
        <v>17</v>
      </c>
    </row>
    <row r="181" spans="1:10" x14ac:dyDescent="0.25">
      <c r="A181" s="13" t="s">
        <v>637</v>
      </c>
      <c r="B181" s="13" t="s">
        <v>638</v>
      </c>
      <c r="C181" s="1">
        <v>20678</v>
      </c>
      <c r="D181" s="1">
        <v>237</v>
      </c>
      <c r="E181" s="1">
        <v>26</v>
      </c>
      <c r="F181" s="1">
        <v>98</v>
      </c>
      <c r="G181" s="1">
        <v>518</v>
      </c>
      <c r="H181" s="1">
        <v>12</v>
      </c>
      <c r="I181" s="1">
        <v>63</v>
      </c>
      <c r="J181" s="1">
        <v>9</v>
      </c>
    </row>
    <row r="182" spans="1:10" x14ac:dyDescent="0.25">
      <c r="A182" s="13" t="s">
        <v>639</v>
      </c>
      <c r="B182" s="13" t="s">
        <v>640</v>
      </c>
      <c r="C182" s="1">
        <v>7624</v>
      </c>
      <c r="D182" s="1">
        <v>108</v>
      </c>
      <c r="E182" s="1">
        <v>1</v>
      </c>
      <c r="F182" s="1">
        <v>64</v>
      </c>
      <c r="G182" s="1">
        <v>1315</v>
      </c>
      <c r="H182" s="1">
        <v>34</v>
      </c>
      <c r="I182" s="1">
        <v>57</v>
      </c>
      <c r="J182" s="1">
        <v>86</v>
      </c>
    </row>
    <row r="183" spans="1:10" x14ac:dyDescent="0.25">
      <c r="A183" s="13" t="s">
        <v>641</v>
      </c>
      <c r="B183" s="13" t="s">
        <v>642</v>
      </c>
      <c r="C183" s="1">
        <v>9613</v>
      </c>
      <c r="D183" s="1">
        <v>126</v>
      </c>
      <c r="E183" s="1">
        <v>1</v>
      </c>
      <c r="F183" s="1">
        <v>55</v>
      </c>
      <c r="G183" s="1">
        <v>962</v>
      </c>
      <c r="H183" s="1">
        <v>43</v>
      </c>
      <c r="I183" s="1">
        <v>16</v>
      </c>
      <c r="J183" s="1">
        <v>1</v>
      </c>
    </row>
    <row r="184" spans="1:10" x14ac:dyDescent="0.25">
      <c r="A184" s="13" t="s">
        <v>659</v>
      </c>
      <c r="B184" s="13" t="s">
        <v>660</v>
      </c>
      <c r="C184" s="1">
        <v>10142</v>
      </c>
      <c r="D184" s="1">
        <v>1707</v>
      </c>
      <c r="E184" s="1">
        <v>23</v>
      </c>
      <c r="F184" s="1">
        <v>19</v>
      </c>
      <c r="G184" s="1">
        <v>323</v>
      </c>
      <c r="H184" s="1">
        <v>2247</v>
      </c>
      <c r="I184" s="1">
        <v>926</v>
      </c>
      <c r="J184" s="1">
        <v>3</v>
      </c>
    </row>
    <row r="185" spans="1:10" x14ac:dyDescent="0.25">
      <c r="A185" s="13" t="s">
        <v>661</v>
      </c>
      <c r="B185" s="13" t="s">
        <v>662</v>
      </c>
      <c r="C185" s="1">
        <v>11981</v>
      </c>
      <c r="D185" s="1">
        <v>3754</v>
      </c>
      <c r="E185" s="1">
        <v>22</v>
      </c>
      <c r="F185" s="1">
        <v>209</v>
      </c>
      <c r="G185" s="1">
        <v>141</v>
      </c>
      <c r="H185" s="1">
        <v>131</v>
      </c>
      <c r="I185" s="1">
        <v>594</v>
      </c>
      <c r="J185" s="1">
        <v>7</v>
      </c>
    </row>
    <row r="186" spans="1:10" x14ac:dyDescent="0.25">
      <c r="A186" s="13" t="s">
        <v>663</v>
      </c>
      <c r="B186" s="13" t="s">
        <v>664</v>
      </c>
      <c r="C186" s="1">
        <v>3785</v>
      </c>
      <c r="D186" s="1">
        <v>8</v>
      </c>
      <c r="E186" s="1">
        <v>0</v>
      </c>
      <c r="F186" s="1">
        <v>25</v>
      </c>
      <c r="G186" s="1">
        <v>352</v>
      </c>
      <c r="H186" s="1">
        <v>9</v>
      </c>
      <c r="I186" s="1">
        <v>5</v>
      </c>
      <c r="J186" s="1">
        <v>1</v>
      </c>
    </row>
    <row r="187" spans="1:10" x14ac:dyDescent="0.25">
      <c r="A187" s="13" t="s">
        <v>665</v>
      </c>
      <c r="B187" s="13" t="s">
        <v>666</v>
      </c>
      <c r="C187" s="1">
        <v>5997</v>
      </c>
      <c r="D187" s="1">
        <v>97</v>
      </c>
      <c r="E187" s="1">
        <v>0</v>
      </c>
      <c r="F187" s="1">
        <v>50</v>
      </c>
      <c r="G187" s="1">
        <v>458</v>
      </c>
      <c r="H187" s="1">
        <v>176</v>
      </c>
      <c r="I187" s="1">
        <v>119</v>
      </c>
      <c r="J187" s="1">
        <v>1</v>
      </c>
    </row>
    <row r="188" spans="1:10" x14ac:dyDescent="0.25">
      <c r="A188" s="13" t="s">
        <v>667</v>
      </c>
      <c r="B188" s="13" t="s">
        <v>19</v>
      </c>
      <c r="C188" s="1">
        <v>9802</v>
      </c>
      <c r="D188" s="1">
        <v>7075</v>
      </c>
      <c r="E188" s="1">
        <v>10</v>
      </c>
      <c r="F188" s="1">
        <v>77</v>
      </c>
      <c r="G188" s="1">
        <v>745</v>
      </c>
      <c r="H188" s="1">
        <v>1239</v>
      </c>
      <c r="I188" s="1">
        <v>578</v>
      </c>
      <c r="J188" s="1">
        <v>14</v>
      </c>
    </row>
    <row r="189" spans="1:10" x14ac:dyDescent="0.25">
      <c r="A189" s="13" t="s">
        <v>668</v>
      </c>
      <c r="B189" s="13" t="s">
        <v>669</v>
      </c>
      <c r="C189" s="1">
        <v>2804</v>
      </c>
      <c r="D189" s="1">
        <v>369</v>
      </c>
      <c r="E189" s="1">
        <v>3</v>
      </c>
      <c r="F189" s="1">
        <v>96</v>
      </c>
      <c r="G189" s="1">
        <v>1018</v>
      </c>
      <c r="H189" s="1">
        <v>320</v>
      </c>
      <c r="I189" s="1">
        <v>47</v>
      </c>
      <c r="J189" s="1">
        <v>5</v>
      </c>
    </row>
    <row r="190" spans="1:10" x14ac:dyDescent="0.25">
      <c r="A190" s="13" t="s">
        <v>670</v>
      </c>
      <c r="B190" s="13" t="s">
        <v>671</v>
      </c>
      <c r="C190" s="1">
        <v>14612</v>
      </c>
      <c r="D190" s="1">
        <v>3406</v>
      </c>
      <c r="E190" s="1">
        <v>9</v>
      </c>
      <c r="F190" s="1">
        <v>68</v>
      </c>
      <c r="G190" s="1">
        <v>65</v>
      </c>
      <c r="H190" s="1">
        <v>96</v>
      </c>
      <c r="I190" s="1">
        <v>441</v>
      </c>
      <c r="J190" s="1">
        <v>21</v>
      </c>
    </row>
    <row r="191" spans="1:10" x14ac:dyDescent="0.25">
      <c r="A191" s="13" t="s">
        <v>643</v>
      </c>
      <c r="B191" s="13" t="s">
        <v>644</v>
      </c>
      <c r="C191" s="1">
        <v>8970</v>
      </c>
      <c r="D191" s="1">
        <v>641</v>
      </c>
      <c r="E191" s="1">
        <v>2</v>
      </c>
      <c r="F191" s="1">
        <v>45</v>
      </c>
      <c r="G191" s="1">
        <v>372</v>
      </c>
      <c r="H191" s="1">
        <v>528</v>
      </c>
      <c r="I191" s="1">
        <v>864</v>
      </c>
      <c r="J191" s="1">
        <v>4</v>
      </c>
    </row>
    <row r="192" spans="1:10" x14ac:dyDescent="0.25">
      <c r="A192" s="13" t="s">
        <v>645</v>
      </c>
      <c r="B192" s="13" t="s">
        <v>646</v>
      </c>
      <c r="C192" s="1">
        <v>11736</v>
      </c>
      <c r="D192" s="1">
        <v>2048</v>
      </c>
      <c r="E192" s="1">
        <v>14</v>
      </c>
      <c r="F192" s="1">
        <v>230</v>
      </c>
      <c r="G192" s="1">
        <v>275</v>
      </c>
      <c r="H192" s="1">
        <v>614</v>
      </c>
      <c r="I192" s="1">
        <v>1568</v>
      </c>
      <c r="J192" s="1">
        <v>3</v>
      </c>
    </row>
    <row r="193" spans="1:10" x14ac:dyDescent="0.25">
      <c r="A193" s="13" t="s">
        <v>647</v>
      </c>
      <c r="B193" s="13" t="s">
        <v>648</v>
      </c>
      <c r="C193" s="1">
        <v>12223</v>
      </c>
      <c r="D193" s="1">
        <v>3774</v>
      </c>
      <c r="E193" s="1">
        <v>47</v>
      </c>
      <c r="F193" s="1">
        <v>219</v>
      </c>
      <c r="G193" s="1">
        <v>207</v>
      </c>
      <c r="H193" s="1">
        <v>142</v>
      </c>
      <c r="I193" s="1">
        <v>374</v>
      </c>
      <c r="J193" s="1">
        <v>14</v>
      </c>
    </row>
    <row r="194" spans="1:10" x14ac:dyDescent="0.25">
      <c r="A194" s="13" t="s">
        <v>649</v>
      </c>
      <c r="B194" s="13" t="s">
        <v>650</v>
      </c>
      <c r="C194" s="1">
        <v>5131</v>
      </c>
      <c r="D194" s="1">
        <v>9135</v>
      </c>
      <c r="E194" s="1">
        <v>25</v>
      </c>
      <c r="F194" s="1">
        <v>8</v>
      </c>
      <c r="G194" s="1">
        <v>20</v>
      </c>
      <c r="H194" s="1">
        <v>4129</v>
      </c>
      <c r="I194" s="1">
        <v>1656</v>
      </c>
      <c r="J194" s="1">
        <v>8</v>
      </c>
    </row>
    <row r="195" spans="1:10" x14ac:dyDescent="0.25">
      <c r="A195" s="13" t="s">
        <v>651</v>
      </c>
      <c r="B195" s="13" t="s">
        <v>652</v>
      </c>
      <c r="C195" s="1">
        <v>5758</v>
      </c>
      <c r="D195" s="1">
        <v>74</v>
      </c>
      <c r="E195" s="1">
        <v>1</v>
      </c>
      <c r="F195" s="1">
        <v>61</v>
      </c>
      <c r="G195" s="1">
        <v>863</v>
      </c>
      <c r="H195" s="1">
        <v>29</v>
      </c>
      <c r="I195" s="1">
        <v>20</v>
      </c>
      <c r="J195" s="1">
        <v>5</v>
      </c>
    </row>
    <row r="196" spans="1:10" x14ac:dyDescent="0.25">
      <c r="A196" s="13" t="s">
        <v>653</v>
      </c>
      <c r="B196" s="13" t="s">
        <v>654</v>
      </c>
      <c r="C196" s="1">
        <v>7852</v>
      </c>
      <c r="D196" s="1">
        <v>3629</v>
      </c>
      <c r="E196" s="1">
        <v>9</v>
      </c>
      <c r="F196" s="1">
        <v>226</v>
      </c>
      <c r="G196" s="1">
        <v>308</v>
      </c>
      <c r="H196" s="1">
        <v>320</v>
      </c>
      <c r="I196" s="1">
        <v>781</v>
      </c>
      <c r="J196" s="1">
        <v>11</v>
      </c>
    </row>
    <row r="197" spans="1:10" x14ac:dyDescent="0.25">
      <c r="A197" s="13" t="s">
        <v>655</v>
      </c>
      <c r="B197" s="13" t="s">
        <v>656</v>
      </c>
      <c r="C197" s="1">
        <v>4448</v>
      </c>
      <c r="D197" s="1">
        <v>86</v>
      </c>
      <c r="E197" s="1">
        <v>1</v>
      </c>
      <c r="F197" s="1">
        <v>50</v>
      </c>
      <c r="G197" s="1">
        <v>650</v>
      </c>
      <c r="H197" s="1">
        <v>123</v>
      </c>
      <c r="I197" s="1">
        <v>75</v>
      </c>
      <c r="J197" s="1">
        <v>4</v>
      </c>
    </row>
    <row r="198" spans="1:10" x14ac:dyDescent="0.25">
      <c r="A198" s="13" t="s">
        <v>657</v>
      </c>
      <c r="B198" s="13" t="s">
        <v>658</v>
      </c>
      <c r="C198" s="1">
        <v>9265</v>
      </c>
      <c r="D198" s="1">
        <v>2948</v>
      </c>
      <c r="E198" s="1">
        <v>16</v>
      </c>
      <c r="F198" s="1">
        <v>56</v>
      </c>
      <c r="G198" s="1">
        <v>91</v>
      </c>
      <c r="H198" s="1">
        <v>326</v>
      </c>
      <c r="I198" s="1">
        <v>1197</v>
      </c>
      <c r="J198" s="1">
        <v>6</v>
      </c>
    </row>
    <row r="199" spans="1:10" x14ac:dyDescent="0.25">
      <c r="A199" s="13" t="s">
        <v>672</v>
      </c>
      <c r="B199" s="13" t="s">
        <v>673</v>
      </c>
      <c r="C199" s="1">
        <v>362</v>
      </c>
      <c r="D199" s="1">
        <v>6065</v>
      </c>
      <c r="E199" s="1">
        <v>115</v>
      </c>
      <c r="F199" s="1">
        <v>342</v>
      </c>
      <c r="G199" s="1">
        <v>1190</v>
      </c>
      <c r="H199" s="1">
        <v>2</v>
      </c>
      <c r="I199" s="1">
        <v>290</v>
      </c>
      <c r="J199" s="1">
        <v>18</v>
      </c>
    </row>
    <row r="200" spans="1:10" x14ac:dyDescent="0.25">
      <c r="A200" s="13" t="s">
        <v>690</v>
      </c>
      <c r="B200" s="13" t="s">
        <v>691</v>
      </c>
      <c r="C200" s="1">
        <v>959</v>
      </c>
      <c r="D200" s="1">
        <v>6174</v>
      </c>
      <c r="E200" s="1">
        <v>453</v>
      </c>
      <c r="F200" s="1">
        <v>252</v>
      </c>
      <c r="G200" s="1">
        <v>691</v>
      </c>
      <c r="H200" s="1">
        <v>0</v>
      </c>
      <c r="I200" s="1">
        <v>107</v>
      </c>
      <c r="J200" s="1">
        <v>16</v>
      </c>
    </row>
    <row r="201" spans="1:10" x14ac:dyDescent="0.25">
      <c r="A201" s="13" t="s">
        <v>692</v>
      </c>
      <c r="B201" s="13" t="s">
        <v>693</v>
      </c>
      <c r="C201" s="1">
        <v>7009</v>
      </c>
      <c r="D201" s="1">
        <v>2185</v>
      </c>
      <c r="E201" s="1">
        <v>29</v>
      </c>
      <c r="F201" s="1">
        <v>1009</v>
      </c>
      <c r="G201" s="1">
        <v>2259</v>
      </c>
      <c r="H201" s="1">
        <v>2</v>
      </c>
      <c r="I201" s="1">
        <v>28</v>
      </c>
      <c r="J201" s="1">
        <v>22</v>
      </c>
    </row>
    <row r="202" spans="1:10" x14ac:dyDescent="0.25">
      <c r="A202" s="13" t="s">
        <v>694</v>
      </c>
      <c r="B202" s="13" t="s">
        <v>695</v>
      </c>
      <c r="C202" s="1">
        <v>2724</v>
      </c>
      <c r="D202" s="1">
        <v>18738</v>
      </c>
      <c r="E202" s="1">
        <v>420</v>
      </c>
      <c r="F202" s="1">
        <v>405</v>
      </c>
      <c r="G202" s="1">
        <v>1591</v>
      </c>
      <c r="H202" s="1">
        <v>44</v>
      </c>
      <c r="I202" s="1">
        <v>131</v>
      </c>
      <c r="J202" s="1">
        <v>50</v>
      </c>
    </row>
    <row r="203" spans="1:10" x14ac:dyDescent="0.25">
      <c r="A203" s="13" t="s">
        <v>696</v>
      </c>
      <c r="B203" s="13" t="s">
        <v>697</v>
      </c>
      <c r="C203" s="1">
        <v>1979</v>
      </c>
      <c r="D203" s="1">
        <v>10779</v>
      </c>
      <c r="E203" s="1">
        <v>312</v>
      </c>
      <c r="F203" s="1">
        <v>451</v>
      </c>
      <c r="G203" s="1">
        <v>1728</v>
      </c>
      <c r="H203" s="1">
        <v>34</v>
      </c>
      <c r="I203" s="1">
        <v>40</v>
      </c>
      <c r="J203" s="1">
        <v>24</v>
      </c>
    </row>
    <row r="204" spans="1:10" x14ac:dyDescent="0.25">
      <c r="A204" s="13" t="s">
        <v>698</v>
      </c>
      <c r="B204" s="13" t="s">
        <v>699</v>
      </c>
      <c r="C204" s="1">
        <v>2400</v>
      </c>
      <c r="D204" s="1">
        <v>3140</v>
      </c>
      <c r="E204" s="1">
        <v>21</v>
      </c>
      <c r="F204" s="1">
        <v>439</v>
      </c>
      <c r="G204" s="1">
        <v>1120</v>
      </c>
      <c r="H204" s="1">
        <v>2</v>
      </c>
      <c r="I204" s="1">
        <v>18</v>
      </c>
      <c r="J204" s="1">
        <v>6</v>
      </c>
    </row>
    <row r="205" spans="1:10" x14ac:dyDescent="0.25">
      <c r="A205" s="13" t="s">
        <v>700</v>
      </c>
      <c r="B205" s="13" t="s">
        <v>701</v>
      </c>
      <c r="C205" s="1">
        <v>4741</v>
      </c>
      <c r="D205" s="1">
        <v>13961</v>
      </c>
      <c r="E205" s="1">
        <v>508</v>
      </c>
      <c r="F205" s="1">
        <v>784</v>
      </c>
      <c r="G205" s="1">
        <v>2582</v>
      </c>
      <c r="H205" s="1">
        <v>47</v>
      </c>
      <c r="I205" s="1">
        <v>61</v>
      </c>
      <c r="J205" s="1">
        <v>81</v>
      </c>
    </row>
    <row r="206" spans="1:10" x14ac:dyDescent="0.25">
      <c r="A206" s="13" t="s">
        <v>702</v>
      </c>
      <c r="B206" s="13" t="s">
        <v>24</v>
      </c>
      <c r="C206" s="1">
        <v>5651</v>
      </c>
      <c r="D206" s="1">
        <v>20441</v>
      </c>
      <c r="E206" s="1">
        <v>194</v>
      </c>
      <c r="F206" s="1">
        <v>846</v>
      </c>
      <c r="G206" s="1">
        <v>2750</v>
      </c>
      <c r="H206" s="1">
        <v>5</v>
      </c>
      <c r="I206" s="1">
        <v>313</v>
      </c>
      <c r="J206" s="1">
        <v>43</v>
      </c>
    </row>
    <row r="207" spans="1:10" x14ac:dyDescent="0.25">
      <c r="A207" s="13" t="s">
        <v>703</v>
      </c>
      <c r="B207" s="13" t="s">
        <v>704</v>
      </c>
      <c r="C207" s="1">
        <v>5386</v>
      </c>
      <c r="D207" s="1">
        <v>1135</v>
      </c>
      <c r="E207" s="1">
        <v>12</v>
      </c>
      <c r="F207" s="1">
        <v>209</v>
      </c>
      <c r="G207" s="1">
        <v>2202</v>
      </c>
      <c r="H207" s="1">
        <v>4</v>
      </c>
      <c r="I207" s="1">
        <v>16</v>
      </c>
      <c r="J207" s="1">
        <v>3</v>
      </c>
    </row>
    <row r="208" spans="1:10" x14ac:dyDescent="0.25">
      <c r="A208" s="13" t="s">
        <v>674</v>
      </c>
      <c r="B208" s="13" t="s">
        <v>675</v>
      </c>
      <c r="C208" s="1">
        <v>6100</v>
      </c>
      <c r="D208" s="1">
        <v>11897</v>
      </c>
      <c r="E208" s="1">
        <v>197</v>
      </c>
      <c r="F208" s="1">
        <v>1283</v>
      </c>
      <c r="G208" s="1">
        <v>2008</v>
      </c>
      <c r="H208" s="1">
        <v>6</v>
      </c>
      <c r="I208" s="1">
        <v>81</v>
      </c>
      <c r="J208" s="1">
        <v>29</v>
      </c>
    </row>
    <row r="209" spans="1:10" x14ac:dyDescent="0.25">
      <c r="A209" s="13" t="s">
        <v>676</v>
      </c>
      <c r="B209" s="13" t="s">
        <v>677</v>
      </c>
      <c r="C209" s="1">
        <v>1962</v>
      </c>
      <c r="D209" s="1">
        <v>13570</v>
      </c>
      <c r="E209" s="1">
        <v>764</v>
      </c>
      <c r="F209" s="1">
        <v>405</v>
      </c>
      <c r="G209" s="1">
        <v>1186</v>
      </c>
      <c r="H209" s="1">
        <v>5</v>
      </c>
      <c r="I209" s="1">
        <v>79</v>
      </c>
      <c r="J209" s="1">
        <v>86</v>
      </c>
    </row>
    <row r="210" spans="1:10" x14ac:dyDescent="0.25">
      <c r="A210" s="13" t="s">
        <v>678</v>
      </c>
      <c r="B210" s="13" t="s">
        <v>679</v>
      </c>
      <c r="C210" s="1">
        <v>1540</v>
      </c>
      <c r="D210" s="1">
        <v>7020</v>
      </c>
      <c r="E210" s="1">
        <v>191</v>
      </c>
      <c r="F210" s="1">
        <v>274</v>
      </c>
      <c r="G210" s="1">
        <v>747</v>
      </c>
      <c r="H210" s="1">
        <v>25</v>
      </c>
      <c r="I210" s="1">
        <v>28</v>
      </c>
      <c r="J210" s="1">
        <v>19</v>
      </c>
    </row>
    <row r="211" spans="1:10" x14ac:dyDescent="0.25">
      <c r="A211" s="13" t="s">
        <v>680</v>
      </c>
      <c r="B211" s="13" t="s">
        <v>681</v>
      </c>
      <c r="C211" s="1">
        <v>30751</v>
      </c>
      <c r="D211" s="1">
        <v>1736</v>
      </c>
      <c r="E211" s="1">
        <v>21</v>
      </c>
      <c r="F211" s="1">
        <v>531</v>
      </c>
      <c r="G211" s="1">
        <v>3002</v>
      </c>
      <c r="H211" s="1">
        <v>12</v>
      </c>
      <c r="I211" s="1">
        <v>111</v>
      </c>
      <c r="J211" s="1">
        <v>23</v>
      </c>
    </row>
    <row r="212" spans="1:10" x14ac:dyDescent="0.25">
      <c r="A212" s="13" t="s">
        <v>682</v>
      </c>
      <c r="B212" s="13" t="s">
        <v>683</v>
      </c>
      <c r="C212" s="1">
        <v>8298</v>
      </c>
      <c r="D212" s="1">
        <v>6543</v>
      </c>
      <c r="E212" s="1">
        <v>287</v>
      </c>
      <c r="F212" s="1">
        <v>1007</v>
      </c>
      <c r="G212" s="1">
        <v>3421</v>
      </c>
      <c r="H212" s="1">
        <v>37</v>
      </c>
      <c r="I212" s="1">
        <v>71</v>
      </c>
      <c r="J212" s="1">
        <v>59</v>
      </c>
    </row>
    <row r="213" spans="1:10" x14ac:dyDescent="0.25">
      <c r="A213" s="13" t="s">
        <v>684</v>
      </c>
      <c r="B213" s="13" t="s">
        <v>685</v>
      </c>
      <c r="C213" s="1">
        <v>3262</v>
      </c>
      <c r="D213" s="1">
        <v>8803</v>
      </c>
      <c r="E213" s="1">
        <v>714</v>
      </c>
      <c r="F213" s="1">
        <v>1431</v>
      </c>
      <c r="G213" s="1">
        <v>1337</v>
      </c>
      <c r="H213" s="1">
        <v>3</v>
      </c>
      <c r="I213" s="1">
        <v>62</v>
      </c>
      <c r="J213" s="1">
        <v>136</v>
      </c>
    </row>
    <row r="214" spans="1:10" x14ac:dyDescent="0.25">
      <c r="A214" s="13" t="s">
        <v>686</v>
      </c>
      <c r="B214" s="13" t="s">
        <v>687</v>
      </c>
      <c r="C214" s="1">
        <v>2266</v>
      </c>
      <c r="D214" s="1">
        <v>6157</v>
      </c>
      <c r="E214" s="1">
        <v>140</v>
      </c>
      <c r="F214" s="1">
        <v>1131</v>
      </c>
      <c r="G214" s="1">
        <v>1458</v>
      </c>
      <c r="H214" s="1">
        <v>2</v>
      </c>
      <c r="I214" s="1">
        <v>33</v>
      </c>
      <c r="J214" s="1">
        <v>39</v>
      </c>
    </row>
    <row r="215" spans="1:10" x14ac:dyDescent="0.25">
      <c r="A215" s="13" t="s">
        <v>688</v>
      </c>
      <c r="B215" s="13" t="s">
        <v>689</v>
      </c>
      <c r="C215" s="1">
        <v>849</v>
      </c>
      <c r="D215" s="1">
        <v>10173</v>
      </c>
      <c r="E215" s="1">
        <v>155</v>
      </c>
      <c r="F215" s="1">
        <v>346</v>
      </c>
      <c r="G215" s="1">
        <v>2036</v>
      </c>
      <c r="H215" s="1">
        <v>2</v>
      </c>
      <c r="I215" s="1">
        <v>145</v>
      </c>
      <c r="J215" s="1">
        <v>40</v>
      </c>
    </row>
    <row r="216" spans="1:10" x14ac:dyDescent="0.25">
      <c r="A216" s="13" t="s">
        <v>705</v>
      </c>
      <c r="B216" s="13" t="s">
        <v>706</v>
      </c>
      <c r="C216" s="1">
        <v>1674</v>
      </c>
      <c r="D216" s="1">
        <v>80</v>
      </c>
      <c r="E216" s="1">
        <v>2</v>
      </c>
      <c r="F216" s="1">
        <v>32</v>
      </c>
      <c r="G216" s="1">
        <v>297</v>
      </c>
      <c r="H216" s="1">
        <v>2</v>
      </c>
      <c r="I216" s="1">
        <v>60</v>
      </c>
      <c r="J216" s="1">
        <v>3</v>
      </c>
    </row>
    <row r="217" spans="1:10" x14ac:dyDescent="0.25">
      <c r="A217" s="13" t="s">
        <v>723</v>
      </c>
      <c r="B217" s="13" t="s">
        <v>724</v>
      </c>
      <c r="C217" s="1">
        <v>6916</v>
      </c>
      <c r="D217" s="1">
        <v>15372</v>
      </c>
      <c r="E217" s="1">
        <v>77</v>
      </c>
      <c r="F217" s="1">
        <v>83</v>
      </c>
      <c r="G217" s="1">
        <v>495</v>
      </c>
      <c r="H217" s="1">
        <v>124</v>
      </c>
      <c r="I217" s="1">
        <v>838</v>
      </c>
      <c r="J217" s="1">
        <v>19</v>
      </c>
    </row>
    <row r="218" spans="1:10" x14ac:dyDescent="0.25">
      <c r="A218" s="13" t="s">
        <v>725</v>
      </c>
      <c r="B218" s="13" t="s">
        <v>726</v>
      </c>
      <c r="C218" s="1">
        <v>1735</v>
      </c>
      <c r="D218" s="1">
        <v>923</v>
      </c>
      <c r="E218" s="1">
        <v>6</v>
      </c>
      <c r="F218" s="1">
        <v>0</v>
      </c>
      <c r="G218" s="1">
        <v>17</v>
      </c>
      <c r="H218" s="1">
        <v>46</v>
      </c>
      <c r="I218" s="1">
        <v>204</v>
      </c>
      <c r="J218" s="1">
        <v>2</v>
      </c>
    </row>
    <row r="219" spans="1:10" x14ac:dyDescent="0.25">
      <c r="A219" s="13" t="s">
        <v>707</v>
      </c>
      <c r="B219" s="13" t="s">
        <v>708</v>
      </c>
      <c r="C219" s="1">
        <v>10483</v>
      </c>
      <c r="D219" s="1">
        <v>816</v>
      </c>
      <c r="E219" s="1">
        <v>43</v>
      </c>
      <c r="F219" s="1">
        <v>138</v>
      </c>
      <c r="G219" s="1">
        <v>394</v>
      </c>
      <c r="H219" s="1">
        <v>9</v>
      </c>
      <c r="I219" s="1">
        <v>43</v>
      </c>
      <c r="J219" s="1">
        <v>7</v>
      </c>
    </row>
    <row r="220" spans="1:10" x14ac:dyDescent="0.25">
      <c r="A220" s="13" t="s">
        <v>709</v>
      </c>
      <c r="B220" s="13" t="s">
        <v>710</v>
      </c>
      <c r="C220" s="1">
        <v>13453</v>
      </c>
      <c r="D220" s="1">
        <v>693</v>
      </c>
      <c r="E220" s="1">
        <v>10</v>
      </c>
      <c r="F220" s="1">
        <v>3</v>
      </c>
      <c r="G220" s="1">
        <v>261</v>
      </c>
      <c r="H220" s="1">
        <v>210</v>
      </c>
      <c r="I220" s="1">
        <v>342</v>
      </c>
      <c r="J220" s="1">
        <v>11</v>
      </c>
    </row>
    <row r="221" spans="1:10" x14ac:dyDescent="0.25">
      <c r="A221" s="13" t="s">
        <v>711</v>
      </c>
      <c r="B221" s="13" t="s">
        <v>712</v>
      </c>
      <c r="C221" s="1">
        <v>3068</v>
      </c>
      <c r="D221" s="1">
        <v>4415</v>
      </c>
      <c r="E221" s="1">
        <v>23</v>
      </c>
      <c r="F221" s="1">
        <v>1</v>
      </c>
      <c r="G221" s="1">
        <v>74</v>
      </c>
      <c r="H221" s="1">
        <v>282</v>
      </c>
      <c r="I221" s="1">
        <v>565</v>
      </c>
      <c r="J221" s="1">
        <v>4</v>
      </c>
    </row>
    <row r="222" spans="1:10" x14ac:dyDescent="0.25">
      <c r="A222" s="13" t="s">
        <v>713</v>
      </c>
      <c r="B222" s="13" t="s">
        <v>714</v>
      </c>
      <c r="C222" s="1">
        <v>1397</v>
      </c>
      <c r="D222" s="1">
        <v>416</v>
      </c>
      <c r="E222" s="1">
        <v>6</v>
      </c>
      <c r="F222" s="1">
        <v>31</v>
      </c>
      <c r="G222" s="1">
        <v>264</v>
      </c>
      <c r="H222" s="1">
        <v>54</v>
      </c>
      <c r="I222" s="1">
        <v>145</v>
      </c>
      <c r="J222" s="1">
        <v>8</v>
      </c>
    </row>
    <row r="223" spans="1:10" x14ac:dyDescent="0.25">
      <c r="A223" s="13" t="s">
        <v>715</v>
      </c>
      <c r="B223" s="13" t="s">
        <v>716</v>
      </c>
      <c r="C223" s="1">
        <v>9419</v>
      </c>
      <c r="D223" s="1">
        <v>2699</v>
      </c>
      <c r="E223" s="1">
        <v>62</v>
      </c>
      <c r="F223" s="1">
        <v>13</v>
      </c>
      <c r="G223" s="1">
        <v>401</v>
      </c>
      <c r="H223" s="1">
        <v>325</v>
      </c>
      <c r="I223" s="1">
        <v>1741</v>
      </c>
      <c r="J223" s="1">
        <v>42</v>
      </c>
    </row>
    <row r="224" spans="1:10" x14ac:dyDescent="0.25">
      <c r="A224" s="13" t="s">
        <v>717</v>
      </c>
      <c r="B224" s="13" t="s">
        <v>718</v>
      </c>
      <c r="C224" s="1">
        <v>2501</v>
      </c>
      <c r="D224" s="1">
        <v>363</v>
      </c>
      <c r="E224" s="1">
        <v>10</v>
      </c>
      <c r="F224" s="1">
        <v>55</v>
      </c>
      <c r="G224" s="1">
        <v>205</v>
      </c>
      <c r="H224" s="1">
        <v>8</v>
      </c>
      <c r="I224" s="1">
        <v>26</v>
      </c>
      <c r="J224" s="1">
        <v>11</v>
      </c>
    </row>
    <row r="225" spans="1:10" x14ac:dyDescent="0.25">
      <c r="A225" s="13" t="s">
        <v>719</v>
      </c>
      <c r="B225" s="13" t="s">
        <v>720</v>
      </c>
      <c r="C225" s="1">
        <v>2833</v>
      </c>
      <c r="D225" s="1">
        <v>447</v>
      </c>
      <c r="E225" s="1">
        <v>4</v>
      </c>
      <c r="F225" s="1">
        <v>18</v>
      </c>
      <c r="G225" s="1">
        <v>379</v>
      </c>
      <c r="H225" s="1">
        <v>36</v>
      </c>
      <c r="I225" s="1">
        <v>165</v>
      </c>
      <c r="J225" s="1">
        <v>29</v>
      </c>
    </row>
    <row r="226" spans="1:10" x14ac:dyDescent="0.25">
      <c r="A226" s="13" t="s">
        <v>721</v>
      </c>
      <c r="B226" s="13" t="s">
        <v>722</v>
      </c>
      <c r="C226" s="1">
        <v>5907</v>
      </c>
      <c r="D226" s="1">
        <v>1026</v>
      </c>
      <c r="E226" s="1">
        <v>5</v>
      </c>
      <c r="F226" s="1">
        <v>27</v>
      </c>
      <c r="G226" s="1">
        <v>193</v>
      </c>
      <c r="H226" s="1">
        <v>14</v>
      </c>
      <c r="I226" s="1">
        <v>33</v>
      </c>
      <c r="J226" s="1">
        <v>6</v>
      </c>
    </row>
    <row r="227" spans="1:10" x14ac:dyDescent="0.25">
      <c r="A227" s="13" t="s">
        <v>727</v>
      </c>
      <c r="B227" s="13" t="s">
        <v>12</v>
      </c>
      <c r="C227" s="1">
        <v>11620</v>
      </c>
      <c r="D227" s="1">
        <v>10816</v>
      </c>
      <c r="E227" s="1">
        <v>20</v>
      </c>
      <c r="F227" s="1">
        <v>127</v>
      </c>
      <c r="G227" s="1">
        <v>3564</v>
      </c>
      <c r="H227" s="1">
        <v>632</v>
      </c>
      <c r="I227" s="1">
        <v>797</v>
      </c>
      <c r="J227" s="1">
        <v>154</v>
      </c>
    </row>
    <row r="228" spans="1:10" x14ac:dyDescent="0.25">
      <c r="A228" s="13" t="s">
        <v>728</v>
      </c>
      <c r="B228" s="13" t="s">
        <v>729</v>
      </c>
      <c r="C228" s="1">
        <v>84</v>
      </c>
      <c r="D228" s="1">
        <v>1140</v>
      </c>
      <c r="E228" s="1">
        <v>1</v>
      </c>
      <c r="F228" s="1">
        <v>2</v>
      </c>
      <c r="G228" s="1">
        <v>572</v>
      </c>
      <c r="H228" s="1">
        <v>704</v>
      </c>
      <c r="I228" s="1">
        <v>351</v>
      </c>
      <c r="J228" s="1">
        <v>43</v>
      </c>
    </row>
    <row r="229" spans="1:10" x14ac:dyDescent="0.25">
      <c r="A229" s="13" t="s">
        <v>730</v>
      </c>
      <c r="B229" s="13" t="s">
        <v>731</v>
      </c>
      <c r="C229" s="1">
        <v>2780</v>
      </c>
      <c r="D229" s="1">
        <v>233</v>
      </c>
      <c r="E229" s="1">
        <v>2</v>
      </c>
      <c r="F229" s="1">
        <v>30</v>
      </c>
      <c r="G229" s="1">
        <v>587</v>
      </c>
      <c r="H229" s="1">
        <v>8</v>
      </c>
      <c r="I229" s="1">
        <v>38</v>
      </c>
      <c r="J229" s="1">
        <v>6</v>
      </c>
    </row>
    <row r="230" spans="1:10" x14ac:dyDescent="0.25">
      <c r="A230" s="13" t="s">
        <v>732</v>
      </c>
      <c r="B230" s="13" t="s">
        <v>733</v>
      </c>
      <c r="C230" s="1">
        <v>2104</v>
      </c>
      <c r="D230" s="1">
        <v>2332</v>
      </c>
      <c r="E230" s="1">
        <v>6</v>
      </c>
      <c r="F230" s="1">
        <v>7</v>
      </c>
      <c r="G230" s="1">
        <v>854</v>
      </c>
      <c r="H230" s="1">
        <v>108</v>
      </c>
      <c r="I230" s="1">
        <v>1705</v>
      </c>
      <c r="J230" s="1">
        <v>9</v>
      </c>
    </row>
    <row r="231" spans="1:10" x14ac:dyDescent="0.25">
      <c r="A231" s="13" t="s">
        <v>170</v>
      </c>
      <c r="B231" s="13" t="s">
        <v>22</v>
      </c>
      <c r="C231" s="1">
        <v>8106</v>
      </c>
      <c r="D231" s="1">
        <v>6112</v>
      </c>
      <c r="E231" s="1">
        <v>424</v>
      </c>
      <c r="F231" s="1">
        <v>3606</v>
      </c>
      <c r="G231" s="1">
        <v>160</v>
      </c>
      <c r="H231" s="1">
        <v>0</v>
      </c>
      <c r="I231" s="1">
        <v>27</v>
      </c>
      <c r="J231" s="1">
        <v>25</v>
      </c>
    </row>
    <row r="232" spans="1:10" x14ac:dyDescent="0.25">
      <c r="A232" s="13" t="s">
        <v>187</v>
      </c>
      <c r="B232" s="13" t="s">
        <v>188</v>
      </c>
      <c r="C232" s="1">
        <v>3321</v>
      </c>
      <c r="D232" s="1">
        <v>640</v>
      </c>
      <c r="E232" s="1">
        <v>131</v>
      </c>
      <c r="F232" s="1">
        <v>944</v>
      </c>
      <c r="G232" s="1">
        <v>262</v>
      </c>
      <c r="H232" s="1">
        <v>3</v>
      </c>
      <c r="I232" s="1">
        <v>8</v>
      </c>
      <c r="J232" s="1">
        <v>12</v>
      </c>
    </row>
    <row r="233" spans="1:10" x14ac:dyDescent="0.25">
      <c r="A233" s="13" t="s">
        <v>189</v>
      </c>
      <c r="B233" s="13" t="s">
        <v>190</v>
      </c>
      <c r="C233" s="1">
        <v>3247</v>
      </c>
      <c r="D233" s="1">
        <v>6031</v>
      </c>
      <c r="E233" s="1">
        <v>690</v>
      </c>
      <c r="F233" s="1">
        <v>2413</v>
      </c>
      <c r="G233" s="1">
        <v>291</v>
      </c>
      <c r="H233" s="1">
        <v>2</v>
      </c>
      <c r="I233" s="1">
        <v>19</v>
      </c>
      <c r="J233" s="1">
        <v>11</v>
      </c>
    </row>
    <row r="234" spans="1:10" x14ac:dyDescent="0.25">
      <c r="A234" s="13" t="s">
        <v>191</v>
      </c>
      <c r="B234" s="13" t="s">
        <v>192</v>
      </c>
      <c r="C234" s="1">
        <v>12074</v>
      </c>
      <c r="D234" s="1">
        <v>57</v>
      </c>
      <c r="E234" s="1">
        <v>41</v>
      </c>
      <c r="F234" s="1">
        <v>402</v>
      </c>
      <c r="G234" s="1">
        <v>1119</v>
      </c>
      <c r="H234" s="1">
        <v>3</v>
      </c>
      <c r="I234" s="1">
        <v>17</v>
      </c>
      <c r="J234" s="1">
        <v>25</v>
      </c>
    </row>
    <row r="235" spans="1:10" x14ac:dyDescent="0.25">
      <c r="A235" s="13" t="s">
        <v>193</v>
      </c>
      <c r="B235" s="13" t="s">
        <v>194</v>
      </c>
      <c r="C235" s="1">
        <v>2922</v>
      </c>
      <c r="D235" s="1">
        <v>837</v>
      </c>
      <c r="E235" s="1">
        <v>194</v>
      </c>
      <c r="F235" s="1">
        <v>1849</v>
      </c>
      <c r="G235" s="1">
        <v>178</v>
      </c>
      <c r="H235" s="1">
        <v>6</v>
      </c>
      <c r="I235" s="1">
        <v>15</v>
      </c>
      <c r="J235" s="1">
        <v>10</v>
      </c>
    </row>
    <row r="236" spans="1:10" x14ac:dyDescent="0.25">
      <c r="A236" s="13" t="s">
        <v>195</v>
      </c>
      <c r="B236" s="13" t="s">
        <v>196</v>
      </c>
      <c r="C236" s="1">
        <v>5613</v>
      </c>
      <c r="D236" s="1">
        <v>3884</v>
      </c>
      <c r="E236" s="1">
        <v>1832</v>
      </c>
      <c r="F236" s="1">
        <v>8660</v>
      </c>
      <c r="G236" s="1">
        <v>306</v>
      </c>
      <c r="H236" s="1">
        <v>7</v>
      </c>
      <c r="I236" s="1">
        <v>57</v>
      </c>
      <c r="J236" s="1">
        <v>44</v>
      </c>
    </row>
    <row r="237" spans="1:10" x14ac:dyDescent="0.25">
      <c r="A237" s="13" t="s">
        <v>197</v>
      </c>
      <c r="B237" s="13" t="s">
        <v>198</v>
      </c>
      <c r="C237" s="1">
        <v>10051</v>
      </c>
      <c r="D237" s="1">
        <v>7444</v>
      </c>
      <c r="E237" s="1">
        <v>1227</v>
      </c>
      <c r="F237" s="1">
        <v>5891</v>
      </c>
      <c r="G237" s="1">
        <v>667</v>
      </c>
      <c r="H237" s="1">
        <v>8</v>
      </c>
      <c r="I237" s="1">
        <v>150</v>
      </c>
      <c r="J237" s="1">
        <v>69</v>
      </c>
    </row>
    <row r="238" spans="1:10" x14ac:dyDescent="0.25">
      <c r="A238" s="13" t="s">
        <v>171</v>
      </c>
      <c r="B238" s="13" t="s">
        <v>172</v>
      </c>
      <c r="C238" s="1">
        <v>6354</v>
      </c>
      <c r="D238" s="1">
        <v>6156</v>
      </c>
      <c r="E238" s="1">
        <v>823</v>
      </c>
      <c r="F238" s="1">
        <v>2748</v>
      </c>
      <c r="G238" s="1">
        <v>251</v>
      </c>
      <c r="H238" s="1">
        <v>3</v>
      </c>
      <c r="I238" s="1">
        <v>61</v>
      </c>
      <c r="J238" s="1">
        <v>28</v>
      </c>
    </row>
    <row r="239" spans="1:10" x14ac:dyDescent="0.25">
      <c r="A239" s="13" t="s">
        <v>173</v>
      </c>
      <c r="B239" s="13" t="s">
        <v>174</v>
      </c>
      <c r="C239" s="1">
        <v>3362</v>
      </c>
      <c r="D239" s="1">
        <v>4321</v>
      </c>
      <c r="E239" s="1">
        <v>385</v>
      </c>
      <c r="F239" s="1">
        <v>3232</v>
      </c>
      <c r="G239" s="1">
        <v>251</v>
      </c>
      <c r="H239" s="1">
        <v>1</v>
      </c>
      <c r="I239" s="1">
        <v>37</v>
      </c>
      <c r="J239" s="1">
        <v>34</v>
      </c>
    </row>
    <row r="240" spans="1:10" x14ac:dyDescent="0.25">
      <c r="A240" s="13" t="s">
        <v>175</v>
      </c>
      <c r="B240" s="13" t="s">
        <v>176</v>
      </c>
      <c r="C240" s="1">
        <v>7091</v>
      </c>
      <c r="D240" s="1">
        <v>8911</v>
      </c>
      <c r="E240" s="1">
        <v>676</v>
      </c>
      <c r="F240" s="1">
        <v>6175</v>
      </c>
      <c r="G240" s="1">
        <v>561</v>
      </c>
      <c r="H240" s="1">
        <v>6</v>
      </c>
      <c r="I240" s="1">
        <v>68</v>
      </c>
      <c r="J240" s="1">
        <v>42</v>
      </c>
    </row>
    <row r="241" spans="1:10" x14ac:dyDescent="0.25">
      <c r="A241" s="13" t="s">
        <v>177</v>
      </c>
      <c r="B241" s="13" t="s">
        <v>178</v>
      </c>
      <c r="C241" s="1">
        <v>2316</v>
      </c>
      <c r="D241" s="1">
        <v>6976</v>
      </c>
      <c r="E241" s="1">
        <v>615</v>
      </c>
      <c r="F241" s="1">
        <v>2221</v>
      </c>
      <c r="G241" s="1">
        <v>165</v>
      </c>
      <c r="H241" s="1">
        <v>6</v>
      </c>
      <c r="I241" s="1">
        <v>74</v>
      </c>
      <c r="J241" s="1">
        <v>22</v>
      </c>
    </row>
    <row r="242" spans="1:10" x14ac:dyDescent="0.25">
      <c r="A242" s="13" t="s">
        <v>179</v>
      </c>
      <c r="B242" s="13" t="s">
        <v>180</v>
      </c>
      <c r="C242" s="1">
        <v>2939</v>
      </c>
      <c r="D242" s="1">
        <v>4582</v>
      </c>
      <c r="E242" s="1">
        <v>648</v>
      </c>
      <c r="F242" s="1">
        <v>1229</v>
      </c>
      <c r="G242" s="1">
        <v>665</v>
      </c>
      <c r="H242" s="1">
        <v>10</v>
      </c>
      <c r="I242" s="1">
        <v>50</v>
      </c>
      <c r="J242" s="1">
        <v>26</v>
      </c>
    </row>
    <row r="243" spans="1:10" x14ac:dyDescent="0.25">
      <c r="A243" s="13" t="s">
        <v>181</v>
      </c>
      <c r="B243" s="13" t="s">
        <v>182</v>
      </c>
      <c r="C243" s="1">
        <v>4465</v>
      </c>
      <c r="D243" s="1">
        <v>272</v>
      </c>
      <c r="E243" s="1">
        <v>63</v>
      </c>
      <c r="F243" s="1">
        <v>1153</v>
      </c>
      <c r="G243" s="1">
        <v>193</v>
      </c>
      <c r="H243" s="1">
        <v>0</v>
      </c>
      <c r="I243" s="1">
        <v>16</v>
      </c>
      <c r="J243" s="1">
        <v>2</v>
      </c>
    </row>
    <row r="244" spans="1:10" x14ac:dyDescent="0.25">
      <c r="A244" s="13" t="s">
        <v>183</v>
      </c>
      <c r="B244" s="13" t="s">
        <v>184</v>
      </c>
      <c r="C244" s="1">
        <v>2613</v>
      </c>
      <c r="D244" s="1">
        <v>3696</v>
      </c>
      <c r="E244" s="1">
        <v>185</v>
      </c>
      <c r="F244" s="1">
        <v>1319</v>
      </c>
      <c r="G244" s="1">
        <v>503</v>
      </c>
      <c r="H244" s="1">
        <v>2</v>
      </c>
      <c r="I244" s="1">
        <v>5</v>
      </c>
      <c r="J244" s="1">
        <v>6</v>
      </c>
    </row>
    <row r="245" spans="1:10" x14ac:dyDescent="0.25">
      <c r="A245" s="13" t="s">
        <v>185</v>
      </c>
      <c r="B245" s="13" t="s">
        <v>186</v>
      </c>
      <c r="C245" s="1">
        <v>18426</v>
      </c>
      <c r="D245" s="1">
        <v>265</v>
      </c>
      <c r="E245" s="1">
        <v>23</v>
      </c>
      <c r="F245" s="1">
        <v>377</v>
      </c>
      <c r="G245" s="1">
        <v>1247</v>
      </c>
      <c r="H245" s="1">
        <v>5</v>
      </c>
      <c r="I245" s="1">
        <v>30</v>
      </c>
      <c r="J245" s="1">
        <v>47</v>
      </c>
    </row>
    <row r="246" spans="1:10" x14ac:dyDescent="0.25">
      <c r="A246" s="13" t="s">
        <v>199</v>
      </c>
      <c r="B246" s="13" t="s">
        <v>200</v>
      </c>
      <c r="C246" s="1">
        <v>12646</v>
      </c>
      <c r="D246" s="1">
        <v>1949</v>
      </c>
      <c r="E246" s="1">
        <v>29</v>
      </c>
      <c r="F246" s="1">
        <v>9</v>
      </c>
      <c r="G246" s="1">
        <v>560</v>
      </c>
      <c r="H246" s="1">
        <v>1647</v>
      </c>
      <c r="I246" s="1">
        <v>2050</v>
      </c>
      <c r="J246" s="1">
        <v>39</v>
      </c>
    </row>
    <row r="247" spans="1:10" x14ac:dyDescent="0.25">
      <c r="A247" s="13" t="s">
        <v>217</v>
      </c>
      <c r="B247" s="13" t="s">
        <v>218</v>
      </c>
      <c r="C247" s="1">
        <v>12235</v>
      </c>
      <c r="D247" s="1">
        <v>719</v>
      </c>
      <c r="E247" s="1">
        <v>4</v>
      </c>
      <c r="F247" s="1">
        <v>3</v>
      </c>
      <c r="G247" s="1">
        <v>99</v>
      </c>
      <c r="H247" s="1">
        <v>390</v>
      </c>
      <c r="I247" s="1">
        <v>713</v>
      </c>
      <c r="J247" s="1">
        <v>2</v>
      </c>
    </row>
    <row r="248" spans="1:10" x14ac:dyDescent="0.25">
      <c r="A248" s="13" t="s">
        <v>219</v>
      </c>
      <c r="B248" s="13" t="s">
        <v>220</v>
      </c>
      <c r="C248" s="1">
        <v>4555</v>
      </c>
      <c r="D248" s="1">
        <v>710</v>
      </c>
      <c r="E248" s="1">
        <v>4</v>
      </c>
      <c r="F248" s="1">
        <v>2</v>
      </c>
      <c r="G248" s="1">
        <v>1167</v>
      </c>
      <c r="H248" s="1">
        <v>234</v>
      </c>
      <c r="I248" s="1">
        <v>553</v>
      </c>
      <c r="J248" s="1">
        <v>87</v>
      </c>
    </row>
    <row r="249" spans="1:10" x14ac:dyDescent="0.25">
      <c r="A249" s="13" t="s">
        <v>221</v>
      </c>
      <c r="B249" s="13" t="s">
        <v>222</v>
      </c>
      <c r="C249" s="1">
        <v>7062</v>
      </c>
      <c r="D249" s="1">
        <v>528</v>
      </c>
      <c r="E249" s="1">
        <v>3</v>
      </c>
      <c r="F249" s="1">
        <v>2</v>
      </c>
      <c r="G249" s="1">
        <v>1386</v>
      </c>
      <c r="H249" s="1">
        <v>239</v>
      </c>
      <c r="I249" s="1">
        <v>170</v>
      </c>
      <c r="J249" s="1">
        <v>40</v>
      </c>
    </row>
    <row r="250" spans="1:10" x14ac:dyDescent="0.25">
      <c r="A250" s="14" t="s">
        <v>223</v>
      </c>
      <c r="B250" s="14" t="s">
        <v>224</v>
      </c>
      <c r="C250" s="15">
        <v>6025</v>
      </c>
      <c r="D250" s="15">
        <v>160</v>
      </c>
      <c r="E250" s="15">
        <v>1</v>
      </c>
      <c r="F250" s="15">
        <v>0</v>
      </c>
      <c r="G250" s="15">
        <v>70</v>
      </c>
      <c r="H250" s="15">
        <v>251</v>
      </c>
      <c r="I250" s="15">
        <v>310</v>
      </c>
      <c r="J250" s="15">
        <v>1</v>
      </c>
    </row>
    <row r="251" spans="1:10" x14ac:dyDescent="0.25">
      <c r="A251" s="14" t="s">
        <v>225</v>
      </c>
      <c r="B251" s="14" t="s">
        <v>226</v>
      </c>
      <c r="C251" s="15">
        <v>3338</v>
      </c>
      <c r="D251" s="15">
        <v>1006</v>
      </c>
      <c r="E251" s="15">
        <v>25</v>
      </c>
      <c r="F251" s="15">
        <v>5</v>
      </c>
      <c r="G251" s="15">
        <v>135</v>
      </c>
      <c r="H251" s="15">
        <v>836</v>
      </c>
      <c r="I251" s="15">
        <v>1353</v>
      </c>
      <c r="J251" s="15">
        <v>35</v>
      </c>
    </row>
    <row r="252" spans="1:10" x14ac:dyDescent="0.25">
      <c r="A252" s="13" t="s">
        <v>201</v>
      </c>
      <c r="B252" s="13" t="s">
        <v>202</v>
      </c>
      <c r="C252" s="1">
        <v>5433</v>
      </c>
      <c r="D252" s="1">
        <v>103</v>
      </c>
      <c r="E252" s="1">
        <v>1</v>
      </c>
      <c r="F252" s="1">
        <v>0</v>
      </c>
      <c r="G252" s="1">
        <v>12</v>
      </c>
      <c r="H252" s="1">
        <v>83</v>
      </c>
      <c r="I252" s="1">
        <v>306</v>
      </c>
      <c r="J252" s="1">
        <v>3</v>
      </c>
    </row>
    <row r="253" spans="1:10" x14ac:dyDescent="0.25">
      <c r="A253" s="13" t="s">
        <v>203</v>
      </c>
      <c r="B253" s="13" t="s">
        <v>204</v>
      </c>
      <c r="C253" s="1">
        <v>10003</v>
      </c>
      <c r="D253" s="1">
        <v>121</v>
      </c>
      <c r="E253" s="1">
        <v>0</v>
      </c>
      <c r="F253" s="1">
        <v>0</v>
      </c>
      <c r="G253" s="1">
        <v>1</v>
      </c>
      <c r="H253" s="1">
        <v>34</v>
      </c>
      <c r="I253" s="1">
        <v>680</v>
      </c>
      <c r="J253" s="1">
        <v>0</v>
      </c>
    </row>
    <row r="254" spans="1:10" x14ac:dyDescent="0.25">
      <c r="A254" s="13" t="s">
        <v>205</v>
      </c>
      <c r="B254" s="13" t="s">
        <v>206</v>
      </c>
      <c r="C254" s="1">
        <v>3788</v>
      </c>
      <c r="D254" s="1">
        <v>1379</v>
      </c>
      <c r="E254" s="1">
        <v>1</v>
      </c>
      <c r="F254" s="1">
        <v>0</v>
      </c>
      <c r="G254" s="1">
        <v>16</v>
      </c>
      <c r="H254" s="1">
        <v>611</v>
      </c>
      <c r="I254" s="1">
        <v>322</v>
      </c>
      <c r="J254" s="1">
        <v>2</v>
      </c>
    </row>
    <row r="255" spans="1:10" x14ac:dyDescent="0.25">
      <c r="A255" s="13" t="s">
        <v>207</v>
      </c>
      <c r="B255" s="14" t="s">
        <v>208</v>
      </c>
      <c r="C255" s="1">
        <v>1900</v>
      </c>
      <c r="D255" s="1">
        <v>2670</v>
      </c>
      <c r="E255" s="1">
        <v>0</v>
      </c>
      <c r="F255" s="1">
        <v>0</v>
      </c>
      <c r="G255" s="1">
        <v>175</v>
      </c>
      <c r="H255" s="1">
        <v>446</v>
      </c>
      <c r="I255" s="1">
        <v>566</v>
      </c>
      <c r="J255" s="1">
        <v>222</v>
      </c>
    </row>
    <row r="256" spans="1:10" x14ac:dyDescent="0.25">
      <c r="A256" s="13" t="s">
        <v>209</v>
      </c>
      <c r="B256" s="13" t="s">
        <v>210</v>
      </c>
      <c r="C256" s="1">
        <v>5453</v>
      </c>
      <c r="D256" s="1">
        <v>135</v>
      </c>
      <c r="E256" s="1">
        <v>5</v>
      </c>
      <c r="F256" s="1">
        <v>3</v>
      </c>
      <c r="G256" s="1">
        <v>40</v>
      </c>
      <c r="H256" s="1">
        <v>147</v>
      </c>
      <c r="I256" s="1">
        <v>211</v>
      </c>
      <c r="J256" s="1">
        <v>4</v>
      </c>
    </row>
    <row r="257" spans="1:10" x14ac:dyDescent="0.25">
      <c r="A257" s="13" t="s">
        <v>211</v>
      </c>
      <c r="B257" s="13" t="s">
        <v>212</v>
      </c>
      <c r="C257" s="1">
        <v>17760</v>
      </c>
      <c r="D257" s="1">
        <v>1713</v>
      </c>
      <c r="E257" s="1">
        <v>7</v>
      </c>
      <c r="F257" s="1">
        <v>28</v>
      </c>
      <c r="G257" s="1">
        <v>42</v>
      </c>
      <c r="H257" s="1">
        <v>288</v>
      </c>
      <c r="I257" s="1">
        <v>1069</v>
      </c>
      <c r="J257" s="1">
        <v>110</v>
      </c>
    </row>
    <row r="258" spans="1:10" x14ac:dyDescent="0.25">
      <c r="A258" s="13" t="s">
        <v>213</v>
      </c>
      <c r="B258" s="13" t="s">
        <v>214</v>
      </c>
      <c r="C258" s="1">
        <v>6762</v>
      </c>
      <c r="D258" s="1">
        <v>194</v>
      </c>
      <c r="E258" s="1">
        <v>2</v>
      </c>
      <c r="F258" s="1">
        <v>3</v>
      </c>
      <c r="G258" s="1">
        <v>28</v>
      </c>
      <c r="H258" s="1">
        <v>238</v>
      </c>
      <c r="I258" s="1">
        <v>765</v>
      </c>
      <c r="J258" s="1">
        <v>9</v>
      </c>
    </row>
    <row r="259" spans="1:10" x14ac:dyDescent="0.25">
      <c r="A259" s="13" t="s">
        <v>215</v>
      </c>
      <c r="B259" s="13" t="s">
        <v>216</v>
      </c>
      <c r="C259" s="1">
        <v>4382</v>
      </c>
      <c r="D259" s="1">
        <v>133</v>
      </c>
      <c r="E259" s="1">
        <v>10</v>
      </c>
      <c r="F259" s="1">
        <v>2</v>
      </c>
      <c r="G259" s="1">
        <v>704</v>
      </c>
      <c r="H259" s="1">
        <v>345</v>
      </c>
      <c r="I259" s="1">
        <v>556</v>
      </c>
      <c r="J259" s="1">
        <v>23</v>
      </c>
    </row>
    <row r="260" spans="1:10" x14ac:dyDescent="0.25">
      <c r="A260" s="13" t="s">
        <v>252</v>
      </c>
      <c r="B260" s="13" t="s">
        <v>253</v>
      </c>
      <c r="C260" s="1">
        <v>9385</v>
      </c>
      <c r="D260" s="1">
        <v>7532</v>
      </c>
      <c r="E260" s="1">
        <v>707</v>
      </c>
      <c r="F260" s="1">
        <v>366</v>
      </c>
      <c r="G260" s="1">
        <v>920</v>
      </c>
      <c r="H260" s="1">
        <v>9</v>
      </c>
      <c r="I260" s="1">
        <v>653</v>
      </c>
      <c r="J260" s="1">
        <v>50</v>
      </c>
    </row>
    <row r="261" spans="1:10" x14ac:dyDescent="0.25">
      <c r="A261" s="13" t="s">
        <v>270</v>
      </c>
      <c r="B261" s="13" t="s">
        <v>271</v>
      </c>
      <c r="C261" s="1">
        <v>12427</v>
      </c>
      <c r="D261" s="1">
        <v>14738</v>
      </c>
      <c r="E261" s="1">
        <v>192</v>
      </c>
      <c r="F261" s="1">
        <v>1310</v>
      </c>
      <c r="G261" s="1">
        <v>1478</v>
      </c>
      <c r="H261" s="1">
        <v>21</v>
      </c>
      <c r="I261" s="1">
        <v>634</v>
      </c>
      <c r="J261" s="1">
        <v>193</v>
      </c>
    </row>
    <row r="262" spans="1:10" x14ac:dyDescent="0.25">
      <c r="A262" s="13" t="s">
        <v>272</v>
      </c>
      <c r="B262" s="13" t="s">
        <v>273</v>
      </c>
      <c r="C262" s="1">
        <v>3559</v>
      </c>
      <c r="D262" s="1">
        <v>5848</v>
      </c>
      <c r="E262" s="1">
        <v>798</v>
      </c>
      <c r="F262" s="1">
        <v>339</v>
      </c>
      <c r="G262" s="1">
        <v>567</v>
      </c>
      <c r="H262" s="1">
        <v>6</v>
      </c>
      <c r="I262" s="1">
        <v>181</v>
      </c>
      <c r="J262" s="1">
        <v>54</v>
      </c>
    </row>
    <row r="263" spans="1:10" x14ac:dyDescent="0.25">
      <c r="A263" s="13" t="s">
        <v>274</v>
      </c>
      <c r="B263" s="13" t="s">
        <v>275</v>
      </c>
      <c r="C263" s="1">
        <v>6075</v>
      </c>
      <c r="D263" s="1">
        <v>9444</v>
      </c>
      <c r="E263" s="1">
        <v>23</v>
      </c>
      <c r="F263" s="1">
        <v>665</v>
      </c>
      <c r="G263" s="1">
        <v>1175</v>
      </c>
      <c r="H263" s="1">
        <v>5</v>
      </c>
      <c r="I263" s="1">
        <v>34</v>
      </c>
      <c r="J263" s="1">
        <v>6</v>
      </c>
    </row>
    <row r="264" spans="1:10" x14ac:dyDescent="0.25">
      <c r="A264" s="13" t="s">
        <v>276</v>
      </c>
      <c r="B264" s="13" t="s">
        <v>277</v>
      </c>
      <c r="C264" s="1">
        <v>7371</v>
      </c>
      <c r="D264" s="1">
        <v>5269</v>
      </c>
      <c r="E264" s="1">
        <v>311</v>
      </c>
      <c r="F264" s="1">
        <v>416</v>
      </c>
      <c r="G264" s="1">
        <v>757</v>
      </c>
      <c r="H264" s="1">
        <v>2</v>
      </c>
      <c r="I264" s="1">
        <v>261</v>
      </c>
      <c r="J264" s="1">
        <v>6</v>
      </c>
    </row>
    <row r="265" spans="1:10" x14ac:dyDescent="0.25">
      <c r="A265" s="13" t="s">
        <v>278</v>
      </c>
      <c r="B265" s="13" t="s">
        <v>279</v>
      </c>
      <c r="C265" s="1">
        <v>3472</v>
      </c>
      <c r="D265" s="1">
        <v>2571</v>
      </c>
      <c r="E265" s="1">
        <v>250</v>
      </c>
      <c r="F265" s="1">
        <v>529</v>
      </c>
      <c r="G265" s="1">
        <v>743</v>
      </c>
      <c r="H265" s="1">
        <v>2</v>
      </c>
      <c r="I265" s="1">
        <v>166</v>
      </c>
      <c r="J265" s="1">
        <v>0</v>
      </c>
    </row>
    <row r="266" spans="1:10" x14ac:dyDescent="0.25">
      <c r="A266" s="13" t="s">
        <v>280</v>
      </c>
      <c r="B266" s="13" t="s">
        <v>281</v>
      </c>
      <c r="C266" s="1">
        <v>4178</v>
      </c>
      <c r="D266" s="1">
        <v>4277</v>
      </c>
      <c r="E266" s="1">
        <v>112</v>
      </c>
      <c r="F266" s="1">
        <v>366</v>
      </c>
      <c r="G266" s="1">
        <v>469</v>
      </c>
      <c r="H266" s="1">
        <v>2</v>
      </c>
      <c r="I266" s="1">
        <v>60</v>
      </c>
      <c r="J266" s="1">
        <v>8</v>
      </c>
    </row>
    <row r="267" spans="1:10" x14ac:dyDescent="0.25">
      <c r="A267" s="13" t="s">
        <v>282</v>
      </c>
      <c r="B267" s="13" t="s">
        <v>283</v>
      </c>
      <c r="C267" s="1">
        <v>4078</v>
      </c>
      <c r="D267" s="1">
        <v>2947</v>
      </c>
      <c r="E267" s="1">
        <v>276</v>
      </c>
      <c r="F267" s="1">
        <v>381</v>
      </c>
      <c r="G267" s="1">
        <v>960</v>
      </c>
      <c r="H267" s="1">
        <v>1</v>
      </c>
      <c r="I267" s="1">
        <v>229</v>
      </c>
      <c r="J267" s="1">
        <v>3</v>
      </c>
    </row>
    <row r="268" spans="1:10" x14ac:dyDescent="0.25">
      <c r="A268" s="13" t="s">
        <v>284</v>
      </c>
      <c r="B268" s="13" t="s">
        <v>285</v>
      </c>
      <c r="C268" s="1">
        <v>2501</v>
      </c>
      <c r="D268" s="1">
        <v>4371</v>
      </c>
      <c r="E268" s="1">
        <v>47</v>
      </c>
      <c r="F268" s="1">
        <v>367</v>
      </c>
      <c r="G268" s="1">
        <v>421</v>
      </c>
      <c r="H268" s="1">
        <v>1</v>
      </c>
      <c r="I268" s="1">
        <v>89</v>
      </c>
      <c r="J268" s="1">
        <v>11</v>
      </c>
    </row>
    <row r="269" spans="1:10" x14ac:dyDescent="0.25">
      <c r="A269" s="13" t="s">
        <v>286</v>
      </c>
      <c r="B269" s="13" t="s">
        <v>287</v>
      </c>
      <c r="C269" s="1">
        <v>6167</v>
      </c>
      <c r="D269" s="1">
        <v>3866</v>
      </c>
      <c r="E269" s="1">
        <v>477</v>
      </c>
      <c r="F269" s="1">
        <v>299</v>
      </c>
      <c r="G269" s="1">
        <v>1048</v>
      </c>
      <c r="H269" s="1">
        <v>1</v>
      </c>
      <c r="I269" s="1">
        <v>265</v>
      </c>
      <c r="J269" s="1">
        <v>35</v>
      </c>
    </row>
    <row r="270" spans="1:10" x14ac:dyDescent="0.25">
      <c r="A270" s="13" t="s">
        <v>254</v>
      </c>
      <c r="B270" s="13" t="s">
        <v>255</v>
      </c>
      <c r="C270" s="1">
        <v>5516</v>
      </c>
      <c r="D270" s="1">
        <v>7483</v>
      </c>
      <c r="E270" s="1">
        <v>20</v>
      </c>
      <c r="F270" s="1">
        <v>679</v>
      </c>
      <c r="G270" s="1">
        <v>950</v>
      </c>
      <c r="H270" s="1">
        <v>2</v>
      </c>
      <c r="I270" s="1">
        <v>240</v>
      </c>
      <c r="J270" s="1">
        <v>15</v>
      </c>
    </row>
    <row r="271" spans="1:10" x14ac:dyDescent="0.25">
      <c r="A271" s="13" t="s">
        <v>256</v>
      </c>
      <c r="B271" s="13" t="s">
        <v>257</v>
      </c>
      <c r="C271" s="1">
        <v>8875</v>
      </c>
      <c r="D271" s="1">
        <v>8026</v>
      </c>
      <c r="E271" s="1">
        <v>474</v>
      </c>
      <c r="F271" s="1">
        <v>591</v>
      </c>
      <c r="G271" s="1">
        <v>1145</v>
      </c>
      <c r="H271" s="1">
        <v>8</v>
      </c>
      <c r="I271" s="1">
        <v>456</v>
      </c>
      <c r="J271" s="1">
        <v>15</v>
      </c>
    </row>
    <row r="272" spans="1:10" x14ac:dyDescent="0.25">
      <c r="A272" s="13" t="s">
        <v>258</v>
      </c>
      <c r="B272" s="13" t="s">
        <v>259</v>
      </c>
      <c r="C272" s="1">
        <v>5066</v>
      </c>
      <c r="D272" s="1">
        <v>8963</v>
      </c>
      <c r="E272" s="1">
        <v>128</v>
      </c>
      <c r="F272" s="1">
        <v>1226</v>
      </c>
      <c r="G272" s="1">
        <v>1193</v>
      </c>
      <c r="H272" s="1">
        <v>11</v>
      </c>
      <c r="I272" s="1">
        <v>241</v>
      </c>
      <c r="J272" s="1">
        <v>40</v>
      </c>
    </row>
    <row r="273" spans="1:10" x14ac:dyDescent="0.25">
      <c r="A273" s="13" t="s">
        <v>260</v>
      </c>
      <c r="B273" s="13" t="s">
        <v>261</v>
      </c>
      <c r="C273" s="1">
        <v>2658</v>
      </c>
      <c r="D273" s="1">
        <v>5190</v>
      </c>
      <c r="E273" s="1">
        <v>623</v>
      </c>
      <c r="F273" s="1">
        <v>2681</v>
      </c>
      <c r="G273" s="1">
        <v>1071</v>
      </c>
      <c r="H273" s="1">
        <v>79</v>
      </c>
      <c r="I273" s="1">
        <v>227</v>
      </c>
      <c r="J273" s="1">
        <v>15</v>
      </c>
    </row>
    <row r="274" spans="1:10" x14ac:dyDescent="0.25">
      <c r="A274" s="13" t="s">
        <v>262</v>
      </c>
      <c r="B274" s="13" t="s">
        <v>263</v>
      </c>
      <c r="C274" s="1">
        <v>6501</v>
      </c>
      <c r="D274" s="1">
        <v>4810</v>
      </c>
      <c r="E274" s="1">
        <v>261</v>
      </c>
      <c r="F274" s="1">
        <v>312</v>
      </c>
      <c r="G274" s="1">
        <v>270</v>
      </c>
      <c r="H274" s="1">
        <v>1</v>
      </c>
      <c r="I274" s="1">
        <v>238</v>
      </c>
      <c r="J274" s="1">
        <v>14</v>
      </c>
    </row>
    <row r="275" spans="1:10" x14ac:dyDescent="0.25">
      <c r="A275" s="13" t="s">
        <v>264</v>
      </c>
      <c r="B275" s="13" t="s">
        <v>265</v>
      </c>
      <c r="C275" s="1">
        <v>6087</v>
      </c>
      <c r="D275" s="1">
        <v>9005</v>
      </c>
      <c r="E275" s="1">
        <v>159</v>
      </c>
      <c r="F275" s="1">
        <v>1041</v>
      </c>
      <c r="G275" s="1">
        <v>913</v>
      </c>
      <c r="H275" s="1">
        <v>0</v>
      </c>
      <c r="I275" s="1">
        <v>66</v>
      </c>
      <c r="J275" s="1">
        <v>28</v>
      </c>
    </row>
    <row r="276" spans="1:10" x14ac:dyDescent="0.25">
      <c r="A276" s="13" t="s">
        <v>266</v>
      </c>
      <c r="B276" s="13" t="s">
        <v>267</v>
      </c>
      <c r="C276" s="1">
        <v>12767</v>
      </c>
      <c r="D276" s="1">
        <v>8047</v>
      </c>
      <c r="E276" s="1">
        <v>472</v>
      </c>
      <c r="F276" s="1">
        <v>270</v>
      </c>
      <c r="G276" s="1">
        <v>158</v>
      </c>
      <c r="H276" s="1">
        <v>5</v>
      </c>
      <c r="I276" s="1">
        <v>562</v>
      </c>
      <c r="J276" s="1">
        <v>91</v>
      </c>
    </row>
    <row r="277" spans="1:10" x14ac:dyDescent="0.25">
      <c r="A277" s="13" t="s">
        <v>268</v>
      </c>
      <c r="B277" s="13" t="s">
        <v>269</v>
      </c>
      <c r="C277" s="1">
        <v>6291</v>
      </c>
      <c r="D277" s="1">
        <v>6916</v>
      </c>
      <c r="E277" s="1">
        <v>673</v>
      </c>
      <c r="F277" s="1">
        <v>379</v>
      </c>
      <c r="G277" s="1">
        <v>460</v>
      </c>
      <c r="H277" s="1">
        <v>19</v>
      </c>
      <c r="I277" s="1">
        <v>504</v>
      </c>
      <c r="J277" s="1">
        <v>176</v>
      </c>
    </row>
    <row r="278" spans="1:10" x14ac:dyDescent="0.25">
      <c r="A278" s="13" t="s">
        <v>288</v>
      </c>
      <c r="B278" s="13" t="s">
        <v>289</v>
      </c>
      <c r="C278" s="1">
        <v>18042</v>
      </c>
      <c r="D278" s="1">
        <v>21447</v>
      </c>
      <c r="E278" s="1">
        <v>451</v>
      </c>
      <c r="F278" s="1">
        <v>1197</v>
      </c>
      <c r="G278" s="1">
        <v>3310</v>
      </c>
      <c r="H278" s="1">
        <v>30</v>
      </c>
      <c r="I278" s="1">
        <v>376</v>
      </c>
      <c r="J278" s="1">
        <v>71</v>
      </c>
    </row>
    <row r="279" spans="1:10" x14ac:dyDescent="0.25">
      <c r="A279" s="13" t="s">
        <v>305</v>
      </c>
      <c r="B279" s="13" t="s">
        <v>306</v>
      </c>
      <c r="C279" s="1">
        <v>22269</v>
      </c>
      <c r="D279" s="1">
        <v>18682</v>
      </c>
      <c r="E279" s="1">
        <v>322</v>
      </c>
      <c r="F279" s="1">
        <v>1087</v>
      </c>
      <c r="G279" s="1">
        <v>3205</v>
      </c>
      <c r="H279" s="1">
        <v>171</v>
      </c>
      <c r="I279" s="1">
        <v>554</v>
      </c>
      <c r="J279" s="1">
        <v>82</v>
      </c>
    </row>
    <row r="280" spans="1:10" x14ac:dyDescent="0.25">
      <c r="A280" s="13" t="s">
        <v>307</v>
      </c>
      <c r="B280" s="13" t="s">
        <v>308</v>
      </c>
      <c r="C280" s="1">
        <v>15176</v>
      </c>
      <c r="D280" s="1">
        <v>21268</v>
      </c>
      <c r="E280" s="1">
        <v>207</v>
      </c>
      <c r="F280" s="1">
        <v>1580</v>
      </c>
      <c r="G280" s="1">
        <v>3829</v>
      </c>
      <c r="H280" s="1">
        <v>112</v>
      </c>
      <c r="I280" s="1">
        <v>634</v>
      </c>
      <c r="J280" s="1">
        <v>146</v>
      </c>
    </row>
    <row r="281" spans="1:10" x14ac:dyDescent="0.25">
      <c r="A281" s="13" t="s">
        <v>309</v>
      </c>
      <c r="B281" s="13" t="s">
        <v>310</v>
      </c>
      <c r="C281" s="1">
        <v>27891</v>
      </c>
      <c r="D281" s="1">
        <v>5367</v>
      </c>
      <c r="E281" s="1">
        <v>185</v>
      </c>
      <c r="F281" s="1">
        <v>26</v>
      </c>
      <c r="G281" s="1">
        <v>17</v>
      </c>
      <c r="H281" s="1">
        <v>131</v>
      </c>
      <c r="I281" s="1">
        <v>1121</v>
      </c>
      <c r="J281" s="1">
        <v>9</v>
      </c>
    </row>
    <row r="282" spans="1:10" x14ac:dyDescent="0.25">
      <c r="A282" s="13" t="s">
        <v>311</v>
      </c>
      <c r="B282" s="13" t="s">
        <v>312</v>
      </c>
      <c r="C282" s="1">
        <v>24350</v>
      </c>
      <c r="D282" s="1">
        <v>13567</v>
      </c>
      <c r="E282" s="1">
        <v>1082</v>
      </c>
      <c r="F282" s="1">
        <v>204</v>
      </c>
      <c r="G282" s="1">
        <v>221</v>
      </c>
      <c r="H282" s="1">
        <v>69</v>
      </c>
      <c r="I282" s="1">
        <v>3656</v>
      </c>
      <c r="J282" s="1">
        <v>21</v>
      </c>
    </row>
    <row r="283" spans="1:10" x14ac:dyDescent="0.25">
      <c r="A283" s="13" t="s">
        <v>290</v>
      </c>
      <c r="B283" s="13" t="s">
        <v>291</v>
      </c>
      <c r="C283" s="1">
        <v>14649</v>
      </c>
      <c r="D283" s="1">
        <v>29257</v>
      </c>
      <c r="E283" s="1">
        <v>1642</v>
      </c>
      <c r="F283" s="1">
        <v>719</v>
      </c>
      <c r="G283" s="1">
        <v>1335</v>
      </c>
      <c r="H283" s="1">
        <v>14</v>
      </c>
      <c r="I283" s="1">
        <v>443</v>
      </c>
      <c r="J283" s="1">
        <v>31</v>
      </c>
    </row>
    <row r="284" spans="1:10" x14ac:dyDescent="0.25">
      <c r="A284" s="13" t="s">
        <v>292</v>
      </c>
      <c r="B284" s="13" t="s">
        <v>293</v>
      </c>
      <c r="C284" s="1">
        <v>24410</v>
      </c>
      <c r="D284" s="1">
        <v>11022</v>
      </c>
      <c r="E284" s="1">
        <v>164</v>
      </c>
      <c r="F284" s="1">
        <v>420</v>
      </c>
      <c r="G284" s="1">
        <v>1325</v>
      </c>
      <c r="H284" s="1">
        <v>186</v>
      </c>
      <c r="I284" s="1">
        <v>1150</v>
      </c>
      <c r="J284" s="1">
        <v>50</v>
      </c>
    </row>
    <row r="285" spans="1:10" x14ac:dyDescent="0.25">
      <c r="A285" s="13" t="s">
        <v>294</v>
      </c>
      <c r="B285" s="13" t="s">
        <v>295</v>
      </c>
      <c r="C285" s="1">
        <v>6591</v>
      </c>
      <c r="D285" s="1">
        <v>25668</v>
      </c>
      <c r="E285" s="1">
        <v>4008</v>
      </c>
      <c r="F285" s="1">
        <v>1068</v>
      </c>
      <c r="G285" s="1">
        <v>1392</v>
      </c>
      <c r="H285" s="1">
        <v>32</v>
      </c>
      <c r="I285" s="1">
        <v>503</v>
      </c>
      <c r="J285" s="1">
        <v>107</v>
      </c>
    </row>
    <row r="286" spans="1:10" x14ac:dyDescent="0.25">
      <c r="A286" s="13" t="s">
        <v>296</v>
      </c>
      <c r="B286" s="13" t="s">
        <v>1</v>
      </c>
      <c r="C286" s="1">
        <v>23115</v>
      </c>
      <c r="D286" s="1">
        <v>21932</v>
      </c>
      <c r="E286" s="1">
        <v>1413</v>
      </c>
      <c r="F286" s="1">
        <v>1235</v>
      </c>
      <c r="G286" s="1">
        <v>2963</v>
      </c>
      <c r="H286" s="1">
        <v>13</v>
      </c>
      <c r="I286" s="1">
        <v>299</v>
      </c>
      <c r="J286" s="1">
        <v>141</v>
      </c>
    </row>
    <row r="287" spans="1:10" x14ac:dyDescent="0.25">
      <c r="A287" s="13" t="s">
        <v>297</v>
      </c>
      <c r="B287" s="13" t="s">
        <v>298</v>
      </c>
      <c r="C287" s="1">
        <v>30325</v>
      </c>
      <c r="D287" s="1">
        <v>17855</v>
      </c>
      <c r="E287" s="1">
        <v>1944</v>
      </c>
      <c r="F287" s="1">
        <v>547</v>
      </c>
      <c r="G287" s="1">
        <v>830</v>
      </c>
      <c r="H287" s="1">
        <v>29</v>
      </c>
      <c r="I287" s="1">
        <v>1323</v>
      </c>
      <c r="J287" s="1">
        <v>44</v>
      </c>
    </row>
    <row r="288" spans="1:10" x14ac:dyDescent="0.25">
      <c r="A288" s="13" t="s">
        <v>299</v>
      </c>
      <c r="B288" s="13" t="s">
        <v>300</v>
      </c>
      <c r="C288" s="1">
        <v>42120</v>
      </c>
      <c r="D288" s="1">
        <v>25507</v>
      </c>
      <c r="E288" s="1">
        <v>169</v>
      </c>
      <c r="F288" s="1">
        <v>168</v>
      </c>
      <c r="G288" s="1">
        <v>289</v>
      </c>
      <c r="H288" s="1">
        <v>198</v>
      </c>
      <c r="I288" s="1">
        <v>2019</v>
      </c>
      <c r="J288" s="1">
        <v>83</v>
      </c>
    </row>
    <row r="289" spans="1:10" x14ac:dyDescent="0.25">
      <c r="A289" s="13" t="s">
        <v>301</v>
      </c>
      <c r="B289" s="13" t="s">
        <v>302</v>
      </c>
      <c r="C289" s="1">
        <v>16641</v>
      </c>
      <c r="D289" s="1">
        <v>13029</v>
      </c>
      <c r="E289" s="1">
        <v>683</v>
      </c>
      <c r="F289" s="1">
        <v>240</v>
      </c>
      <c r="G289" s="1">
        <v>306</v>
      </c>
      <c r="H289" s="1">
        <v>5</v>
      </c>
      <c r="I289" s="1">
        <v>2438</v>
      </c>
      <c r="J289" s="1">
        <v>62</v>
      </c>
    </row>
    <row r="290" spans="1:10" x14ac:dyDescent="0.25">
      <c r="A290" s="13" t="s">
        <v>303</v>
      </c>
      <c r="B290" s="13" t="s">
        <v>304</v>
      </c>
      <c r="C290" s="1">
        <v>19636</v>
      </c>
      <c r="D290" s="1">
        <v>25794</v>
      </c>
      <c r="E290" s="1">
        <v>2603</v>
      </c>
      <c r="F290" s="1">
        <v>1417</v>
      </c>
      <c r="G290" s="1">
        <v>2314</v>
      </c>
      <c r="H290" s="1">
        <v>39</v>
      </c>
      <c r="I290" s="1">
        <v>512</v>
      </c>
      <c r="J290" s="1">
        <v>43</v>
      </c>
    </row>
    <row r="291" spans="1:10" x14ac:dyDescent="0.25">
      <c r="A291" s="13" t="s">
        <v>313</v>
      </c>
      <c r="B291" s="13" t="s">
        <v>314</v>
      </c>
      <c r="C291" s="1">
        <v>16686</v>
      </c>
      <c r="D291" s="1">
        <v>1083</v>
      </c>
      <c r="E291" s="1">
        <v>5</v>
      </c>
      <c r="F291" s="1">
        <v>141</v>
      </c>
      <c r="G291" s="1">
        <v>692</v>
      </c>
      <c r="H291" s="1">
        <v>32</v>
      </c>
      <c r="I291" s="1">
        <v>35</v>
      </c>
      <c r="J291" s="1">
        <v>6</v>
      </c>
    </row>
    <row r="292" spans="1:10" x14ac:dyDescent="0.25">
      <c r="A292" s="13" t="s">
        <v>330</v>
      </c>
      <c r="B292" s="13" t="s">
        <v>331</v>
      </c>
      <c r="C292" s="1">
        <v>16078</v>
      </c>
      <c r="D292" s="1">
        <v>1069</v>
      </c>
      <c r="E292" s="1">
        <v>13</v>
      </c>
      <c r="F292" s="1">
        <v>99</v>
      </c>
      <c r="G292" s="1">
        <v>529</v>
      </c>
      <c r="H292" s="1">
        <v>41</v>
      </c>
      <c r="I292" s="1">
        <v>34</v>
      </c>
      <c r="J292" s="1">
        <v>34</v>
      </c>
    </row>
    <row r="293" spans="1:10" x14ac:dyDescent="0.25">
      <c r="A293" s="13" t="s">
        <v>332</v>
      </c>
      <c r="B293" s="13" t="s">
        <v>333</v>
      </c>
      <c r="C293" s="1">
        <v>9739</v>
      </c>
      <c r="D293" s="1">
        <v>139</v>
      </c>
      <c r="E293" s="1">
        <v>3</v>
      </c>
      <c r="F293" s="1">
        <v>53</v>
      </c>
      <c r="G293" s="1">
        <v>987</v>
      </c>
      <c r="H293" s="1">
        <v>3</v>
      </c>
      <c r="I293" s="1">
        <v>18</v>
      </c>
      <c r="J293" s="1">
        <v>3</v>
      </c>
    </row>
    <row r="294" spans="1:10" x14ac:dyDescent="0.25">
      <c r="A294" s="14" t="s">
        <v>334</v>
      </c>
      <c r="B294" s="14" t="s">
        <v>335</v>
      </c>
      <c r="C294" s="15">
        <v>9472</v>
      </c>
      <c r="D294" s="15">
        <v>288</v>
      </c>
      <c r="E294" s="15">
        <v>27</v>
      </c>
      <c r="F294" s="15">
        <v>171</v>
      </c>
      <c r="G294" s="15">
        <v>1145</v>
      </c>
      <c r="H294" s="15">
        <v>4</v>
      </c>
      <c r="I294" s="15">
        <v>25</v>
      </c>
      <c r="J294" s="15">
        <v>4</v>
      </c>
    </row>
    <row r="295" spans="1:10" x14ac:dyDescent="0.25">
      <c r="A295" s="13" t="s">
        <v>315</v>
      </c>
      <c r="B295" s="13" t="s">
        <v>316</v>
      </c>
      <c r="C295" s="1">
        <v>11424</v>
      </c>
      <c r="D295" s="1">
        <v>344</v>
      </c>
      <c r="E295" s="1">
        <v>1</v>
      </c>
      <c r="F295" s="1">
        <v>100</v>
      </c>
      <c r="G295" s="1">
        <v>893</v>
      </c>
      <c r="H295" s="1">
        <v>3</v>
      </c>
      <c r="I295" s="1">
        <v>17</v>
      </c>
      <c r="J295" s="1">
        <v>8</v>
      </c>
    </row>
    <row r="296" spans="1:10" x14ac:dyDescent="0.25">
      <c r="A296" s="13" t="s">
        <v>317</v>
      </c>
      <c r="B296" s="13" t="s">
        <v>318</v>
      </c>
      <c r="C296" s="1">
        <v>12035</v>
      </c>
      <c r="D296" s="1">
        <v>791</v>
      </c>
      <c r="E296" s="1">
        <v>7</v>
      </c>
      <c r="F296" s="1">
        <v>173</v>
      </c>
      <c r="G296" s="1">
        <v>1270</v>
      </c>
      <c r="H296" s="1">
        <v>8</v>
      </c>
      <c r="I296" s="1">
        <v>51</v>
      </c>
      <c r="J296" s="1">
        <v>2</v>
      </c>
    </row>
    <row r="297" spans="1:10" x14ac:dyDescent="0.25">
      <c r="A297" s="13" t="s">
        <v>319</v>
      </c>
      <c r="B297" s="13" t="s">
        <v>9</v>
      </c>
      <c r="C297" s="1">
        <v>12265</v>
      </c>
      <c r="D297" s="1">
        <v>1439</v>
      </c>
      <c r="E297" s="1">
        <v>1</v>
      </c>
      <c r="F297" s="1">
        <v>152</v>
      </c>
      <c r="G297" s="1">
        <v>691</v>
      </c>
      <c r="H297" s="1">
        <v>9</v>
      </c>
      <c r="I297" s="1">
        <v>61</v>
      </c>
      <c r="J297" s="1">
        <v>11</v>
      </c>
    </row>
    <row r="298" spans="1:10" x14ac:dyDescent="0.25">
      <c r="A298" s="13" t="s">
        <v>320</v>
      </c>
      <c r="B298" s="13" t="s">
        <v>321</v>
      </c>
      <c r="C298" s="1">
        <v>10106</v>
      </c>
      <c r="D298" s="1">
        <v>244</v>
      </c>
      <c r="E298" s="1">
        <v>18</v>
      </c>
      <c r="F298" s="1">
        <v>210</v>
      </c>
      <c r="G298" s="1">
        <v>1692</v>
      </c>
      <c r="H298" s="1">
        <v>4</v>
      </c>
      <c r="I298" s="1">
        <v>18</v>
      </c>
      <c r="J298" s="1">
        <v>10</v>
      </c>
    </row>
    <row r="299" spans="1:10" x14ac:dyDescent="0.25">
      <c r="A299" s="13" t="s">
        <v>322</v>
      </c>
      <c r="B299" s="13" t="s">
        <v>323</v>
      </c>
      <c r="C299" s="1">
        <v>7377</v>
      </c>
      <c r="D299" s="1">
        <v>200</v>
      </c>
      <c r="E299" s="1">
        <v>0</v>
      </c>
      <c r="F299" s="1">
        <v>136</v>
      </c>
      <c r="G299" s="1">
        <v>658</v>
      </c>
      <c r="H299" s="1">
        <v>9</v>
      </c>
      <c r="I299" s="1">
        <v>9</v>
      </c>
      <c r="J299" s="1">
        <v>12</v>
      </c>
    </row>
    <row r="300" spans="1:10" x14ac:dyDescent="0.25">
      <c r="A300" s="13" t="s">
        <v>324</v>
      </c>
      <c r="B300" s="13" t="s">
        <v>325</v>
      </c>
      <c r="C300" s="1">
        <v>4116</v>
      </c>
      <c r="D300" s="1">
        <v>89</v>
      </c>
      <c r="E300" s="1">
        <v>1</v>
      </c>
      <c r="F300" s="1">
        <v>32</v>
      </c>
      <c r="G300" s="1">
        <v>545</v>
      </c>
      <c r="H300" s="1">
        <v>2</v>
      </c>
      <c r="I300" s="1">
        <v>9</v>
      </c>
      <c r="J300" s="1">
        <v>1</v>
      </c>
    </row>
    <row r="301" spans="1:10" x14ac:dyDescent="0.25">
      <c r="A301" s="13" t="s">
        <v>326</v>
      </c>
      <c r="B301" s="13" t="s">
        <v>327</v>
      </c>
      <c r="C301" s="1">
        <v>9706</v>
      </c>
      <c r="D301" s="1">
        <v>620</v>
      </c>
      <c r="E301" s="1">
        <v>1</v>
      </c>
      <c r="F301" s="1">
        <v>285</v>
      </c>
      <c r="G301" s="1">
        <v>787</v>
      </c>
      <c r="H301" s="1">
        <v>6</v>
      </c>
      <c r="I301" s="1">
        <v>16</v>
      </c>
      <c r="J301" s="1">
        <v>4</v>
      </c>
    </row>
    <row r="302" spans="1:10" x14ac:dyDescent="0.25">
      <c r="A302" s="13" t="s">
        <v>328</v>
      </c>
      <c r="B302" s="13" t="s">
        <v>329</v>
      </c>
      <c r="C302" s="1">
        <v>16335</v>
      </c>
      <c r="D302" s="1">
        <v>1098</v>
      </c>
      <c r="E302" s="1">
        <v>50</v>
      </c>
      <c r="F302" s="1">
        <v>131</v>
      </c>
      <c r="G302" s="1">
        <v>610</v>
      </c>
      <c r="H302" s="1">
        <v>14</v>
      </c>
      <c r="I302" s="1">
        <v>122</v>
      </c>
      <c r="J302" s="1">
        <v>19</v>
      </c>
    </row>
    <row r="303" spans="1:10" x14ac:dyDescent="0.25">
      <c r="A303" s="13" t="s">
        <v>336</v>
      </c>
      <c r="B303" s="13" t="s">
        <v>337</v>
      </c>
      <c r="C303" s="1">
        <v>6</v>
      </c>
      <c r="D303" s="1">
        <v>674</v>
      </c>
      <c r="E303" s="1">
        <v>5</v>
      </c>
      <c r="F303" s="1">
        <v>3</v>
      </c>
      <c r="G303" s="1">
        <v>73</v>
      </c>
      <c r="H303" s="1">
        <v>56</v>
      </c>
      <c r="I303" s="1">
        <v>31</v>
      </c>
      <c r="J303" s="1">
        <v>73</v>
      </c>
    </row>
    <row r="304" spans="1:10" x14ac:dyDescent="0.25">
      <c r="A304" s="13" t="s">
        <v>353</v>
      </c>
      <c r="B304" s="13" t="s">
        <v>354</v>
      </c>
      <c r="C304" s="1">
        <v>325</v>
      </c>
      <c r="D304" s="1">
        <v>14103</v>
      </c>
      <c r="E304" s="1">
        <v>55</v>
      </c>
      <c r="F304" s="1">
        <v>209</v>
      </c>
      <c r="G304" s="1">
        <v>1209</v>
      </c>
      <c r="H304" s="1">
        <v>440</v>
      </c>
      <c r="I304" s="1">
        <v>267</v>
      </c>
      <c r="J304" s="1">
        <v>111</v>
      </c>
    </row>
    <row r="305" spans="1:10" x14ac:dyDescent="0.25">
      <c r="A305" s="13" t="s">
        <v>355</v>
      </c>
      <c r="B305" s="13" t="s">
        <v>356</v>
      </c>
      <c r="C305" s="1">
        <v>151</v>
      </c>
      <c r="D305" s="1">
        <v>5195</v>
      </c>
      <c r="E305" s="1">
        <v>29</v>
      </c>
      <c r="F305" s="1">
        <v>77</v>
      </c>
      <c r="G305" s="1">
        <v>247</v>
      </c>
      <c r="H305" s="1">
        <v>535</v>
      </c>
      <c r="I305" s="1">
        <v>462</v>
      </c>
      <c r="J305" s="1">
        <v>59</v>
      </c>
    </row>
    <row r="306" spans="1:10" x14ac:dyDescent="0.25">
      <c r="A306" s="13" t="s">
        <v>357</v>
      </c>
      <c r="B306" s="13" t="s">
        <v>358</v>
      </c>
      <c r="C306" s="1">
        <v>329</v>
      </c>
      <c r="D306" s="1">
        <v>10411</v>
      </c>
      <c r="E306" s="1">
        <v>38</v>
      </c>
      <c r="F306" s="1">
        <v>375</v>
      </c>
      <c r="G306" s="1">
        <v>696</v>
      </c>
      <c r="H306" s="1">
        <v>149</v>
      </c>
      <c r="I306" s="1">
        <v>182</v>
      </c>
      <c r="J306" s="1">
        <v>56</v>
      </c>
    </row>
    <row r="307" spans="1:10" x14ac:dyDescent="0.25">
      <c r="A307" s="13" t="s">
        <v>359</v>
      </c>
      <c r="B307" s="13" t="s">
        <v>360</v>
      </c>
      <c r="C307" s="1">
        <v>234</v>
      </c>
      <c r="D307" s="1">
        <v>10235</v>
      </c>
      <c r="E307" s="1">
        <v>40</v>
      </c>
      <c r="F307" s="1">
        <v>124</v>
      </c>
      <c r="G307" s="1">
        <v>784</v>
      </c>
      <c r="H307" s="1">
        <v>472</v>
      </c>
      <c r="I307" s="1">
        <v>191</v>
      </c>
      <c r="J307" s="1">
        <v>74</v>
      </c>
    </row>
    <row r="308" spans="1:10" x14ac:dyDescent="0.25">
      <c r="A308" s="13" t="s">
        <v>361</v>
      </c>
      <c r="B308" s="13" t="s">
        <v>362</v>
      </c>
      <c r="C308" s="1">
        <v>215</v>
      </c>
      <c r="D308" s="1">
        <v>8969</v>
      </c>
      <c r="E308" s="1">
        <v>43</v>
      </c>
      <c r="F308" s="1">
        <v>46</v>
      </c>
      <c r="G308" s="1">
        <v>915</v>
      </c>
      <c r="H308" s="1">
        <v>322</v>
      </c>
      <c r="I308" s="1">
        <v>160</v>
      </c>
      <c r="J308" s="1">
        <v>111</v>
      </c>
    </row>
    <row r="309" spans="1:10" x14ac:dyDescent="0.25">
      <c r="A309" s="14" t="s">
        <v>363</v>
      </c>
      <c r="B309" s="14" t="s">
        <v>364</v>
      </c>
      <c r="C309" s="15">
        <v>18</v>
      </c>
      <c r="D309" s="15">
        <v>2073</v>
      </c>
      <c r="E309" s="15">
        <v>1</v>
      </c>
      <c r="F309" s="15">
        <v>0</v>
      </c>
      <c r="G309" s="15">
        <v>156</v>
      </c>
      <c r="H309" s="15">
        <v>209</v>
      </c>
      <c r="I309" s="15">
        <v>11</v>
      </c>
      <c r="J309" s="15">
        <v>28</v>
      </c>
    </row>
    <row r="310" spans="1:10" x14ac:dyDescent="0.25">
      <c r="A310" s="13" t="s">
        <v>338</v>
      </c>
      <c r="B310" s="13" t="s">
        <v>339</v>
      </c>
      <c r="C310" s="1">
        <v>35</v>
      </c>
      <c r="D310" s="1">
        <v>3118</v>
      </c>
      <c r="E310" s="1">
        <v>4</v>
      </c>
      <c r="F310" s="1">
        <v>25</v>
      </c>
      <c r="G310" s="1">
        <v>65</v>
      </c>
      <c r="H310" s="1">
        <v>536</v>
      </c>
      <c r="I310" s="1">
        <v>73</v>
      </c>
      <c r="J310" s="1">
        <v>23</v>
      </c>
    </row>
    <row r="311" spans="1:10" x14ac:dyDescent="0.25">
      <c r="A311" s="13" t="s">
        <v>340</v>
      </c>
      <c r="B311" s="13" t="s">
        <v>341</v>
      </c>
      <c r="C311" s="1">
        <v>26</v>
      </c>
      <c r="D311" s="1">
        <v>2003</v>
      </c>
      <c r="E311" s="1">
        <v>0</v>
      </c>
      <c r="F311" s="1">
        <v>0</v>
      </c>
      <c r="G311" s="1">
        <v>85</v>
      </c>
      <c r="H311" s="1">
        <v>115</v>
      </c>
      <c r="I311" s="1">
        <v>32</v>
      </c>
      <c r="J311" s="1">
        <v>8</v>
      </c>
    </row>
    <row r="312" spans="1:10" x14ac:dyDescent="0.25">
      <c r="A312" s="13" t="s">
        <v>342</v>
      </c>
      <c r="B312" s="13" t="s">
        <v>10</v>
      </c>
      <c r="C312" s="1">
        <v>310</v>
      </c>
      <c r="D312" s="1">
        <v>9294</v>
      </c>
      <c r="E312" s="1">
        <v>13</v>
      </c>
      <c r="F312" s="1">
        <v>12</v>
      </c>
      <c r="G312" s="1">
        <v>84</v>
      </c>
      <c r="H312" s="1">
        <v>223</v>
      </c>
      <c r="I312" s="1">
        <v>494</v>
      </c>
      <c r="J312" s="1">
        <v>56</v>
      </c>
    </row>
    <row r="313" spans="1:10" x14ac:dyDescent="0.25">
      <c r="A313" s="13" t="s">
        <v>343</v>
      </c>
      <c r="B313" s="13" t="s">
        <v>344</v>
      </c>
      <c r="C313" s="1">
        <v>417</v>
      </c>
      <c r="D313" s="1">
        <v>14390</v>
      </c>
      <c r="E313" s="1">
        <v>41</v>
      </c>
      <c r="F313" s="1">
        <v>69</v>
      </c>
      <c r="G313" s="1">
        <v>416</v>
      </c>
      <c r="H313" s="1">
        <v>247</v>
      </c>
      <c r="I313" s="1">
        <v>354</v>
      </c>
      <c r="J313" s="1">
        <v>133</v>
      </c>
    </row>
    <row r="314" spans="1:10" x14ac:dyDescent="0.25">
      <c r="A314" s="13" t="s">
        <v>345</v>
      </c>
      <c r="B314" s="13" t="s">
        <v>346</v>
      </c>
      <c r="C314" s="1">
        <v>234</v>
      </c>
      <c r="D314" s="1">
        <v>13209</v>
      </c>
      <c r="E314" s="1">
        <v>5</v>
      </c>
      <c r="F314" s="1">
        <v>41</v>
      </c>
      <c r="G314" s="1">
        <v>1235</v>
      </c>
      <c r="H314" s="1">
        <v>924</v>
      </c>
      <c r="I314" s="1">
        <v>323</v>
      </c>
      <c r="J314" s="1">
        <v>45</v>
      </c>
    </row>
    <row r="315" spans="1:10" x14ac:dyDescent="0.25">
      <c r="A315" s="13" t="s">
        <v>347</v>
      </c>
      <c r="B315" s="13" t="s">
        <v>348</v>
      </c>
      <c r="C315" s="1">
        <v>307</v>
      </c>
      <c r="D315" s="1">
        <v>9540</v>
      </c>
      <c r="E315" s="1">
        <v>21</v>
      </c>
      <c r="F315" s="1">
        <v>11</v>
      </c>
      <c r="G315" s="1">
        <v>698</v>
      </c>
      <c r="H315" s="1">
        <v>269</v>
      </c>
      <c r="I315" s="1">
        <v>131</v>
      </c>
      <c r="J315" s="1">
        <v>21</v>
      </c>
    </row>
    <row r="316" spans="1:10" x14ac:dyDescent="0.25">
      <c r="A316" s="13" t="s">
        <v>349</v>
      </c>
      <c r="B316" s="13" t="s">
        <v>350</v>
      </c>
      <c r="C316" s="1">
        <v>15</v>
      </c>
      <c r="D316" s="1">
        <v>1381</v>
      </c>
      <c r="E316" s="1">
        <v>0</v>
      </c>
      <c r="F316" s="1">
        <v>0</v>
      </c>
      <c r="G316" s="1">
        <v>89</v>
      </c>
      <c r="H316" s="1">
        <v>1582</v>
      </c>
      <c r="I316" s="1">
        <v>306</v>
      </c>
      <c r="J316" s="1">
        <v>2</v>
      </c>
    </row>
    <row r="317" spans="1:10" x14ac:dyDescent="0.25">
      <c r="A317" s="13" t="s">
        <v>351</v>
      </c>
      <c r="B317" s="13" t="s">
        <v>352</v>
      </c>
      <c r="C317" s="1">
        <v>286</v>
      </c>
      <c r="D317" s="1">
        <v>10535</v>
      </c>
      <c r="E317" s="1">
        <v>110</v>
      </c>
      <c r="F317" s="1">
        <v>23</v>
      </c>
      <c r="G317" s="1">
        <v>289</v>
      </c>
      <c r="H317" s="1">
        <v>221</v>
      </c>
      <c r="I317" s="1">
        <v>290</v>
      </c>
      <c r="J317" s="1">
        <v>63</v>
      </c>
    </row>
    <row r="318" spans="1:10" x14ac:dyDescent="0.25">
      <c r="A318" s="13" t="s">
        <v>227</v>
      </c>
      <c r="B318" s="13" t="s">
        <v>0</v>
      </c>
      <c r="C318" s="1">
        <v>35430</v>
      </c>
      <c r="D318" s="1">
        <v>26173</v>
      </c>
      <c r="E318" s="1">
        <v>965</v>
      </c>
      <c r="F318" s="1">
        <v>78</v>
      </c>
      <c r="G318" s="1">
        <v>27</v>
      </c>
      <c r="H318" s="1">
        <v>114</v>
      </c>
      <c r="I318" s="1">
        <v>2939</v>
      </c>
      <c r="J318" s="1">
        <v>105</v>
      </c>
    </row>
    <row r="319" spans="1:10" x14ac:dyDescent="0.25">
      <c r="A319" s="13" t="s">
        <v>228</v>
      </c>
      <c r="B319" s="13" t="s">
        <v>229</v>
      </c>
      <c r="C319" s="1">
        <v>15299</v>
      </c>
      <c r="D319" s="1">
        <v>6006</v>
      </c>
      <c r="E319" s="1">
        <v>756</v>
      </c>
      <c r="F319" s="1">
        <v>70</v>
      </c>
      <c r="G319" s="1">
        <v>43</v>
      </c>
      <c r="H319" s="1">
        <v>2</v>
      </c>
      <c r="I319" s="1">
        <v>171</v>
      </c>
      <c r="J319" s="1">
        <v>5</v>
      </c>
    </row>
    <row r="320" spans="1:10" x14ac:dyDescent="0.25">
      <c r="A320" s="13" t="s">
        <v>230</v>
      </c>
      <c r="B320" s="13" t="s">
        <v>231</v>
      </c>
      <c r="C320" s="1">
        <v>4249</v>
      </c>
      <c r="D320" s="1">
        <v>20793</v>
      </c>
      <c r="E320" s="1">
        <v>1781</v>
      </c>
      <c r="F320" s="1">
        <v>433</v>
      </c>
      <c r="G320" s="1">
        <v>510</v>
      </c>
      <c r="H320" s="1">
        <v>39</v>
      </c>
      <c r="I320" s="1">
        <v>626</v>
      </c>
      <c r="J320" s="1">
        <v>61</v>
      </c>
    </row>
    <row r="321" spans="1:10" x14ac:dyDescent="0.25">
      <c r="A321" s="13" t="s">
        <v>232</v>
      </c>
      <c r="B321" s="13" t="s">
        <v>233</v>
      </c>
      <c r="C321" s="1">
        <v>12209</v>
      </c>
      <c r="D321" s="1">
        <v>42440</v>
      </c>
      <c r="E321" s="1">
        <v>5110</v>
      </c>
      <c r="F321" s="1">
        <v>751</v>
      </c>
      <c r="G321" s="1">
        <v>535</v>
      </c>
      <c r="H321" s="1">
        <v>11</v>
      </c>
      <c r="I321" s="1">
        <v>389</v>
      </c>
      <c r="J321" s="1">
        <v>60</v>
      </c>
    </row>
    <row r="322" spans="1:10" x14ac:dyDescent="0.25">
      <c r="A322" s="13" t="s">
        <v>234</v>
      </c>
      <c r="B322" s="13" t="s">
        <v>235</v>
      </c>
      <c r="C322" s="1">
        <v>23357</v>
      </c>
      <c r="D322" s="1">
        <v>37279</v>
      </c>
      <c r="E322" s="1">
        <v>2183</v>
      </c>
      <c r="F322" s="1">
        <v>551</v>
      </c>
      <c r="G322" s="1">
        <v>523</v>
      </c>
      <c r="H322" s="1">
        <v>5</v>
      </c>
      <c r="I322" s="1">
        <v>692</v>
      </c>
      <c r="J322" s="1">
        <v>201</v>
      </c>
    </row>
    <row r="323" spans="1:10" x14ac:dyDescent="0.25">
      <c r="A323" s="13" t="s">
        <v>236</v>
      </c>
      <c r="B323" s="13" t="s">
        <v>237</v>
      </c>
      <c r="C323" s="1">
        <v>23019</v>
      </c>
      <c r="D323" s="1">
        <v>31854</v>
      </c>
      <c r="E323" s="1">
        <v>6243</v>
      </c>
      <c r="F323" s="1">
        <v>527</v>
      </c>
      <c r="G323" s="1">
        <v>395</v>
      </c>
      <c r="H323" s="1">
        <v>5</v>
      </c>
      <c r="I323" s="1">
        <v>572</v>
      </c>
      <c r="J323" s="1">
        <v>38</v>
      </c>
    </row>
    <row r="324" spans="1:10" x14ac:dyDescent="0.25">
      <c r="A324" s="13" t="s">
        <v>238</v>
      </c>
      <c r="B324" s="13" t="s">
        <v>239</v>
      </c>
      <c r="C324" s="1">
        <v>17925</v>
      </c>
      <c r="D324" s="1">
        <v>22297</v>
      </c>
      <c r="E324" s="1">
        <v>716</v>
      </c>
      <c r="F324" s="1">
        <v>129</v>
      </c>
      <c r="G324" s="1">
        <v>97</v>
      </c>
      <c r="H324" s="1">
        <v>29</v>
      </c>
      <c r="I324" s="1">
        <v>3413</v>
      </c>
      <c r="J324" s="1">
        <v>57</v>
      </c>
    </row>
    <row r="325" spans="1:10" x14ac:dyDescent="0.25">
      <c r="A325" s="13" t="s">
        <v>240</v>
      </c>
      <c r="B325" s="13" t="s">
        <v>241</v>
      </c>
      <c r="C325" s="1">
        <v>23275</v>
      </c>
      <c r="D325" s="1">
        <v>21273</v>
      </c>
      <c r="E325" s="1">
        <v>3217</v>
      </c>
      <c r="F325" s="1">
        <v>698</v>
      </c>
      <c r="G325" s="1">
        <v>363</v>
      </c>
      <c r="H325" s="1">
        <v>70</v>
      </c>
      <c r="I325" s="1">
        <v>353</v>
      </c>
      <c r="J325" s="1">
        <v>210</v>
      </c>
    </row>
    <row r="326" spans="1:10" x14ac:dyDescent="0.25">
      <c r="A326" s="13" t="s">
        <v>242</v>
      </c>
      <c r="B326" s="13" t="s">
        <v>243</v>
      </c>
      <c r="C326" s="1">
        <v>20781</v>
      </c>
      <c r="D326" s="1">
        <v>14279</v>
      </c>
      <c r="E326" s="1">
        <v>2638</v>
      </c>
      <c r="F326" s="1">
        <v>75</v>
      </c>
      <c r="G326" s="1">
        <v>86</v>
      </c>
      <c r="H326" s="1">
        <v>10</v>
      </c>
      <c r="I326" s="1">
        <v>3726</v>
      </c>
      <c r="J326" s="1">
        <v>38</v>
      </c>
    </row>
    <row r="327" spans="1:10" x14ac:dyDescent="0.25">
      <c r="A327" s="13" t="s">
        <v>244</v>
      </c>
      <c r="B327" s="13" t="s">
        <v>245</v>
      </c>
      <c r="C327" s="1">
        <v>1666</v>
      </c>
      <c r="D327" s="1">
        <v>12660</v>
      </c>
      <c r="E327" s="1">
        <v>1708</v>
      </c>
      <c r="F327" s="1">
        <v>496</v>
      </c>
      <c r="G327" s="1">
        <v>231</v>
      </c>
      <c r="H327" s="1">
        <v>61</v>
      </c>
      <c r="I327" s="1">
        <v>102</v>
      </c>
      <c r="J327" s="1">
        <v>83</v>
      </c>
    </row>
    <row r="328" spans="1:10" x14ac:dyDescent="0.25">
      <c r="A328" s="13" t="s">
        <v>246</v>
      </c>
      <c r="B328" s="13" t="s">
        <v>247</v>
      </c>
      <c r="C328" s="1">
        <v>17957</v>
      </c>
      <c r="D328" s="1">
        <v>6582</v>
      </c>
      <c r="E328" s="1">
        <v>1355</v>
      </c>
      <c r="F328" s="1">
        <v>101</v>
      </c>
      <c r="G328" s="1">
        <v>54</v>
      </c>
      <c r="H328" s="1">
        <v>5</v>
      </c>
      <c r="I328" s="1">
        <v>1067</v>
      </c>
      <c r="J328" s="1">
        <v>23</v>
      </c>
    </row>
    <row r="329" spans="1:10" x14ac:dyDescent="0.25">
      <c r="A329" s="13" t="s">
        <v>248</v>
      </c>
      <c r="B329" s="13" t="s">
        <v>249</v>
      </c>
      <c r="C329" s="1">
        <v>30609</v>
      </c>
      <c r="D329" s="1">
        <v>20039</v>
      </c>
      <c r="E329" s="1">
        <v>956</v>
      </c>
      <c r="F329" s="1">
        <v>52</v>
      </c>
      <c r="G329" s="1">
        <v>49</v>
      </c>
      <c r="H329" s="1">
        <v>9</v>
      </c>
      <c r="I329" s="1">
        <v>1036</v>
      </c>
      <c r="J329" s="1">
        <v>13</v>
      </c>
    </row>
    <row r="330" spans="1:10" x14ac:dyDescent="0.25">
      <c r="A330" s="14" t="s">
        <v>250</v>
      </c>
      <c r="B330" s="14" t="s">
        <v>251</v>
      </c>
      <c r="C330" s="15">
        <v>14728</v>
      </c>
      <c r="D330" s="15">
        <v>7635</v>
      </c>
      <c r="E330" s="15">
        <v>685</v>
      </c>
      <c r="F330" s="15">
        <v>41</v>
      </c>
      <c r="G330" s="15">
        <v>13</v>
      </c>
      <c r="H330" s="15">
        <v>3</v>
      </c>
      <c r="I330" s="15">
        <v>1143</v>
      </c>
      <c r="J330" s="15">
        <v>9</v>
      </c>
    </row>
    <row r="331" spans="1:10" x14ac:dyDescent="0.25">
      <c r="B331" s="2"/>
      <c r="C331" s="3"/>
      <c r="D331" s="3"/>
      <c r="E331" s="3"/>
      <c r="F331" s="3"/>
      <c r="G331" s="3"/>
      <c r="H331" s="3"/>
      <c r="I331" s="3"/>
      <c r="J331" s="3"/>
    </row>
    <row r="332" spans="1:10" x14ac:dyDescent="0.25">
      <c r="C332" s="18">
        <f>SUM(C1:C330)/SUM($C$1:$J$330)</f>
        <v>0.53085714724621424</v>
      </c>
      <c r="D332" s="18">
        <f t="shared" ref="D332:J332" si="0">SUM(D1:D330)/SUM($C$1:$J$330)</f>
        <v>0.33832295775134702</v>
      </c>
      <c r="E332" s="18">
        <f t="shared" si="0"/>
        <v>2.1339390983420831E-2</v>
      </c>
      <c r="F332" s="18">
        <f t="shared" si="0"/>
        <v>2.8288662644448456E-2</v>
      </c>
      <c r="G332" s="18">
        <f t="shared" si="0"/>
        <v>5.0167635096990251E-2</v>
      </c>
      <c r="H332" s="18">
        <f t="shared" si="0"/>
        <v>8.8554728154631376E-3</v>
      </c>
      <c r="I332" s="18">
        <f t="shared" si="0"/>
        <v>1.9573749841581951E-2</v>
      </c>
      <c r="J332" s="18">
        <f t="shared" si="0"/>
        <v>2.5949836205340512E-3</v>
      </c>
    </row>
  </sheetData>
  <sortState xmlns:xlrd2="http://schemas.microsoft.com/office/spreadsheetml/2017/richdata2" ref="A2:J317">
    <sortCondition ref="A2"/>
  </sortState>
  <conditionalFormatting sqref="C332:J3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C69E-A10C-456F-84B1-D19CEE360D8C}">
  <dimension ref="A1:M330"/>
  <sheetViews>
    <sheetView workbookViewId="0">
      <pane xSplit="5" ySplit="1" topLeftCell="F7" activePane="bottomRight" state="frozen"/>
      <selection pane="topRight" activeCell="F1" sqref="F1"/>
      <selection pane="bottomLeft" activeCell="A2" sqref="A2"/>
      <selection pane="bottomRight" activeCell="H11" sqref="H11"/>
    </sheetView>
  </sheetViews>
  <sheetFormatPr defaultColWidth="11.42578125" defaultRowHeight="15" x14ac:dyDescent="0.25"/>
  <cols>
    <col min="1" max="1" width="14.28515625" bestFit="1" customWidth="1"/>
    <col min="5" max="5" width="35" bestFit="1" customWidth="1"/>
    <col min="10" max="10" width="14.28515625" bestFit="1" customWidth="1"/>
  </cols>
  <sheetData>
    <row r="1" spans="1:13" x14ac:dyDescent="0.25">
      <c r="A1" s="19" t="s">
        <v>768</v>
      </c>
      <c r="B1" s="19" t="s">
        <v>769</v>
      </c>
      <c r="C1" s="19" t="s">
        <v>770</v>
      </c>
      <c r="D1" s="19" t="s">
        <v>771</v>
      </c>
      <c r="E1" s="19" t="s">
        <v>772</v>
      </c>
      <c r="F1" s="19" t="s">
        <v>85</v>
      </c>
      <c r="G1" s="19" t="s">
        <v>773</v>
      </c>
      <c r="H1" s="19" t="s">
        <v>774</v>
      </c>
      <c r="K1" s="20" t="s">
        <v>773</v>
      </c>
      <c r="L1" s="20" t="s">
        <v>774</v>
      </c>
      <c r="M1" s="20"/>
    </row>
    <row r="2" spans="1:13" x14ac:dyDescent="0.25">
      <c r="A2" s="13" t="s">
        <v>775</v>
      </c>
      <c r="B2" s="13" t="str">
        <f>LEFT(D2,5)</f>
        <v>LKA.1</v>
      </c>
      <c r="C2" s="13" t="s">
        <v>16</v>
      </c>
      <c r="D2" s="13" t="s">
        <v>89</v>
      </c>
      <c r="E2" s="13" t="s">
        <v>90</v>
      </c>
      <c r="F2" s="21">
        <v>41968</v>
      </c>
      <c r="G2" s="22">
        <f>VLOOKUP(A2,$J$2:$L$10,2,FALSE)</f>
        <v>0.251</v>
      </c>
      <c r="H2" s="22">
        <f>VLOOKUP(A2,$J$2:$L$10,3,FALSE)</f>
        <v>0.749</v>
      </c>
      <c r="J2" t="s">
        <v>776</v>
      </c>
      <c r="K2" s="23">
        <f>1-L2</f>
        <v>0.39600000000000002</v>
      </c>
      <c r="L2" s="23">
        <v>0.60399999999999998</v>
      </c>
      <c r="M2" s="24"/>
    </row>
    <row r="3" spans="1:13" x14ac:dyDescent="0.25">
      <c r="A3" s="13" t="s">
        <v>775</v>
      </c>
      <c r="B3" s="13" t="str">
        <f t="shared" ref="B3:B66" si="0">LEFT(D3,5)</f>
        <v>LKA.1</v>
      </c>
      <c r="C3" s="13" t="s">
        <v>16</v>
      </c>
      <c r="D3" s="13" t="s">
        <v>91</v>
      </c>
      <c r="E3" s="13" t="s">
        <v>92</v>
      </c>
      <c r="F3" s="21">
        <v>39166</v>
      </c>
      <c r="G3" s="22">
        <f t="shared" ref="G3:G66" si="1">VLOOKUP(A3,$J$2:$L$10,2,FALSE)</f>
        <v>0.251</v>
      </c>
      <c r="H3" s="22">
        <f t="shared" ref="H3:H66" si="2">VLOOKUP(A3,$J$2:$L$10,3,FALSE)</f>
        <v>0.749</v>
      </c>
      <c r="J3" t="s">
        <v>777</v>
      </c>
      <c r="K3" s="23">
        <f t="shared" ref="K3:K10" si="3">1-L3</f>
        <v>0.29400000000000004</v>
      </c>
      <c r="L3" s="23">
        <v>0.70599999999999996</v>
      </c>
      <c r="M3" s="24"/>
    </row>
    <row r="4" spans="1:13" x14ac:dyDescent="0.25">
      <c r="A4" s="13" t="s">
        <v>775</v>
      </c>
      <c r="B4" s="13" t="str">
        <f t="shared" si="0"/>
        <v>LKA.1</v>
      </c>
      <c r="C4" s="13" t="s">
        <v>16</v>
      </c>
      <c r="D4" s="13" t="s">
        <v>93</v>
      </c>
      <c r="E4" s="13" t="s">
        <v>94</v>
      </c>
      <c r="F4" s="21">
        <v>22458</v>
      </c>
      <c r="G4" s="22">
        <f t="shared" si="1"/>
        <v>0.251</v>
      </c>
      <c r="H4" s="22">
        <f t="shared" si="2"/>
        <v>0.749</v>
      </c>
      <c r="J4" t="s">
        <v>778</v>
      </c>
      <c r="K4" s="23">
        <f t="shared" si="3"/>
        <v>0.123</v>
      </c>
      <c r="L4" s="23">
        <v>0.877</v>
      </c>
      <c r="M4" s="24"/>
    </row>
    <row r="5" spans="1:13" x14ac:dyDescent="0.25">
      <c r="A5" s="13" t="s">
        <v>775</v>
      </c>
      <c r="B5" s="13" t="str">
        <f t="shared" si="0"/>
        <v>LKA.1</v>
      </c>
      <c r="C5" s="13" t="s">
        <v>16</v>
      </c>
      <c r="D5" s="13" t="s">
        <v>95</v>
      </c>
      <c r="E5" s="13" t="s">
        <v>16</v>
      </c>
      <c r="F5" s="21">
        <v>43829</v>
      </c>
      <c r="G5" s="22">
        <f t="shared" si="1"/>
        <v>0.251</v>
      </c>
      <c r="H5" s="22">
        <f t="shared" si="2"/>
        <v>0.749</v>
      </c>
      <c r="J5" t="s">
        <v>779</v>
      </c>
      <c r="K5" s="23">
        <f t="shared" si="3"/>
        <v>0.16700000000000004</v>
      </c>
      <c r="L5" s="23">
        <v>0.83299999999999996</v>
      </c>
      <c r="M5" s="24"/>
    </row>
    <row r="6" spans="1:13" x14ac:dyDescent="0.25">
      <c r="A6" s="13" t="s">
        <v>775</v>
      </c>
      <c r="B6" s="13" t="str">
        <f t="shared" si="0"/>
        <v>LKA.1</v>
      </c>
      <c r="C6" s="13" t="s">
        <v>16</v>
      </c>
      <c r="D6" s="13" t="s">
        <v>96</v>
      </c>
      <c r="E6" s="13" t="s">
        <v>97</v>
      </c>
      <c r="F6" s="21">
        <v>38692</v>
      </c>
      <c r="G6" s="22">
        <f t="shared" si="1"/>
        <v>0.251</v>
      </c>
      <c r="H6" s="22">
        <f t="shared" si="2"/>
        <v>0.749</v>
      </c>
      <c r="J6" t="s">
        <v>775</v>
      </c>
      <c r="K6" s="23">
        <f t="shared" si="3"/>
        <v>0.251</v>
      </c>
      <c r="L6" s="23">
        <v>0.749</v>
      </c>
      <c r="M6" s="24"/>
    </row>
    <row r="7" spans="1:13" x14ac:dyDescent="0.25">
      <c r="A7" s="13" t="s">
        <v>775</v>
      </c>
      <c r="B7" s="13" t="str">
        <f t="shared" si="0"/>
        <v>LKA.1</v>
      </c>
      <c r="C7" s="13" t="s">
        <v>16</v>
      </c>
      <c r="D7" s="13" t="s">
        <v>98</v>
      </c>
      <c r="E7" s="13" t="s">
        <v>99</v>
      </c>
      <c r="F7" s="21">
        <v>60178</v>
      </c>
      <c r="G7" s="22">
        <f t="shared" si="1"/>
        <v>0.251</v>
      </c>
      <c r="H7" s="22">
        <f t="shared" si="2"/>
        <v>0.749</v>
      </c>
      <c r="J7" t="s">
        <v>780</v>
      </c>
      <c r="K7" s="23">
        <f t="shared" si="3"/>
        <v>4.500000000000004E-2</v>
      </c>
      <c r="L7" s="23">
        <v>0.95499999999999996</v>
      </c>
      <c r="M7" s="24"/>
    </row>
    <row r="8" spans="1:13" x14ac:dyDescent="0.25">
      <c r="A8" s="13" t="s">
        <v>775</v>
      </c>
      <c r="B8" s="13" t="str">
        <f t="shared" si="0"/>
        <v>LKA.1</v>
      </c>
      <c r="C8" s="13" t="s">
        <v>16</v>
      </c>
      <c r="D8" s="13" t="s">
        <v>100</v>
      </c>
      <c r="E8" s="13" t="s">
        <v>101</v>
      </c>
      <c r="F8" s="25">
        <v>14383</v>
      </c>
      <c r="G8" s="22">
        <f t="shared" si="1"/>
        <v>0.251</v>
      </c>
      <c r="H8" s="22">
        <f t="shared" si="2"/>
        <v>0.749</v>
      </c>
      <c r="J8" t="s">
        <v>781</v>
      </c>
      <c r="K8" s="23">
        <f t="shared" si="3"/>
        <v>4.0000000000000036E-2</v>
      </c>
      <c r="L8" s="23">
        <v>0.96</v>
      </c>
      <c r="M8" s="24"/>
    </row>
    <row r="9" spans="1:13" x14ac:dyDescent="0.25">
      <c r="A9" s="13" t="s">
        <v>775</v>
      </c>
      <c r="B9" s="13" t="str">
        <f t="shared" si="0"/>
        <v>LKA.1</v>
      </c>
      <c r="C9" s="13" t="s">
        <v>16</v>
      </c>
      <c r="D9" s="13" t="s">
        <v>102</v>
      </c>
      <c r="E9" s="13" t="s">
        <v>103</v>
      </c>
      <c r="F9" s="21">
        <f>29800+44632</f>
        <v>74432</v>
      </c>
      <c r="G9" s="22">
        <f t="shared" si="1"/>
        <v>0.251</v>
      </c>
      <c r="H9" s="22">
        <f t="shared" si="2"/>
        <v>0.749</v>
      </c>
      <c r="J9" t="s">
        <v>782</v>
      </c>
      <c r="K9" s="23">
        <f t="shared" si="3"/>
        <v>0.18300000000000005</v>
      </c>
      <c r="L9" s="23">
        <v>0.81699999999999995</v>
      </c>
      <c r="M9" s="24"/>
    </row>
    <row r="10" spans="1:13" x14ac:dyDescent="0.25">
      <c r="A10" s="13" t="s">
        <v>775</v>
      </c>
      <c r="B10" s="13" t="str">
        <f t="shared" si="0"/>
        <v>LKA.1</v>
      </c>
      <c r="C10" s="13" t="s">
        <v>16</v>
      </c>
      <c r="D10" s="13" t="s">
        <v>104</v>
      </c>
      <c r="E10" s="13" t="s">
        <v>105</v>
      </c>
      <c r="F10" s="21">
        <v>16839</v>
      </c>
      <c r="G10" s="22">
        <f t="shared" si="1"/>
        <v>0.251</v>
      </c>
      <c r="H10" s="22">
        <f t="shared" si="2"/>
        <v>0.749</v>
      </c>
      <c r="J10" s="13" t="s">
        <v>783</v>
      </c>
      <c r="K10" s="23">
        <f t="shared" si="3"/>
        <v>0.14100000000000001</v>
      </c>
      <c r="L10" s="23">
        <v>0.85899999999999999</v>
      </c>
      <c r="M10" s="24"/>
    </row>
    <row r="11" spans="1:13" x14ac:dyDescent="0.25">
      <c r="A11" s="13" t="s">
        <v>775</v>
      </c>
      <c r="B11" s="13" t="str">
        <f t="shared" si="0"/>
        <v>LKA.1</v>
      </c>
      <c r="C11" s="13" t="s">
        <v>16</v>
      </c>
      <c r="D11" s="13" t="s">
        <v>106</v>
      </c>
      <c r="E11" s="13" t="s">
        <v>107</v>
      </c>
      <c r="F11" s="21">
        <v>8914</v>
      </c>
      <c r="G11" s="22">
        <f t="shared" si="1"/>
        <v>0.251</v>
      </c>
      <c r="H11" s="22">
        <f t="shared" si="2"/>
        <v>0.749</v>
      </c>
      <c r="K11" s="23"/>
      <c r="L11" s="23"/>
      <c r="M11" s="24"/>
    </row>
    <row r="12" spans="1:13" x14ac:dyDescent="0.25">
      <c r="A12" s="13" t="s">
        <v>775</v>
      </c>
      <c r="B12" s="13" t="str">
        <f t="shared" si="0"/>
        <v>LKA.1</v>
      </c>
      <c r="C12" s="13" t="s">
        <v>16</v>
      </c>
      <c r="D12" s="13" t="s">
        <v>108</v>
      </c>
      <c r="E12" s="13" t="s">
        <v>109</v>
      </c>
      <c r="F12" s="21">
        <v>20828</v>
      </c>
      <c r="G12" s="22">
        <f t="shared" si="1"/>
        <v>0.251</v>
      </c>
      <c r="H12" s="22">
        <f t="shared" si="2"/>
        <v>0.749</v>
      </c>
    </row>
    <row r="13" spans="1:13" x14ac:dyDescent="0.25">
      <c r="A13" s="13" t="s">
        <v>775</v>
      </c>
      <c r="B13" s="13" t="str">
        <f t="shared" si="0"/>
        <v>LKA.1</v>
      </c>
      <c r="C13" s="13" t="s">
        <v>16</v>
      </c>
      <c r="D13" s="13" t="s">
        <v>110</v>
      </c>
      <c r="E13" s="13" t="s">
        <v>111</v>
      </c>
      <c r="F13" s="21">
        <v>18727</v>
      </c>
      <c r="G13" s="22">
        <f t="shared" si="1"/>
        <v>0.251</v>
      </c>
      <c r="H13" s="22">
        <f t="shared" si="2"/>
        <v>0.749</v>
      </c>
    </row>
    <row r="14" spans="1:13" x14ac:dyDescent="0.25">
      <c r="A14" s="13" t="s">
        <v>775</v>
      </c>
      <c r="B14" s="13" t="str">
        <f t="shared" si="0"/>
        <v>LKA.1</v>
      </c>
      <c r="C14" s="13" t="s">
        <v>16</v>
      </c>
      <c r="D14" s="13" t="s">
        <v>112</v>
      </c>
      <c r="E14" s="13" t="s">
        <v>113</v>
      </c>
      <c r="F14" s="21">
        <v>26361</v>
      </c>
      <c r="G14" s="22">
        <f t="shared" si="1"/>
        <v>0.251</v>
      </c>
      <c r="H14" s="22">
        <f t="shared" si="2"/>
        <v>0.749</v>
      </c>
    </row>
    <row r="15" spans="1:13" x14ac:dyDescent="0.25">
      <c r="A15" s="13" t="s">
        <v>775</v>
      </c>
      <c r="B15" s="13" t="str">
        <f t="shared" si="0"/>
        <v>LKA.1</v>
      </c>
      <c r="C15" s="13" t="s">
        <v>16</v>
      </c>
      <c r="D15" s="13" t="s">
        <v>114</v>
      </c>
      <c r="E15" s="13" t="s">
        <v>115</v>
      </c>
      <c r="F15" s="21">
        <v>18290</v>
      </c>
      <c r="G15" s="22">
        <f t="shared" si="1"/>
        <v>0.251</v>
      </c>
      <c r="H15" s="22">
        <f t="shared" si="2"/>
        <v>0.749</v>
      </c>
    </row>
    <row r="16" spans="1:13" x14ac:dyDescent="0.25">
      <c r="A16" s="13" t="s">
        <v>775</v>
      </c>
      <c r="B16" s="13" t="str">
        <f t="shared" si="0"/>
        <v>LKA.1</v>
      </c>
      <c r="C16" s="13" t="s">
        <v>16</v>
      </c>
      <c r="D16" s="13" t="s">
        <v>116</v>
      </c>
      <c r="E16" s="13" t="s">
        <v>117</v>
      </c>
      <c r="F16" s="21">
        <v>34809</v>
      </c>
      <c r="G16" s="22">
        <f t="shared" si="1"/>
        <v>0.251</v>
      </c>
      <c r="H16" s="22">
        <f t="shared" si="2"/>
        <v>0.749</v>
      </c>
    </row>
    <row r="17" spans="1:8" x14ac:dyDescent="0.25">
      <c r="A17" s="13" t="s">
        <v>775</v>
      </c>
      <c r="B17" s="13" t="str">
        <f t="shared" si="0"/>
        <v>LKA.1</v>
      </c>
      <c r="C17" s="13" t="s">
        <v>16</v>
      </c>
      <c r="D17" s="13" t="s">
        <v>118</v>
      </c>
      <c r="E17" s="13" t="s">
        <v>119</v>
      </c>
      <c r="F17" s="21">
        <v>25461</v>
      </c>
      <c r="G17" s="22">
        <f t="shared" si="1"/>
        <v>0.251</v>
      </c>
      <c r="H17" s="22">
        <f t="shared" si="2"/>
        <v>0.749</v>
      </c>
    </row>
    <row r="18" spans="1:8" x14ac:dyDescent="0.25">
      <c r="A18" s="13" t="s">
        <v>775</v>
      </c>
      <c r="B18" s="13" t="str">
        <f t="shared" si="0"/>
        <v>LKA.1</v>
      </c>
      <c r="C18" s="13" t="s">
        <v>16</v>
      </c>
      <c r="D18" s="13" t="s">
        <v>120</v>
      </c>
      <c r="E18" s="13" t="s">
        <v>121</v>
      </c>
      <c r="F18" s="21">
        <v>60465</v>
      </c>
      <c r="G18" s="22">
        <f t="shared" si="1"/>
        <v>0.251</v>
      </c>
      <c r="H18" s="22">
        <f t="shared" si="2"/>
        <v>0.749</v>
      </c>
    </row>
    <row r="19" spans="1:8" x14ac:dyDescent="0.25">
      <c r="A19" s="13" t="s">
        <v>775</v>
      </c>
      <c r="B19" s="13" t="str">
        <f t="shared" si="0"/>
        <v>LKA.1</v>
      </c>
      <c r="C19" s="13" t="s">
        <v>16</v>
      </c>
      <c r="D19" s="13" t="s">
        <v>122</v>
      </c>
      <c r="E19" s="13" t="s">
        <v>123</v>
      </c>
      <c r="F19" s="21">
        <v>25277</v>
      </c>
      <c r="G19" s="22">
        <f t="shared" si="1"/>
        <v>0.251</v>
      </c>
      <c r="H19" s="22">
        <f t="shared" si="2"/>
        <v>0.749</v>
      </c>
    </row>
    <row r="20" spans="1:8" x14ac:dyDescent="0.25">
      <c r="A20" s="13" t="s">
        <v>775</v>
      </c>
      <c r="B20" s="13" t="str">
        <f t="shared" si="0"/>
        <v>LKA.1</v>
      </c>
      <c r="C20" s="13" t="s">
        <v>16</v>
      </c>
      <c r="D20" s="13" t="s">
        <v>124</v>
      </c>
      <c r="E20" s="13" t="s">
        <v>125</v>
      </c>
      <c r="F20" s="21">
        <v>58325</v>
      </c>
      <c r="G20" s="22">
        <f t="shared" si="1"/>
        <v>0.251</v>
      </c>
      <c r="H20" s="22">
        <f t="shared" si="2"/>
        <v>0.749</v>
      </c>
    </row>
    <row r="21" spans="1:8" x14ac:dyDescent="0.25">
      <c r="A21" s="13" t="s">
        <v>781</v>
      </c>
      <c r="B21" s="13" t="str">
        <f t="shared" si="0"/>
        <v>LKA.2</v>
      </c>
      <c r="C21" s="13" t="s">
        <v>20</v>
      </c>
      <c r="D21" s="13" t="s">
        <v>126</v>
      </c>
      <c r="E21" s="13" t="s">
        <v>127</v>
      </c>
      <c r="F21" s="21">
        <v>46992</v>
      </c>
      <c r="G21" s="22">
        <f t="shared" si="1"/>
        <v>4.0000000000000036E-2</v>
      </c>
      <c r="H21" s="22">
        <f t="shared" si="2"/>
        <v>0.96</v>
      </c>
    </row>
    <row r="22" spans="1:8" x14ac:dyDescent="0.25">
      <c r="A22" s="13" t="s">
        <v>781</v>
      </c>
      <c r="B22" s="13" t="str">
        <f t="shared" si="0"/>
        <v>LKA.2</v>
      </c>
      <c r="C22" s="13" t="s">
        <v>20</v>
      </c>
      <c r="D22" s="13" t="s">
        <v>128</v>
      </c>
      <c r="E22" s="13" t="s">
        <v>129</v>
      </c>
      <c r="F22" s="21">
        <v>34756</v>
      </c>
      <c r="G22" s="22">
        <f t="shared" si="1"/>
        <v>4.0000000000000036E-2</v>
      </c>
      <c r="H22" s="22">
        <f t="shared" si="2"/>
        <v>0.96</v>
      </c>
    </row>
    <row r="23" spans="1:8" x14ac:dyDescent="0.25">
      <c r="A23" s="13" t="s">
        <v>781</v>
      </c>
      <c r="B23" s="13" t="str">
        <f t="shared" si="0"/>
        <v>LKA.2</v>
      </c>
      <c r="C23" s="13" t="s">
        <v>20</v>
      </c>
      <c r="D23" s="13" t="s">
        <v>130</v>
      </c>
      <c r="E23" s="13" t="s">
        <v>131</v>
      </c>
      <c r="F23" s="21">
        <v>36990</v>
      </c>
      <c r="G23" s="22">
        <f t="shared" si="1"/>
        <v>4.0000000000000036E-2</v>
      </c>
      <c r="H23" s="22">
        <f t="shared" si="2"/>
        <v>0.96</v>
      </c>
    </row>
    <row r="24" spans="1:8" x14ac:dyDescent="0.25">
      <c r="A24" s="13" t="s">
        <v>781</v>
      </c>
      <c r="B24" s="13" t="str">
        <f t="shared" si="0"/>
        <v>LKA.2</v>
      </c>
      <c r="C24" s="13" t="s">
        <v>20</v>
      </c>
      <c r="D24" s="13" t="s">
        <v>132</v>
      </c>
      <c r="E24" s="13" t="s">
        <v>133</v>
      </c>
      <c r="F24" s="21">
        <v>38862</v>
      </c>
      <c r="G24" s="22">
        <f t="shared" si="1"/>
        <v>4.0000000000000036E-2</v>
      </c>
      <c r="H24" s="22">
        <f t="shared" si="2"/>
        <v>0.96</v>
      </c>
    </row>
    <row r="25" spans="1:8" x14ac:dyDescent="0.25">
      <c r="A25" s="13" t="s">
        <v>781</v>
      </c>
      <c r="B25" s="13" t="str">
        <f t="shared" si="0"/>
        <v>LKA.2</v>
      </c>
      <c r="C25" s="13" t="s">
        <v>20</v>
      </c>
      <c r="D25" s="13" t="s">
        <v>134</v>
      </c>
      <c r="E25" s="13" t="s">
        <v>135</v>
      </c>
      <c r="F25" s="21">
        <v>40339</v>
      </c>
      <c r="G25" s="22">
        <f t="shared" si="1"/>
        <v>4.0000000000000036E-2</v>
      </c>
      <c r="H25" s="22">
        <f t="shared" si="2"/>
        <v>0.96</v>
      </c>
    </row>
    <row r="26" spans="1:8" x14ac:dyDescent="0.25">
      <c r="A26" s="13" t="s">
        <v>781</v>
      </c>
      <c r="B26" s="13" t="str">
        <f t="shared" si="0"/>
        <v>LKA.2</v>
      </c>
      <c r="C26" s="13" t="s">
        <v>20</v>
      </c>
      <c r="D26" s="13" t="s">
        <v>136</v>
      </c>
      <c r="E26" s="13" t="s">
        <v>137</v>
      </c>
      <c r="F26" s="21">
        <v>22325</v>
      </c>
      <c r="G26" s="22">
        <f t="shared" si="1"/>
        <v>4.0000000000000036E-2</v>
      </c>
      <c r="H26" s="22">
        <f t="shared" si="2"/>
        <v>0.96</v>
      </c>
    </row>
    <row r="27" spans="1:8" x14ac:dyDescent="0.25">
      <c r="A27" s="13" t="s">
        <v>781</v>
      </c>
      <c r="B27" s="13" t="str">
        <f t="shared" si="0"/>
        <v>LKA.2</v>
      </c>
      <c r="C27" s="13" t="s">
        <v>20</v>
      </c>
      <c r="D27" s="13" t="s">
        <v>138</v>
      </c>
      <c r="E27" s="13" t="s">
        <v>139</v>
      </c>
      <c r="F27" s="21">
        <v>59241</v>
      </c>
      <c r="G27" s="22">
        <f t="shared" si="1"/>
        <v>4.0000000000000036E-2</v>
      </c>
      <c r="H27" s="22">
        <f t="shared" si="2"/>
        <v>0.96</v>
      </c>
    </row>
    <row r="28" spans="1:8" x14ac:dyDescent="0.25">
      <c r="A28" s="13" t="s">
        <v>781</v>
      </c>
      <c r="B28" s="13" t="str">
        <f t="shared" si="0"/>
        <v>LKA.2</v>
      </c>
      <c r="C28" s="13" t="s">
        <v>20</v>
      </c>
      <c r="D28" s="13" t="s">
        <v>140</v>
      </c>
      <c r="E28" s="13" t="s">
        <v>141</v>
      </c>
      <c r="F28" s="21">
        <v>22467</v>
      </c>
      <c r="G28" s="22">
        <f t="shared" si="1"/>
        <v>4.0000000000000036E-2</v>
      </c>
      <c r="H28" s="22">
        <f t="shared" si="2"/>
        <v>0.96</v>
      </c>
    </row>
    <row r="29" spans="1:8" x14ac:dyDescent="0.25">
      <c r="A29" s="13" t="s">
        <v>781</v>
      </c>
      <c r="B29" s="13" t="str">
        <f t="shared" si="0"/>
        <v>LKA.2</v>
      </c>
      <c r="C29" s="13" t="s">
        <v>20</v>
      </c>
      <c r="D29" s="13" t="s">
        <v>142</v>
      </c>
      <c r="E29" s="13" t="s">
        <v>143</v>
      </c>
      <c r="F29" s="21">
        <v>46906</v>
      </c>
      <c r="G29" s="22">
        <f t="shared" si="1"/>
        <v>4.0000000000000036E-2</v>
      </c>
      <c r="H29" s="22">
        <f t="shared" si="2"/>
        <v>0.96</v>
      </c>
    </row>
    <row r="30" spans="1:8" x14ac:dyDescent="0.25">
      <c r="A30" s="13" t="s">
        <v>781</v>
      </c>
      <c r="B30" s="13" t="str">
        <f t="shared" si="0"/>
        <v>LKA.2</v>
      </c>
      <c r="C30" s="13" t="s">
        <v>20</v>
      </c>
      <c r="D30" s="13" t="s">
        <v>144</v>
      </c>
      <c r="E30" s="13" t="s">
        <v>145</v>
      </c>
      <c r="F30" s="21">
        <v>35293</v>
      </c>
      <c r="G30" s="22">
        <f t="shared" si="1"/>
        <v>4.0000000000000036E-2</v>
      </c>
      <c r="H30" s="22">
        <f t="shared" si="2"/>
        <v>0.96</v>
      </c>
    </row>
    <row r="31" spans="1:8" x14ac:dyDescent="0.25">
      <c r="A31" s="13" t="s">
        <v>781</v>
      </c>
      <c r="B31" s="13" t="str">
        <f t="shared" si="0"/>
        <v>LKA.2</v>
      </c>
      <c r="C31" s="13" t="s">
        <v>20</v>
      </c>
      <c r="D31" s="13" t="s">
        <v>146</v>
      </c>
      <c r="E31" s="13" t="s">
        <v>147</v>
      </c>
      <c r="F31" s="21">
        <v>61223</v>
      </c>
      <c r="G31" s="22">
        <f t="shared" si="1"/>
        <v>4.0000000000000036E-2</v>
      </c>
      <c r="H31" s="22">
        <f t="shared" si="2"/>
        <v>0.96</v>
      </c>
    </row>
    <row r="32" spans="1:8" x14ac:dyDescent="0.25">
      <c r="A32" s="13" t="s">
        <v>781</v>
      </c>
      <c r="B32" s="13" t="str">
        <f t="shared" si="0"/>
        <v>LKA.2</v>
      </c>
      <c r="C32" s="13" t="s">
        <v>20</v>
      </c>
      <c r="D32" s="13" t="s">
        <v>148</v>
      </c>
      <c r="E32" s="13" t="s">
        <v>149</v>
      </c>
      <c r="F32" s="21">
        <v>69737</v>
      </c>
      <c r="G32" s="22">
        <f t="shared" si="1"/>
        <v>4.0000000000000036E-2</v>
      </c>
      <c r="H32" s="22">
        <f t="shared" si="2"/>
        <v>0.96</v>
      </c>
    </row>
    <row r="33" spans="1:8" x14ac:dyDescent="0.25">
      <c r="A33" s="13" t="s">
        <v>781</v>
      </c>
      <c r="B33" s="13" t="str">
        <f t="shared" si="0"/>
        <v>LKA.2</v>
      </c>
      <c r="C33" s="13" t="s">
        <v>20</v>
      </c>
      <c r="D33" s="13" t="s">
        <v>150</v>
      </c>
      <c r="E33" s="13" t="s">
        <v>151</v>
      </c>
      <c r="F33" s="21">
        <v>25377</v>
      </c>
      <c r="G33" s="22">
        <f t="shared" si="1"/>
        <v>4.0000000000000036E-2</v>
      </c>
      <c r="H33" s="22">
        <f t="shared" si="2"/>
        <v>0.96</v>
      </c>
    </row>
    <row r="34" spans="1:8" x14ac:dyDescent="0.25">
      <c r="A34" s="13" t="s">
        <v>781</v>
      </c>
      <c r="B34" s="13" t="str">
        <f t="shared" si="0"/>
        <v>LKA.2</v>
      </c>
      <c r="C34" s="13" t="s">
        <v>20</v>
      </c>
      <c r="D34" s="13" t="s">
        <v>152</v>
      </c>
      <c r="E34" s="13" t="s">
        <v>153</v>
      </c>
      <c r="F34" s="21">
        <v>49886</v>
      </c>
      <c r="G34" s="22">
        <f t="shared" si="1"/>
        <v>4.0000000000000036E-2</v>
      </c>
      <c r="H34" s="22">
        <f t="shared" si="2"/>
        <v>0.96</v>
      </c>
    </row>
    <row r="35" spans="1:8" x14ac:dyDescent="0.25">
      <c r="A35" s="13" t="s">
        <v>781</v>
      </c>
      <c r="B35" s="13" t="str">
        <f t="shared" si="0"/>
        <v>LKA.2</v>
      </c>
      <c r="C35" s="13" t="s">
        <v>20</v>
      </c>
      <c r="D35" s="13" t="s">
        <v>154</v>
      </c>
      <c r="E35" s="13" t="s">
        <v>155</v>
      </c>
      <c r="F35" s="21">
        <v>22998</v>
      </c>
      <c r="G35" s="22">
        <f t="shared" si="1"/>
        <v>4.0000000000000036E-2</v>
      </c>
      <c r="H35" s="22">
        <f t="shared" si="2"/>
        <v>0.96</v>
      </c>
    </row>
    <row r="36" spans="1:8" x14ac:dyDescent="0.25">
      <c r="A36" s="13" t="s">
        <v>781</v>
      </c>
      <c r="B36" s="13" t="str">
        <f t="shared" si="0"/>
        <v>LKA.2</v>
      </c>
      <c r="C36" s="13" t="s">
        <v>20</v>
      </c>
      <c r="D36" s="13" t="s">
        <v>156</v>
      </c>
      <c r="E36" s="13" t="s">
        <v>157</v>
      </c>
      <c r="F36" s="21">
        <v>34002</v>
      </c>
      <c r="G36" s="22">
        <f t="shared" si="1"/>
        <v>4.0000000000000036E-2</v>
      </c>
      <c r="H36" s="22">
        <f t="shared" si="2"/>
        <v>0.96</v>
      </c>
    </row>
    <row r="37" spans="1:8" x14ac:dyDescent="0.25">
      <c r="A37" s="13" t="s">
        <v>781</v>
      </c>
      <c r="B37" s="13" t="str">
        <f t="shared" si="0"/>
        <v>LKA.2</v>
      </c>
      <c r="C37" s="13" t="s">
        <v>20</v>
      </c>
      <c r="D37" s="13" t="s">
        <v>158</v>
      </c>
      <c r="E37" s="13" t="s">
        <v>159</v>
      </c>
      <c r="F37" s="21">
        <v>15582</v>
      </c>
      <c r="G37" s="22">
        <f t="shared" si="1"/>
        <v>4.0000000000000036E-2</v>
      </c>
      <c r="H37" s="22">
        <f t="shared" si="2"/>
        <v>0.96</v>
      </c>
    </row>
    <row r="38" spans="1:8" x14ac:dyDescent="0.25">
      <c r="A38" s="13" t="s">
        <v>781</v>
      </c>
      <c r="B38" s="13" t="str">
        <f t="shared" si="0"/>
        <v>LKA.2</v>
      </c>
      <c r="C38" s="13" t="s">
        <v>20</v>
      </c>
      <c r="D38" s="13" t="s">
        <v>160</v>
      </c>
      <c r="E38" s="13" t="s">
        <v>161</v>
      </c>
      <c r="F38" s="21">
        <v>33543</v>
      </c>
      <c r="G38" s="22">
        <f t="shared" si="1"/>
        <v>4.0000000000000036E-2</v>
      </c>
      <c r="H38" s="22">
        <f t="shared" si="2"/>
        <v>0.96</v>
      </c>
    </row>
    <row r="39" spans="1:8" x14ac:dyDescent="0.25">
      <c r="A39" s="13" t="s">
        <v>781</v>
      </c>
      <c r="B39" s="13" t="str">
        <f t="shared" si="0"/>
        <v>LKA.2</v>
      </c>
      <c r="C39" s="13" t="s">
        <v>20</v>
      </c>
      <c r="D39" s="13" t="s">
        <v>162</v>
      </c>
      <c r="E39" s="13" t="s">
        <v>163</v>
      </c>
      <c r="F39" s="21">
        <v>36782</v>
      </c>
      <c r="G39" s="22">
        <f t="shared" si="1"/>
        <v>4.0000000000000036E-2</v>
      </c>
      <c r="H39" s="22">
        <f t="shared" si="2"/>
        <v>0.96</v>
      </c>
    </row>
    <row r="40" spans="1:8" x14ac:dyDescent="0.25">
      <c r="A40" s="13" t="s">
        <v>781</v>
      </c>
      <c r="B40" s="13" t="str">
        <f t="shared" si="0"/>
        <v>LKA.2</v>
      </c>
      <c r="C40" s="13" t="s">
        <v>20</v>
      </c>
      <c r="D40" s="13" t="s">
        <v>164</v>
      </c>
      <c r="E40" s="13" t="s">
        <v>165</v>
      </c>
      <c r="F40" s="21">
        <v>57793</v>
      </c>
      <c r="G40" s="22">
        <f t="shared" si="1"/>
        <v>4.0000000000000036E-2</v>
      </c>
      <c r="H40" s="22">
        <f t="shared" si="2"/>
        <v>0.96</v>
      </c>
    </row>
    <row r="41" spans="1:8" x14ac:dyDescent="0.25">
      <c r="A41" s="13" t="s">
        <v>781</v>
      </c>
      <c r="B41" s="13" t="str">
        <f t="shared" si="0"/>
        <v>LKA.2</v>
      </c>
      <c r="C41" s="13" t="s">
        <v>20</v>
      </c>
      <c r="D41" s="13" t="s">
        <v>166</v>
      </c>
      <c r="E41" s="13" t="s">
        <v>167</v>
      </c>
      <c r="F41" s="21">
        <v>42437</v>
      </c>
      <c r="G41" s="22">
        <f t="shared" si="1"/>
        <v>4.0000000000000036E-2</v>
      </c>
      <c r="H41" s="22">
        <f t="shared" si="2"/>
        <v>0.96</v>
      </c>
    </row>
    <row r="42" spans="1:8" x14ac:dyDescent="0.25">
      <c r="A42" s="13" t="s">
        <v>781</v>
      </c>
      <c r="B42" s="13" t="str">
        <f t="shared" si="0"/>
        <v>LKA.2</v>
      </c>
      <c r="C42" s="13" t="s">
        <v>20</v>
      </c>
      <c r="D42" s="13" t="s">
        <v>168</v>
      </c>
      <c r="E42" s="13" t="s">
        <v>169</v>
      </c>
      <c r="F42" s="21">
        <v>27044</v>
      </c>
      <c r="G42" s="22">
        <f t="shared" si="1"/>
        <v>4.0000000000000036E-2</v>
      </c>
      <c r="H42" s="22">
        <f t="shared" si="2"/>
        <v>0.96</v>
      </c>
    </row>
    <row r="43" spans="1:8" x14ac:dyDescent="0.25">
      <c r="A43" s="13" t="s">
        <v>782</v>
      </c>
      <c r="B43" s="13" t="str">
        <f t="shared" si="0"/>
        <v>LKA.3</v>
      </c>
      <c r="C43" s="13" t="s">
        <v>22</v>
      </c>
      <c r="D43" s="13" t="s">
        <v>170</v>
      </c>
      <c r="E43" s="13" t="s">
        <v>22</v>
      </c>
      <c r="F43" s="21">
        <v>75042</v>
      </c>
      <c r="G43" s="22">
        <f t="shared" si="1"/>
        <v>0.18300000000000005</v>
      </c>
      <c r="H43" s="22">
        <f t="shared" si="2"/>
        <v>0.81699999999999995</v>
      </c>
    </row>
    <row r="44" spans="1:8" x14ac:dyDescent="0.25">
      <c r="A44" s="13" t="s">
        <v>782</v>
      </c>
      <c r="B44" s="13" t="str">
        <f t="shared" si="0"/>
        <v>LKA.3</v>
      </c>
      <c r="C44" s="13" t="s">
        <v>22</v>
      </c>
      <c r="D44" s="13" t="s">
        <v>171</v>
      </c>
      <c r="E44" s="13" t="s">
        <v>172</v>
      </c>
      <c r="F44" s="21">
        <v>65502</v>
      </c>
      <c r="G44" s="22">
        <f t="shared" si="1"/>
        <v>0.18300000000000005</v>
      </c>
      <c r="H44" s="22">
        <f t="shared" si="2"/>
        <v>0.81699999999999995</v>
      </c>
    </row>
    <row r="45" spans="1:8" x14ac:dyDescent="0.25">
      <c r="A45" s="13" t="s">
        <v>782</v>
      </c>
      <c r="B45" s="13" t="str">
        <f t="shared" si="0"/>
        <v>LKA.3</v>
      </c>
      <c r="C45" s="13" t="s">
        <v>22</v>
      </c>
      <c r="D45" s="13" t="s">
        <v>173</v>
      </c>
      <c r="E45" s="13" t="s">
        <v>174</v>
      </c>
      <c r="F45" s="21">
        <v>45181</v>
      </c>
      <c r="G45" s="22">
        <f t="shared" si="1"/>
        <v>0.18300000000000005</v>
      </c>
      <c r="H45" s="22">
        <f t="shared" si="2"/>
        <v>0.81699999999999995</v>
      </c>
    </row>
    <row r="46" spans="1:8" x14ac:dyDescent="0.25">
      <c r="A46" s="13" t="s">
        <v>782</v>
      </c>
      <c r="B46" s="13" t="str">
        <f t="shared" si="0"/>
        <v>LKA.3</v>
      </c>
      <c r="C46" s="13" t="s">
        <v>22</v>
      </c>
      <c r="D46" s="13" t="s">
        <v>175</v>
      </c>
      <c r="E46" s="13" t="s">
        <v>176</v>
      </c>
      <c r="F46" s="21">
        <v>90571</v>
      </c>
      <c r="G46" s="22">
        <f t="shared" si="1"/>
        <v>0.18300000000000005</v>
      </c>
      <c r="H46" s="22">
        <f t="shared" si="2"/>
        <v>0.81699999999999995</v>
      </c>
    </row>
    <row r="47" spans="1:8" x14ac:dyDescent="0.25">
      <c r="A47" s="13" t="s">
        <v>782</v>
      </c>
      <c r="B47" s="13" t="str">
        <f t="shared" si="0"/>
        <v>LKA.3</v>
      </c>
      <c r="C47" s="13" t="s">
        <v>22</v>
      </c>
      <c r="D47" s="13" t="s">
        <v>177</v>
      </c>
      <c r="E47" s="13" t="s">
        <v>178</v>
      </c>
      <c r="F47" s="21">
        <v>49798</v>
      </c>
      <c r="G47" s="22">
        <f t="shared" si="1"/>
        <v>0.18300000000000005</v>
      </c>
      <c r="H47" s="22">
        <f t="shared" si="2"/>
        <v>0.81699999999999995</v>
      </c>
    </row>
    <row r="48" spans="1:8" x14ac:dyDescent="0.25">
      <c r="A48" s="13" t="s">
        <v>782</v>
      </c>
      <c r="B48" s="13" t="str">
        <f t="shared" si="0"/>
        <v>LKA.3</v>
      </c>
      <c r="C48" s="13" t="s">
        <v>22</v>
      </c>
      <c r="D48" s="13" t="s">
        <v>179</v>
      </c>
      <c r="E48" s="13" t="s">
        <v>180</v>
      </c>
      <c r="F48" s="21">
        <v>37558</v>
      </c>
      <c r="G48" s="22">
        <f t="shared" si="1"/>
        <v>0.18300000000000005</v>
      </c>
      <c r="H48" s="22">
        <f t="shared" si="2"/>
        <v>0.81699999999999995</v>
      </c>
    </row>
    <row r="49" spans="1:8" x14ac:dyDescent="0.25">
      <c r="A49" s="13" t="s">
        <v>782</v>
      </c>
      <c r="B49" s="13" t="str">
        <f t="shared" si="0"/>
        <v>LKA.3</v>
      </c>
      <c r="C49" s="13" t="s">
        <v>22</v>
      </c>
      <c r="D49" s="13" t="s">
        <v>181</v>
      </c>
      <c r="E49" s="13" t="s">
        <v>182</v>
      </c>
      <c r="F49" s="21">
        <v>23075</v>
      </c>
      <c r="G49" s="22">
        <f t="shared" si="1"/>
        <v>0.18300000000000005</v>
      </c>
      <c r="H49" s="22">
        <f t="shared" si="2"/>
        <v>0.81699999999999995</v>
      </c>
    </row>
    <row r="50" spans="1:8" x14ac:dyDescent="0.25">
      <c r="A50" s="13" t="s">
        <v>782</v>
      </c>
      <c r="B50" s="13" t="str">
        <f t="shared" si="0"/>
        <v>LKA.3</v>
      </c>
      <c r="C50" s="13" t="s">
        <v>22</v>
      </c>
      <c r="D50" s="13" t="s">
        <v>183</v>
      </c>
      <c r="E50" s="13" t="s">
        <v>184</v>
      </c>
      <c r="F50" s="21">
        <v>31381</v>
      </c>
      <c r="G50" s="22">
        <f t="shared" si="1"/>
        <v>0.18300000000000005</v>
      </c>
      <c r="H50" s="22">
        <f t="shared" si="2"/>
        <v>0.81699999999999995</v>
      </c>
    </row>
    <row r="51" spans="1:8" x14ac:dyDescent="0.25">
      <c r="A51" s="13" t="s">
        <v>782</v>
      </c>
      <c r="B51" s="13" t="str">
        <f t="shared" si="0"/>
        <v>LKA.3</v>
      </c>
      <c r="C51" s="13" t="s">
        <v>22</v>
      </c>
      <c r="D51" s="13" t="s">
        <v>185</v>
      </c>
      <c r="E51" s="13" t="s">
        <v>186</v>
      </c>
      <c r="F51" s="21">
        <v>75776</v>
      </c>
      <c r="G51" s="22">
        <f t="shared" si="1"/>
        <v>0.18300000000000005</v>
      </c>
      <c r="H51" s="22">
        <f t="shared" si="2"/>
        <v>0.81699999999999995</v>
      </c>
    </row>
    <row r="52" spans="1:8" x14ac:dyDescent="0.25">
      <c r="A52" s="13" t="s">
        <v>782</v>
      </c>
      <c r="B52" s="13" t="str">
        <f t="shared" si="0"/>
        <v>LKA.3</v>
      </c>
      <c r="C52" s="13" t="s">
        <v>22</v>
      </c>
      <c r="D52" s="13" t="s">
        <v>187</v>
      </c>
      <c r="E52" s="13" t="s">
        <v>188</v>
      </c>
      <c r="F52" s="21">
        <v>19719</v>
      </c>
      <c r="G52" s="22">
        <f t="shared" si="1"/>
        <v>0.18300000000000005</v>
      </c>
      <c r="H52" s="22">
        <f t="shared" si="2"/>
        <v>0.81699999999999995</v>
      </c>
    </row>
    <row r="53" spans="1:8" x14ac:dyDescent="0.25">
      <c r="A53" s="13" t="s">
        <v>782</v>
      </c>
      <c r="B53" s="13" t="str">
        <f t="shared" si="0"/>
        <v>LKA.3</v>
      </c>
      <c r="C53" s="13" t="s">
        <v>22</v>
      </c>
      <c r="D53" s="13" t="s">
        <v>189</v>
      </c>
      <c r="E53" s="13" t="s">
        <v>190</v>
      </c>
      <c r="F53" s="21">
        <v>48807</v>
      </c>
      <c r="G53" s="22">
        <f t="shared" si="1"/>
        <v>0.18300000000000005</v>
      </c>
      <c r="H53" s="22">
        <f t="shared" si="2"/>
        <v>0.81699999999999995</v>
      </c>
    </row>
    <row r="54" spans="1:8" x14ac:dyDescent="0.25">
      <c r="A54" s="13" t="s">
        <v>782</v>
      </c>
      <c r="B54" s="13" t="str">
        <f t="shared" si="0"/>
        <v>LKA.3</v>
      </c>
      <c r="C54" s="13" t="s">
        <v>22</v>
      </c>
      <c r="D54" s="13" t="s">
        <v>191</v>
      </c>
      <c r="E54" s="13" t="s">
        <v>192</v>
      </c>
      <c r="F54" s="21">
        <v>51618</v>
      </c>
      <c r="G54" s="22">
        <f t="shared" si="1"/>
        <v>0.18300000000000005</v>
      </c>
      <c r="H54" s="22">
        <f t="shared" si="2"/>
        <v>0.81699999999999995</v>
      </c>
    </row>
    <row r="55" spans="1:8" x14ac:dyDescent="0.25">
      <c r="A55" s="13" t="s">
        <v>782</v>
      </c>
      <c r="B55" s="13" t="str">
        <f t="shared" si="0"/>
        <v>LKA.3</v>
      </c>
      <c r="C55" s="13" t="s">
        <v>22</v>
      </c>
      <c r="D55" s="13" t="s">
        <v>193</v>
      </c>
      <c r="E55" s="13" t="s">
        <v>194</v>
      </c>
      <c r="F55" s="21">
        <v>22571</v>
      </c>
      <c r="G55" s="22">
        <f t="shared" si="1"/>
        <v>0.18300000000000005</v>
      </c>
      <c r="H55" s="22">
        <f t="shared" si="2"/>
        <v>0.81699999999999995</v>
      </c>
    </row>
    <row r="56" spans="1:8" x14ac:dyDescent="0.25">
      <c r="A56" s="13" t="s">
        <v>782</v>
      </c>
      <c r="B56" s="13" t="str">
        <f t="shared" si="0"/>
        <v>LKA.3</v>
      </c>
      <c r="C56" s="13" t="s">
        <v>22</v>
      </c>
      <c r="D56" s="13" t="s">
        <v>195</v>
      </c>
      <c r="E56" s="13" t="s">
        <v>196</v>
      </c>
      <c r="F56" s="21">
        <v>77998</v>
      </c>
      <c r="G56" s="22">
        <f t="shared" si="1"/>
        <v>0.18300000000000005</v>
      </c>
      <c r="H56" s="22">
        <f t="shared" si="2"/>
        <v>0.81699999999999995</v>
      </c>
    </row>
    <row r="57" spans="1:8" x14ac:dyDescent="0.25">
      <c r="A57" s="13" t="s">
        <v>782</v>
      </c>
      <c r="B57" s="13" t="str">
        <f t="shared" si="0"/>
        <v>LKA.3</v>
      </c>
      <c r="C57" s="13" t="s">
        <v>22</v>
      </c>
      <c r="D57" s="13" t="s">
        <v>197</v>
      </c>
      <c r="E57" s="13" t="s">
        <v>198</v>
      </c>
      <c r="F57" s="21">
        <v>100808</v>
      </c>
      <c r="G57" s="22">
        <f t="shared" si="1"/>
        <v>0.18300000000000005</v>
      </c>
      <c r="H57" s="22">
        <f t="shared" si="2"/>
        <v>0.81699999999999995</v>
      </c>
    </row>
    <row r="58" spans="1:8" x14ac:dyDescent="0.25">
      <c r="A58" s="13" t="s">
        <v>775</v>
      </c>
      <c r="B58" s="13" t="str">
        <f t="shared" si="0"/>
        <v>LKA.4</v>
      </c>
      <c r="C58" s="13" t="s">
        <v>15</v>
      </c>
      <c r="D58" s="13" t="s">
        <v>199</v>
      </c>
      <c r="E58" s="13" t="s">
        <v>200</v>
      </c>
      <c r="F58" s="21">
        <v>75478</v>
      </c>
      <c r="G58" s="22">
        <f t="shared" si="1"/>
        <v>0.251</v>
      </c>
      <c r="H58" s="22">
        <f t="shared" si="2"/>
        <v>0.749</v>
      </c>
    </row>
    <row r="59" spans="1:8" x14ac:dyDescent="0.25">
      <c r="A59" s="13" t="s">
        <v>775</v>
      </c>
      <c r="B59" s="13" t="str">
        <f t="shared" si="0"/>
        <v>LKA.4</v>
      </c>
      <c r="C59" s="13" t="s">
        <v>15</v>
      </c>
      <c r="D59" s="13" t="s">
        <v>201</v>
      </c>
      <c r="E59" s="13" t="s">
        <v>202</v>
      </c>
      <c r="F59" s="21">
        <v>24643</v>
      </c>
      <c r="G59" s="22">
        <f t="shared" si="1"/>
        <v>0.251</v>
      </c>
      <c r="H59" s="22">
        <f t="shared" si="2"/>
        <v>0.749</v>
      </c>
    </row>
    <row r="60" spans="1:8" x14ac:dyDescent="0.25">
      <c r="A60" s="13" t="s">
        <v>775</v>
      </c>
      <c r="B60" s="13" t="str">
        <f t="shared" si="0"/>
        <v>LKA.4</v>
      </c>
      <c r="C60" s="13" t="s">
        <v>15</v>
      </c>
      <c r="D60" s="13" t="s">
        <v>203</v>
      </c>
      <c r="E60" s="13" t="s">
        <v>204</v>
      </c>
      <c r="F60" s="21">
        <v>40356</v>
      </c>
      <c r="G60" s="22">
        <f t="shared" si="1"/>
        <v>0.251</v>
      </c>
      <c r="H60" s="22">
        <f t="shared" si="2"/>
        <v>0.749</v>
      </c>
    </row>
    <row r="61" spans="1:8" x14ac:dyDescent="0.25">
      <c r="A61" s="13" t="s">
        <v>775</v>
      </c>
      <c r="B61" s="13" t="str">
        <f t="shared" si="0"/>
        <v>LKA.4</v>
      </c>
      <c r="C61" s="13" t="s">
        <v>15</v>
      </c>
      <c r="D61" s="13" t="s">
        <v>205</v>
      </c>
      <c r="E61" s="13" t="s">
        <v>206</v>
      </c>
      <c r="F61" s="21">
        <v>23376</v>
      </c>
      <c r="G61" s="22">
        <f t="shared" si="1"/>
        <v>0.251</v>
      </c>
      <c r="H61" s="22">
        <f t="shared" si="2"/>
        <v>0.749</v>
      </c>
    </row>
    <row r="62" spans="1:8" x14ac:dyDescent="0.25">
      <c r="A62" s="13" t="s">
        <v>775</v>
      </c>
      <c r="B62" s="13" t="str">
        <f t="shared" si="0"/>
        <v>LKA.4</v>
      </c>
      <c r="C62" s="13" t="s">
        <v>15</v>
      </c>
      <c r="D62" s="13" t="s">
        <v>207</v>
      </c>
      <c r="E62" s="14" t="s">
        <v>208</v>
      </c>
      <c r="F62" s="21">
        <v>21537</v>
      </c>
      <c r="G62" s="22">
        <f t="shared" si="1"/>
        <v>0.251</v>
      </c>
      <c r="H62" s="22">
        <f t="shared" si="2"/>
        <v>0.749</v>
      </c>
    </row>
    <row r="63" spans="1:8" x14ac:dyDescent="0.25">
      <c r="A63" s="13" t="s">
        <v>775</v>
      </c>
      <c r="B63" s="13" t="str">
        <f t="shared" si="0"/>
        <v>LKA.4</v>
      </c>
      <c r="C63" s="13" t="s">
        <v>15</v>
      </c>
      <c r="D63" s="13" t="s">
        <v>209</v>
      </c>
      <c r="E63" s="13" t="s">
        <v>210</v>
      </c>
      <c r="F63" s="21">
        <v>22182</v>
      </c>
      <c r="G63" s="22">
        <f t="shared" si="1"/>
        <v>0.251</v>
      </c>
      <c r="H63" s="22">
        <f t="shared" si="2"/>
        <v>0.749</v>
      </c>
    </row>
    <row r="64" spans="1:8" x14ac:dyDescent="0.25">
      <c r="A64" s="13" t="s">
        <v>775</v>
      </c>
      <c r="B64" s="13" t="str">
        <f t="shared" si="0"/>
        <v>LKA.4</v>
      </c>
      <c r="C64" s="13" t="s">
        <v>15</v>
      </c>
      <c r="D64" s="13" t="s">
        <v>211</v>
      </c>
      <c r="E64" s="13" t="s">
        <v>212</v>
      </c>
      <c r="F64" s="21">
        <v>86227</v>
      </c>
      <c r="G64" s="22">
        <f t="shared" si="1"/>
        <v>0.251</v>
      </c>
      <c r="H64" s="22">
        <f t="shared" si="2"/>
        <v>0.749</v>
      </c>
    </row>
    <row r="65" spans="1:8" x14ac:dyDescent="0.25">
      <c r="A65" s="13" t="s">
        <v>775</v>
      </c>
      <c r="B65" s="13" t="str">
        <f t="shared" si="0"/>
        <v>LKA.4</v>
      </c>
      <c r="C65" s="13" t="s">
        <v>15</v>
      </c>
      <c r="D65" s="13" t="s">
        <v>213</v>
      </c>
      <c r="E65" s="13" t="s">
        <v>214</v>
      </c>
      <c r="F65" s="21">
        <v>30694</v>
      </c>
      <c r="G65" s="22">
        <f t="shared" si="1"/>
        <v>0.251</v>
      </c>
      <c r="H65" s="22">
        <f t="shared" si="2"/>
        <v>0.749</v>
      </c>
    </row>
    <row r="66" spans="1:8" x14ac:dyDescent="0.25">
      <c r="A66" s="13" t="s">
        <v>775</v>
      </c>
      <c r="B66" s="13" t="str">
        <f t="shared" si="0"/>
        <v>LKA.4</v>
      </c>
      <c r="C66" s="13" t="s">
        <v>15</v>
      </c>
      <c r="D66" s="13" t="s">
        <v>215</v>
      </c>
      <c r="E66" s="13" t="s">
        <v>216</v>
      </c>
      <c r="F66" s="21">
        <v>24726</v>
      </c>
      <c r="G66" s="22">
        <f t="shared" si="1"/>
        <v>0.251</v>
      </c>
      <c r="H66" s="22">
        <f t="shared" si="2"/>
        <v>0.749</v>
      </c>
    </row>
    <row r="67" spans="1:8" x14ac:dyDescent="0.25">
      <c r="A67" s="13" t="s">
        <v>775</v>
      </c>
      <c r="B67" s="13" t="str">
        <f t="shared" ref="B67:B130" si="4">LEFT(D67,5)</f>
        <v>LKA.4</v>
      </c>
      <c r="C67" s="13" t="s">
        <v>15</v>
      </c>
      <c r="D67" s="13" t="s">
        <v>217</v>
      </c>
      <c r="E67" s="13" t="s">
        <v>218</v>
      </c>
      <c r="F67" s="21">
        <v>60807</v>
      </c>
      <c r="G67" s="22">
        <f t="shared" ref="G67:G130" si="5">VLOOKUP(A67,$J$2:$L$10,2,FALSE)</f>
        <v>0.251</v>
      </c>
      <c r="H67" s="22">
        <f t="shared" ref="H67:H130" si="6">VLOOKUP(A67,$J$2:$L$10,3,FALSE)</f>
        <v>0.749</v>
      </c>
    </row>
    <row r="68" spans="1:8" x14ac:dyDescent="0.25">
      <c r="A68" s="13" t="s">
        <v>775</v>
      </c>
      <c r="B68" s="13" t="str">
        <f t="shared" si="4"/>
        <v>LKA.4</v>
      </c>
      <c r="C68" s="13" t="s">
        <v>15</v>
      </c>
      <c r="D68" s="13" t="s">
        <v>219</v>
      </c>
      <c r="E68" s="13" t="s">
        <v>220</v>
      </c>
      <c r="F68" s="21">
        <v>28489</v>
      </c>
      <c r="G68" s="22">
        <f t="shared" si="5"/>
        <v>0.251</v>
      </c>
      <c r="H68" s="22">
        <f t="shared" si="6"/>
        <v>0.749</v>
      </c>
    </row>
    <row r="69" spans="1:8" x14ac:dyDescent="0.25">
      <c r="A69" s="13" t="s">
        <v>775</v>
      </c>
      <c r="B69" s="13" t="str">
        <f t="shared" si="4"/>
        <v>LKA.4</v>
      </c>
      <c r="C69" s="13" t="s">
        <v>15</v>
      </c>
      <c r="D69" s="13" t="s">
        <v>221</v>
      </c>
      <c r="E69" s="13" t="s">
        <v>222</v>
      </c>
      <c r="F69" s="21">
        <v>36222</v>
      </c>
      <c r="G69" s="22">
        <f t="shared" si="5"/>
        <v>0.251</v>
      </c>
      <c r="H69" s="22">
        <f t="shared" si="6"/>
        <v>0.749</v>
      </c>
    </row>
    <row r="70" spans="1:8" x14ac:dyDescent="0.25">
      <c r="A70" s="13" t="s">
        <v>775</v>
      </c>
      <c r="B70" s="13" t="str">
        <f t="shared" si="4"/>
        <v>LKA.4</v>
      </c>
      <c r="C70" s="13" t="s">
        <v>15</v>
      </c>
      <c r="D70" s="14" t="s">
        <v>223</v>
      </c>
      <c r="E70" s="14" t="s">
        <v>224</v>
      </c>
      <c r="F70" s="21">
        <v>25687</v>
      </c>
      <c r="G70" s="22">
        <f t="shared" si="5"/>
        <v>0.251</v>
      </c>
      <c r="H70" s="22">
        <f t="shared" si="6"/>
        <v>0.749</v>
      </c>
    </row>
    <row r="71" spans="1:8" x14ac:dyDescent="0.25">
      <c r="A71" s="13" t="s">
        <v>775</v>
      </c>
      <c r="B71" s="13" t="str">
        <f t="shared" si="4"/>
        <v>LKA.4</v>
      </c>
      <c r="C71" s="13" t="s">
        <v>15</v>
      </c>
      <c r="D71" s="14" t="s">
        <v>225</v>
      </c>
      <c r="E71" s="14" t="s">
        <v>226</v>
      </c>
      <c r="F71" s="21">
        <v>26143</v>
      </c>
      <c r="G71" s="22">
        <f t="shared" si="5"/>
        <v>0.251</v>
      </c>
      <c r="H71" s="22">
        <f t="shared" si="6"/>
        <v>0.749</v>
      </c>
    </row>
    <row r="72" spans="1:8" x14ac:dyDescent="0.25">
      <c r="A72" s="13" t="s">
        <v>776</v>
      </c>
      <c r="B72" s="13" t="str">
        <f t="shared" si="4"/>
        <v>LKA.5</v>
      </c>
      <c r="C72" s="13" t="s">
        <v>0</v>
      </c>
      <c r="D72" s="13" t="s">
        <v>227</v>
      </c>
      <c r="E72" s="13" t="s">
        <v>0</v>
      </c>
      <c r="F72" s="21">
        <v>323257</v>
      </c>
      <c r="G72" s="22">
        <f t="shared" si="5"/>
        <v>0.39600000000000002</v>
      </c>
      <c r="H72" s="22">
        <f t="shared" si="6"/>
        <v>0.60399999999999998</v>
      </c>
    </row>
    <row r="73" spans="1:8" x14ac:dyDescent="0.25">
      <c r="A73" s="13" t="s">
        <v>776</v>
      </c>
      <c r="B73" s="13" t="str">
        <f t="shared" si="4"/>
        <v>LKA.5</v>
      </c>
      <c r="C73" s="13" t="s">
        <v>0</v>
      </c>
      <c r="D73" s="13" t="s">
        <v>228</v>
      </c>
      <c r="E73" s="13" t="s">
        <v>229</v>
      </c>
      <c r="F73" s="21">
        <v>88962</v>
      </c>
      <c r="G73" s="22">
        <f t="shared" si="5"/>
        <v>0.39600000000000002</v>
      </c>
      <c r="H73" s="22">
        <f t="shared" si="6"/>
        <v>0.60399999999999998</v>
      </c>
    </row>
    <row r="74" spans="1:8" x14ac:dyDescent="0.25">
      <c r="A74" s="13" t="s">
        <v>776</v>
      </c>
      <c r="B74" s="13" t="str">
        <f t="shared" si="4"/>
        <v>LKA.5</v>
      </c>
      <c r="C74" s="13" t="s">
        <v>0</v>
      </c>
      <c r="D74" s="13" t="s">
        <v>230</v>
      </c>
      <c r="E74" s="13" t="s">
        <v>231</v>
      </c>
      <c r="F74" s="21">
        <v>113807</v>
      </c>
      <c r="G74" s="22">
        <f t="shared" si="5"/>
        <v>0.39600000000000002</v>
      </c>
      <c r="H74" s="22">
        <f t="shared" si="6"/>
        <v>0.60399999999999998</v>
      </c>
    </row>
    <row r="75" spans="1:8" x14ac:dyDescent="0.25">
      <c r="A75" s="13" t="s">
        <v>776</v>
      </c>
      <c r="B75" s="13" t="str">
        <f t="shared" si="4"/>
        <v>LKA.5</v>
      </c>
      <c r="C75" s="13" t="s">
        <v>0</v>
      </c>
      <c r="D75" s="13" t="s">
        <v>232</v>
      </c>
      <c r="E75" s="13" t="s">
        <v>233</v>
      </c>
      <c r="F75" s="21">
        <v>237905</v>
      </c>
      <c r="G75" s="22">
        <f t="shared" si="5"/>
        <v>0.39600000000000002</v>
      </c>
      <c r="H75" s="22">
        <f t="shared" si="6"/>
        <v>0.60399999999999998</v>
      </c>
    </row>
    <row r="76" spans="1:8" x14ac:dyDescent="0.25">
      <c r="A76" s="13" t="s">
        <v>776</v>
      </c>
      <c r="B76" s="13" t="str">
        <f t="shared" si="4"/>
        <v>LKA.5</v>
      </c>
      <c r="C76" s="13" t="s">
        <v>0</v>
      </c>
      <c r="D76" s="13" t="s">
        <v>234</v>
      </c>
      <c r="E76" s="13" t="s">
        <v>235</v>
      </c>
      <c r="F76" s="21">
        <v>252041</v>
      </c>
      <c r="G76" s="22">
        <f t="shared" si="5"/>
        <v>0.39600000000000002</v>
      </c>
      <c r="H76" s="22">
        <f t="shared" si="6"/>
        <v>0.60399999999999998</v>
      </c>
    </row>
    <row r="77" spans="1:8" x14ac:dyDescent="0.25">
      <c r="A77" s="13" t="s">
        <v>776</v>
      </c>
      <c r="B77" s="13" t="str">
        <f t="shared" si="4"/>
        <v>LKA.5</v>
      </c>
      <c r="C77" s="13" t="s">
        <v>0</v>
      </c>
      <c r="D77" s="13" t="s">
        <v>236</v>
      </c>
      <c r="E77" s="13" t="s">
        <v>237</v>
      </c>
      <c r="F77" s="21">
        <v>245232</v>
      </c>
      <c r="G77" s="22">
        <f t="shared" si="5"/>
        <v>0.39600000000000002</v>
      </c>
      <c r="H77" s="22">
        <f t="shared" si="6"/>
        <v>0.60399999999999998</v>
      </c>
    </row>
    <row r="78" spans="1:8" x14ac:dyDescent="0.25">
      <c r="A78" s="13" t="s">
        <v>776</v>
      </c>
      <c r="B78" s="13" t="str">
        <f t="shared" si="4"/>
        <v>LKA.5</v>
      </c>
      <c r="C78" s="13" t="s">
        <v>0</v>
      </c>
      <c r="D78" s="13" t="s">
        <v>238</v>
      </c>
      <c r="E78" s="13" t="s">
        <v>239</v>
      </c>
      <c r="F78" s="21">
        <v>191687</v>
      </c>
      <c r="G78" s="22">
        <f t="shared" si="5"/>
        <v>0.39600000000000002</v>
      </c>
      <c r="H78" s="22">
        <f t="shared" si="6"/>
        <v>0.60399999999999998</v>
      </c>
    </row>
    <row r="79" spans="1:8" x14ac:dyDescent="0.25">
      <c r="A79" s="13" t="s">
        <v>776</v>
      </c>
      <c r="B79" s="13" t="str">
        <f t="shared" si="4"/>
        <v>LKA.5</v>
      </c>
      <c r="C79" s="13" t="s">
        <v>0</v>
      </c>
      <c r="D79" s="13" t="s">
        <v>240</v>
      </c>
      <c r="E79" s="13" t="s">
        <v>241</v>
      </c>
      <c r="F79" s="21">
        <v>196423</v>
      </c>
      <c r="G79" s="22">
        <f t="shared" si="5"/>
        <v>0.39600000000000002</v>
      </c>
      <c r="H79" s="22">
        <f t="shared" si="6"/>
        <v>0.60399999999999998</v>
      </c>
    </row>
    <row r="80" spans="1:8" x14ac:dyDescent="0.25">
      <c r="A80" s="13" t="s">
        <v>776</v>
      </c>
      <c r="B80" s="13" t="str">
        <f t="shared" si="4"/>
        <v>LKA.5</v>
      </c>
      <c r="C80" s="13" t="s">
        <v>0</v>
      </c>
      <c r="D80" s="13" t="s">
        <v>242</v>
      </c>
      <c r="E80" s="13" t="s">
        <v>243</v>
      </c>
      <c r="F80" s="21">
        <v>168280</v>
      </c>
      <c r="G80" s="22">
        <f t="shared" si="5"/>
        <v>0.39600000000000002</v>
      </c>
      <c r="H80" s="22">
        <f t="shared" si="6"/>
        <v>0.60399999999999998</v>
      </c>
    </row>
    <row r="81" spans="1:8" x14ac:dyDescent="0.25">
      <c r="A81" s="13" t="s">
        <v>776</v>
      </c>
      <c r="B81" s="13" t="str">
        <f t="shared" si="4"/>
        <v>LKA.5</v>
      </c>
      <c r="C81" s="13" t="s">
        <v>0</v>
      </c>
      <c r="D81" s="13" t="s">
        <v>244</v>
      </c>
      <c r="E81" s="13" t="s">
        <v>245</v>
      </c>
      <c r="F81" s="21">
        <v>65267</v>
      </c>
      <c r="G81" s="22">
        <f t="shared" si="5"/>
        <v>0.39600000000000002</v>
      </c>
      <c r="H81" s="22">
        <f t="shared" si="6"/>
        <v>0.60399999999999998</v>
      </c>
    </row>
    <row r="82" spans="1:8" x14ac:dyDescent="0.25">
      <c r="A82" s="13" t="s">
        <v>776</v>
      </c>
      <c r="B82" s="13" t="str">
        <f t="shared" si="4"/>
        <v>LKA.5</v>
      </c>
      <c r="C82" s="13" t="s">
        <v>0</v>
      </c>
      <c r="D82" s="13" t="s">
        <v>246</v>
      </c>
      <c r="E82" s="13" t="s">
        <v>247</v>
      </c>
      <c r="F82" s="21">
        <v>107925</v>
      </c>
      <c r="G82" s="22">
        <f t="shared" si="5"/>
        <v>0.39600000000000002</v>
      </c>
      <c r="H82" s="22">
        <f t="shared" si="6"/>
        <v>0.60399999999999998</v>
      </c>
    </row>
    <row r="83" spans="1:8" x14ac:dyDescent="0.25">
      <c r="A83" s="13" t="s">
        <v>776</v>
      </c>
      <c r="B83" s="13" t="str">
        <f t="shared" si="4"/>
        <v>LKA.5</v>
      </c>
      <c r="C83" s="13" t="s">
        <v>0</v>
      </c>
      <c r="D83" s="13" t="s">
        <v>248</v>
      </c>
      <c r="E83" s="13" t="s">
        <v>249</v>
      </c>
      <c r="F83" s="21">
        <v>238057</v>
      </c>
      <c r="G83" s="22">
        <f t="shared" si="5"/>
        <v>0.39600000000000002</v>
      </c>
      <c r="H83" s="22">
        <f t="shared" si="6"/>
        <v>0.60399999999999998</v>
      </c>
    </row>
    <row r="84" spans="1:8" x14ac:dyDescent="0.25">
      <c r="A84" s="13" t="s">
        <v>776</v>
      </c>
      <c r="B84" s="13" t="str">
        <f t="shared" si="4"/>
        <v>LKA.5</v>
      </c>
      <c r="C84" s="13" t="s">
        <v>0</v>
      </c>
      <c r="D84" s="14" t="s">
        <v>250</v>
      </c>
      <c r="E84" s="14" t="s">
        <v>251</v>
      </c>
      <c r="F84" s="21">
        <v>95506</v>
      </c>
      <c r="G84" s="22">
        <f t="shared" si="5"/>
        <v>0.39600000000000002</v>
      </c>
      <c r="H84" s="22">
        <f t="shared" si="6"/>
        <v>0.60399999999999998</v>
      </c>
    </row>
    <row r="85" spans="1:8" x14ac:dyDescent="0.25">
      <c r="A85" s="13" t="s">
        <v>778</v>
      </c>
      <c r="B85" s="13" t="str">
        <f t="shared" si="4"/>
        <v>LKA.6</v>
      </c>
      <c r="C85" s="13" t="s">
        <v>7</v>
      </c>
      <c r="D85" s="13" t="s">
        <v>252</v>
      </c>
      <c r="E85" s="13" t="s">
        <v>253</v>
      </c>
      <c r="F85" s="21">
        <v>77776</v>
      </c>
      <c r="G85" s="22">
        <f t="shared" si="5"/>
        <v>0.123</v>
      </c>
      <c r="H85" s="22">
        <f t="shared" si="6"/>
        <v>0.877</v>
      </c>
    </row>
    <row r="86" spans="1:8" x14ac:dyDescent="0.25">
      <c r="A86" s="13" t="s">
        <v>778</v>
      </c>
      <c r="B86" s="13" t="str">
        <f t="shared" si="4"/>
        <v>LKA.6</v>
      </c>
      <c r="C86" s="13" t="s">
        <v>7</v>
      </c>
      <c r="D86" s="13" t="s">
        <v>254</v>
      </c>
      <c r="E86" s="13" t="s">
        <v>255</v>
      </c>
      <c r="F86" s="21">
        <v>56961</v>
      </c>
      <c r="G86" s="22">
        <f t="shared" si="5"/>
        <v>0.123</v>
      </c>
      <c r="H86" s="22">
        <f t="shared" si="6"/>
        <v>0.877</v>
      </c>
    </row>
    <row r="87" spans="1:8" x14ac:dyDescent="0.25">
      <c r="A87" s="13" t="s">
        <v>778</v>
      </c>
      <c r="B87" s="13" t="str">
        <f t="shared" si="4"/>
        <v>LKA.6</v>
      </c>
      <c r="C87" s="13" t="s">
        <v>7</v>
      </c>
      <c r="D87" s="13" t="s">
        <v>256</v>
      </c>
      <c r="E87" s="13" t="s">
        <v>257</v>
      </c>
      <c r="F87" s="21">
        <v>75008</v>
      </c>
      <c r="G87" s="22">
        <f t="shared" si="5"/>
        <v>0.123</v>
      </c>
      <c r="H87" s="22">
        <f t="shared" si="6"/>
        <v>0.877</v>
      </c>
    </row>
    <row r="88" spans="1:8" x14ac:dyDescent="0.25">
      <c r="A88" s="13" t="s">
        <v>778</v>
      </c>
      <c r="B88" s="13" t="str">
        <f t="shared" si="4"/>
        <v>LKA.6</v>
      </c>
      <c r="C88" s="13" t="s">
        <v>7</v>
      </c>
      <c r="D88" s="13" t="s">
        <v>258</v>
      </c>
      <c r="E88" s="13" t="s">
        <v>259</v>
      </c>
      <c r="F88" s="21">
        <v>67432</v>
      </c>
      <c r="G88" s="22">
        <f t="shared" si="5"/>
        <v>0.123</v>
      </c>
      <c r="H88" s="22">
        <f t="shared" si="6"/>
        <v>0.877</v>
      </c>
    </row>
    <row r="89" spans="1:8" x14ac:dyDescent="0.25">
      <c r="A89" s="13" t="s">
        <v>778</v>
      </c>
      <c r="B89" s="13" t="str">
        <f t="shared" si="4"/>
        <v>LKA.6</v>
      </c>
      <c r="C89" s="13" t="s">
        <v>7</v>
      </c>
      <c r="D89" s="13" t="s">
        <v>260</v>
      </c>
      <c r="E89" s="13" t="s">
        <v>261</v>
      </c>
      <c r="F89" s="21">
        <v>49975</v>
      </c>
      <c r="G89" s="22">
        <f t="shared" si="5"/>
        <v>0.123</v>
      </c>
      <c r="H89" s="22">
        <f t="shared" si="6"/>
        <v>0.877</v>
      </c>
    </row>
    <row r="90" spans="1:8" x14ac:dyDescent="0.25">
      <c r="A90" s="13" t="s">
        <v>778</v>
      </c>
      <c r="B90" s="13" t="str">
        <f t="shared" si="4"/>
        <v>LKA.6</v>
      </c>
      <c r="C90" s="13" t="s">
        <v>7</v>
      </c>
      <c r="D90" s="13" t="s">
        <v>262</v>
      </c>
      <c r="E90" s="13" t="s">
        <v>263</v>
      </c>
      <c r="F90" s="21">
        <v>50331</v>
      </c>
      <c r="G90" s="22">
        <f t="shared" si="5"/>
        <v>0.123</v>
      </c>
      <c r="H90" s="22">
        <f t="shared" si="6"/>
        <v>0.877</v>
      </c>
    </row>
    <row r="91" spans="1:8" x14ac:dyDescent="0.25">
      <c r="A91" s="13" t="s">
        <v>778</v>
      </c>
      <c r="B91" s="13" t="str">
        <f t="shared" si="4"/>
        <v>LKA.6</v>
      </c>
      <c r="C91" s="13" t="s">
        <v>7</v>
      </c>
      <c r="D91" s="13" t="s">
        <v>264</v>
      </c>
      <c r="E91" s="13" t="s">
        <v>265</v>
      </c>
      <c r="F91" s="21">
        <v>64726</v>
      </c>
      <c r="G91" s="22">
        <f t="shared" si="5"/>
        <v>0.123</v>
      </c>
      <c r="H91" s="22">
        <f t="shared" si="6"/>
        <v>0.877</v>
      </c>
    </row>
    <row r="92" spans="1:8" x14ac:dyDescent="0.25">
      <c r="A92" s="13" t="s">
        <v>778</v>
      </c>
      <c r="B92" s="13" t="str">
        <f t="shared" si="4"/>
        <v>LKA.6</v>
      </c>
      <c r="C92" s="13" t="s">
        <v>7</v>
      </c>
      <c r="D92" s="13" t="s">
        <v>266</v>
      </c>
      <c r="E92" s="13" t="s">
        <v>267</v>
      </c>
      <c r="F92" s="21">
        <v>101749</v>
      </c>
      <c r="G92" s="22">
        <f t="shared" si="5"/>
        <v>0.123</v>
      </c>
      <c r="H92" s="22">
        <f t="shared" si="6"/>
        <v>0.877</v>
      </c>
    </row>
    <row r="93" spans="1:8" x14ac:dyDescent="0.25">
      <c r="A93" s="13" t="s">
        <v>778</v>
      </c>
      <c r="B93" s="13" t="str">
        <f t="shared" si="4"/>
        <v>LKA.6</v>
      </c>
      <c r="C93" s="13" t="s">
        <v>7</v>
      </c>
      <c r="D93" s="13" t="s">
        <v>268</v>
      </c>
      <c r="E93" s="13" t="s">
        <v>269</v>
      </c>
      <c r="F93" s="21">
        <v>62389</v>
      </c>
      <c r="G93" s="22">
        <f t="shared" si="5"/>
        <v>0.123</v>
      </c>
      <c r="H93" s="22">
        <f t="shared" si="6"/>
        <v>0.877</v>
      </c>
    </row>
    <row r="94" spans="1:8" x14ac:dyDescent="0.25">
      <c r="A94" s="13" t="s">
        <v>778</v>
      </c>
      <c r="B94" s="13" t="str">
        <f t="shared" si="4"/>
        <v>LKA.6</v>
      </c>
      <c r="C94" s="13" t="s">
        <v>7</v>
      </c>
      <c r="D94" s="13" t="s">
        <v>270</v>
      </c>
      <c r="E94" s="13" t="s">
        <v>271</v>
      </c>
      <c r="F94" s="21">
        <f>21755+101909</f>
        <v>123664</v>
      </c>
      <c r="G94" s="22">
        <f t="shared" si="5"/>
        <v>0.123</v>
      </c>
      <c r="H94" s="22">
        <f t="shared" si="6"/>
        <v>0.877</v>
      </c>
    </row>
    <row r="95" spans="1:8" x14ac:dyDescent="0.25">
      <c r="A95" s="13" t="s">
        <v>778</v>
      </c>
      <c r="B95" s="13" t="str">
        <f t="shared" si="4"/>
        <v>LKA.6</v>
      </c>
      <c r="C95" s="13" t="s">
        <v>7</v>
      </c>
      <c r="D95" s="13" t="s">
        <v>272</v>
      </c>
      <c r="E95" s="13" t="s">
        <v>273</v>
      </c>
      <c r="F95" s="21">
        <v>44880</v>
      </c>
      <c r="G95" s="22">
        <f t="shared" si="5"/>
        <v>0.123</v>
      </c>
      <c r="H95" s="22">
        <f t="shared" si="6"/>
        <v>0.877</v>
      </c>
    </row>
    <row r="96" spans="1:8" x14ac:dyDescent="0.25">
      <c r="A96" s="13" t="s">
        <v>778</v>
      </c>
      <c r="B96" s="13" t="str">
        <f t="shared" si="4"/>
        <v>LKA.6</v>
      </c>
      <c r="C96" s="13" t="s">
        <v>7</v>
      </c>
      <c r="D96" s="13" t="s">
        <v>274</v>
      </c>
      <c r="E96" s="13" t="s">
        <v>275</v>
      </c>
      <c r="F96" s="21">
        <v>62498</v>
      </c>
      <c r="G96" s="22">
        <f t="shared" si="5"/>
        <v>0.123</v>
      </c>
      <c r="H96" s="22">
        <f t="shared" si="6"/>
        <v>0.877</v>
      </c>
    </row>
    <row r="97" spans="1:8" x14ac:dyDescent="0.25">
      <c r="A97" s="13" t="s">
        <v>778</v>
      </c>
      <c r="B97" s="13" t="str">
        <f t="shared" si="4"/>
        <v>LKA.6</v>
      </c>
      <c r="C97" s="13" t="s">
        <v>7</v>
      </c>
      <c r="D97" s="13" t="s">
        <v>276</v>
      </c>
      <c r="E97" s="13" t="s">
        <v>277</v>
      </c>
      <c r="F97" s="21">
        <v>53829</v>
      </c>
      <c r="G97" s="22">
        <f t="shared" si="5"/>
        <v>0.123</v>
      </c>
      <c r="H97" s="22">
        <f t="shared" si="6"/>
        <v>0.877</v>
      </c>
    </row>
    <row r="98" spans="1:8" x14ac:dyDescent="0.25">
      <c r="A98" s="13" t="s">
        <v>778</v>
      </c>
      <c r="B98" s="13" t="str">
        <f t="shared" si="4"/>
        <v>LKA.6</v>
      </c>
      <c r="C98" s="13" t="s">
        <v>7</v>
      </c>
      <c r="D98" s="13" t="s">
        <v>278</v>
      </c>
      <c r="E98" s="13" t="s">
        <v>279</v>
      </c>
      <c r="F98" s="21">
        <v>28640</v>
      </c>
      <c r="G98" s="22">
        <f t="shared" si="5"/>
        <v>0.123</v>
      </c>
      <c r="H98" s="22">
        <f t="shared" si="6"/>
        <v>0.877</v>
      </c>
    </row>
    <row r="99" spans="1:8" x14ac:dyDescent="0.25">
      <c r="A99" s="13" t="s">
        <v>778</v>
      </c>
      <c r="B99" s="13" t="str">
        <f t="shared" si="4"/>
        <v>LKA.6</v>
      </c>
      <c r="C99" s="13" t="s">
        <v>7</v>
      </c>
      <c r="D99" s="13" t="s">
        <v>280</v>
      </c>
      <c r="E99" s="13" t="s">
        <v>281</v>
      </c>
      <c r="F99" s="21">
        <v>35574</v>
      </c>
      <c r="G99" s="22">
        <f t="shared" si="5"/>
        <v>0.123</v>
      </c>
      <c r="H99" s="22">
        <f t="shared" si="6"/>
        <v>0.877</v>
      </c>
    </row>
    <row r="100" spans="1:8" x14ac:dyDescent="0.25">
      <c r="A100" s="13" t="s">
        <v>778</v>
      </c>
      <c r="B100" s="13" t="str">
        <f t="shared" si="4"/>
        <v>LKA.6</v>
      </c>
      <c r="C100" s="13" t="s">
        <v>7</v>
      </c>
      <c r="D100" s="13" t="s">
        <v>282</v>
      </c>
      <c r="E100" s="13" t="s">
        <v>283</v>
      </c>
      <c r="F100" s="21">
        <v>32609</v>
      </c>
      <c r="G100" s="22">
        <f t="shared" si="5"/>
        <v>0.123</v>
      </c>
      <c r="H100" s="22">
        <f t="shared" si="6"/>
        <v>0.877</v>
      </c>
    </row>
    <row r="101" spans="1:8" x14ac:dyDescent="0.25">
      <c r="A101" s="13" t="s">
        <v>778</v>
      </c>
      <c r="B101" s="13" t="str">
        <f t="shared" si="4"/>
        <v>LKA.6</v>
      </c>
      <c r="C101" s="13" t="s">
        <v>7</v>
      </c>
      <c r="D101" s="13" t="s">
        <v>284</v>
      </c>
      <c r="E101" s="13" t="s">
        <v>285</v>
      </c>
      <c r="F101" s="21">
        <v>29347</v>
      </c>
      <c r="G101" s="22">
        <f t="shared" si="5"/>
        <v>0.123</v>
      </c>
      <c r="H101" s="22">
        <f t="shared" si="6"/>
        <v>0.877</v>
      </c>
    </row>
    <row r="102" spans="1:8" x14ac:dyDescent="0.25">
      <c r="A102" s="13" t="s">
        <v>778</v>
      </c>
      <c r="B102" s="13" t="str">
        <f t="shared" si="4"/>
        <v>LKA.6</v>
      </c>
      <c r="C102" s="13" t="s">
        <v>7</v>
      </c>
      <c r="D102" s="13" t="s">
        <v>286</v>
      </c>
      <c r="E102" s="13" t="s">
        <v>287</v>
      </c>
      <c r="F102" s="21">
        <v>45946</v>
      </c>
      <c r="G102" s="22">
        <f t="shared" si="5"/>
        <v>0.123</v>
      </c>
      <c r="H102" s="22">
        <f t="shared" si="6"/>
        <v>0.877</v>
      </c>
    </row>
    <row r="103" spans="1:8" x14ac:dyDescent="0.25">
      <c r="A103" s="13" t="s">
        <v>776</v>
      </c>
      <c r="B103" s="13" t="str">
        <f t="shared" si="4"/>
        <v>LKA.7</v>
      </c>
      <c r="C103" s="13" t="s">
        <v>1</v>
      </c>
      <c r="D103" s="13" t="s">
        <v>288</v>
      </c>
      <c r="E103" s="13" t="s">
        <v>289</v>
      </c>
      <c r="F103" s="21">
        <v>179565</v>
      </c>
      <c r="G103" s="22">
        <f t="shared" si="5"/>
        <v>0.39600000000000002</v>
      </c>
      <c r="H103" s="22">
        <f t="shared" si="6"/>
        <v>0.60399999999999998</v>
      </c>
    </row>
    <row r="104" spans="1:8" x14ac:dyDescent="0.25">
      <c r="A104" s="13" t="s">
        <v>776</v>
      </c>
      <c r="B104" s="13" t="str">
        <f t="shared" si="4"/>
        <v>LKA.7</v>
      </c>
      <c r="C104" s="13" t="s">
        <v>1</v>
      </c>
      <c r="D104" s="13" t="s">
        <v>290</v>
      </c>
      <c r="E104" s="13" t="s">
        <v>291</v>
      </c>
      <c r="F104" s="21">
        <v>186585</v>
      </c>
      <c r="G104" s="22">
        <f t="shared" si="5"/>
        <v>0.39600000000000002</v>
      </c>
      <c r="H104" s="22">
        <f t="shared" si="6"/>
        <v>0.60399999999999998</v>
      </c>
    </row>
    <row r="105" spans="1:8" x14ac:dyDescent="0.25">
      <c r="A105" s="13" t="s">
        <v>776</v>
      </c>
      <c r="B105" s="13" t="str">
        <f t="shared" si="4"/>
        <v>LKA.7</v>
      </c>
      <c r="C105" s="13" t="s">
        <v>1</v>
      </c>
      <c r="D105" s="13" t="s">
        <v>292</v>
      </c>
      <c r="E105" s="13" t="s">
        <v>293</v>
      </c>
      <c r="F105" s="21">
        <v>144506</v>
      </c>
      <c r="G105" s="22">
        <f t="shared" si="5"/>
        <v>0.39600000000000002</v>
      </c>
      <c r="H105" s="22">
        <f t="shared" si="6"/>
        <v>0.60399999999999998</v>
      </c>
    </row>
    <row r="106" spans="1:8" x14ac:dyDescent="0.25">
      <c r="A106" s="13" t="s">
        <v>776</v>
      </c>
      <c r="B106" s="13" t="str">
        <f t="shared" si="4"/>
        <v>LKA.7</v>
      </c>
      <c r="C106" s="13" t="s">
        <v>1</v>
      </c>
      <c r="D106" s="13" t="s">
        <v>294</v>
      </c>
      <c r="E106" s="13" t="s">
        <v>295</v>
      </c>
      <c r="F106" s="21">
        <v>154005</v>
      </c>
      <c r="G106" s="22">
        <f t="shared" si="5"/>
        <v>0.39600000000000002</v>
      </c>
      <c r="H106" s="22">
        <f t="shared" si="6"/>
        <v>0.60399999999999998</v>
      </c>
    </row>
    <row r="107" spans="1:8" x14ac:dyDescent="0.25">
      <c r="A107" s="13" t="s">
        <v>776</v>
      </c>
      <c r="B107" s="13" t="str">
        <f t="shared" si="4"/>
        <v>LKA.7</v>
      </c>
      <c r="C107" s="13" t="s">
        <v>1</v>
      </c>
      <c r="D107" s="13" t="s">
        <v>296</v>
      </c>
      <c r="E107" s="13" t="s">
        <v>1</v>
      </c>
      <c r="F107" s="21">
        <v>197667</v>
      </c>
      <c r="G107" s="22">
        <f t="shared" si="5"/>
        <v>0.39600000000000002</v>
      </c>
      <c r="H107" s="22">
        <f t="shared" si="6"/>
        <v>0.60399999999999998</v>
      </c>
    </row>
    <row r="108" spans="1:8" x14ac:dyDescent="0.25">
      <c r="A108" s="13" t="s">
        <v>776</v>
      </c>
      <c r="B108" s="13" t="str">
        <f t="shared" si="4"/>
        <v>LKA.7</v>
      </c>
      <c r="C108" s="13" t="s">
        <v>1</v>
      </c>
      <c r="D108" s="13" t="s">
        <v>297</v>
      </c>
      <c r="E108" s="13" t="s">
        <v>298</v>
      </c>
      <c r="F108" s="21">
        <v>201521</v>
      </c>
      <c r="G108" s="22">
        <f t="shared" si="5"/>
        <v>0.39600000000000002</v>
      </c>
      <c r="H108" s="22">
        <f t="shared" si="6"/>
        <v>0.60399999999999998</v>
      </c>
    </row>
    <row r="109" spans="1:8" x14ac:dyDescent="0.25">
      <c r="A109" s="13" t="s">
        <v>776</v>
      </c>
      <c r="B109" s="13" t="str">
        <f t="shared" si="4"/>
        <v>LKA.7</v>
      </c>
      <c r="C109" s="13" t="s">
        <v>1</v>
      </c>
      <c r="D109" s="13" t="s">
        <v>299</v>
      </c>
      <c r="E109" s="13" t="s">
        <v>300</v>
      </c>
      <c r="F109" s="21">
        <v>235291</v>
      </c>
      <c r="G109" s="22">
        <f t="shared" si="5"/>
        <v>0.39600000000000002</v>
      </c>
      <c r="H109" s="22">
        <f t="shared" si="6"/>
        <v>0.60399999999999998</v>
      </c>
    </row>
    <row r="110" spans="1:8" x14ac:dyDescent="0.25">
      <c r="A110" s="13" t="s">
        <v>776</v>
      </c>
      <c r="B110" s="13" t="str">
        <f t="shared" si="4"/>
        <v>LKA.7</v>
      </c>
      <c r="C110" s="13" t="s">
        <v>1</v>
      </c>
      <c r="D110" s="13" t="s">
        <v>301</v>
      </c>
      <c r="E110" s="13" t="s">
        <v>302</v>
      </c>
      <c r="F110" s="21">
        <v>137339</v>
      </c>
      <c r="G110" s="22">
        <f t="shared" si="5"/>
        <v>0.39600000000000002</v>
      </c>
      <c r="H110" s="22">
        <f t="shared" si="6"/>
        <v>0.60399999999999998</v>
      </c>
    </row>
    <row r="111" spans="1:8" x14ac:dyDescent="0.25">
      <c r="A111" s="13" t="s">
        <v>776</v>
      </c>
      <c r="B111" s="13" t="str">
        <f t="shared" si="4"/>
        <v>LKA.7</v>
      </c>
      <c r="C111" s="13" t="s">
        <v>1</v>
      </c>
      <c r="D111" s="13" t="s">
        <v>303</v>
      </c>
      <c r="E111" s="13" t="s">
        <v>304</v>
      </c>
      <c r="F111" s="21">
        <v>207782</v>
      </c>
      <c r="G111" s="22">
        <f t="shared" si="5"/>
        <v>0.39600000000000002</v>
      </c>
      <c r="H111" s="22">
        <f t="shared" si="6"/>
        <v>0.60399999999999998</v>
      </c>
    </row>
    <row r="112" spans="1:8" x14ac:dyDescent="0.25">
      <c r="A112" s="13" t="s">
        <v>776</v>
      </c>
      <c r="B112" s="13" t="str">
        <f t="shared" si="4"/>
        <v>LKA.7</v>
      </c>
      <c r="C112" s="13" t="s">
        <v>1</v>
      </c>
      <c r="D112" s="13" t="s">
        <v>305</v>
      </c>
      <c r="E112" s="13" t="s">
        <v>306</v>
      </c>
      <c r="F112" s="21">
        <v>178331</v>
      </c>
      <c r="G112" s="22">
        <f t="shared" si="5"/>
        <v>0.39600000000000002</v>
      </c>
      <c r="H112" s="22">
        <f t="shared" si="6"/>
        <v>0.60399999999999998</v>
      </c>
    </row>
    <row r="113" spans="1:8" x14ac:dyDescent="0.25">
      <c r="A113" s="13" t="s">
        <v>776</v>
      </c>
      <c r="B113" s="13" t="str">
        <f t="shared" si="4"/>
        <v>LKA.7</v>
      </c>
      <c r="C113" s="13" t="s">
        <v>1</v>
      </c>
      <c r="D113" s="13" t="s">
        <v>307</v>
      </c>
      <c r="E113" s="13" t="s">
        <v>308</v>
      </c>
      <c r="F113" s="21">
        <v>164580</v>
      </c>
      <c r="G113" s="22">
        <f t="shared" si="5"/>
        <v>0.39600000000000002</v>
      </c>
      <c r="H113" s="22">
        <f t="shared" si="6"/>
        <v>0.60399999999999998</v>
      </c>
    </row>
    <row r="114" spans="1:8" x14ac:dyDescent="0.25">
      <c r="A114" s="13" t="s">
        <v>776</v>
      </c>
      <c r="B114" s="13" t="str">
        <f t="shared" si="4"/>
        <v>LKA.7</v>
      </c>
      <c r="C114" s="13" t="s">
        <v>1</v>
      </c>
      <c r="D114" s="13" t="s">
        <v>309</v>
      </c>
      <c r="E114" s="13" t="s">
        <v>310</v>
      </c>
      <c r="F114" s="21">
        <v>142136</v>
      </c>
      <c r="G114" s="22">
        <f t="shared" si="5"/>
        <v>0.39600000000000002</v>
      </c>
      <c r="H114" s="22">
        <f t="shared" si="6"/>
        <v>0.60399999999999998</v>
      </c>
    </row>
    <row r="115" spans="1:8" x14ac:dyDescent="0.25">
      <c r="A115" s="13" t="s">
        <v>776</v>
      </c>
      <c r="B115" s="13" t="str">
        <f t="shared" si="4"/>
        <v>LKA.7</v>
      </c>
      <c r="C115" s="13" t="s">
        <v>1</v>
      </c>
      <c r="D115" s="13" t="s">
        <v>311</v>
      </c>
      <c r="E115" s="13" t="s">
        <v>312</v>
      </c>
      <c r="F115" s="21">
        <v>175525</v>
      </c>
      <c r="G115" s="22">
        <f t="shared" si="5"/>
        <v>0.39600000000000002</v>
      </c>
      <c r="H115" s="22">
        <f t="shared" si="6"/>
        <v>0.60399999999999998</v>
      </c>
    </row>
    <row r="116" spans="1:8" x14ac:dyDescent="0.25">
      <c r="A116" s="13" t="s">
        <v>778</v>
      </c>
      <c r="B116" s="13" t="str">
        <f t="shared" si="4"/>
        <v>LKA.8</v>
      </c>
      <c r="C116" s="13" t="s">
        <v>9</v>
      </c>
      <c r="D116" s="13" t="s">
        <v>313</v>
      </c>
      <c r="E116" s="13" t="s">
        <v>314</v>
      </c>
      <c r="F116" s="21">
        <v>72943</v>
      </c>
      <c r="G116" s="22">
        <f t="shared" si="5"/>
        <v>0.123</v>
      </c>
      <c r="H116" s="22">
        <f t="shared" si="6"/>
        <v>0.877</v>
      </c>
    </row>
    <row r="117" spans="1:8" x14ac:dyDescent="0.25">
      <c r="A117" s="13" t="s">
        <v>778</v>
      </c>
      <c r="B117" s="13" t="str">
        <f t="shared" si="4"/>
        <v>LKA.8</v>
      </c>
      <c r="C117" s="13" t="s">
        <v>9</v>
      </c>
      <c r="D117" s="13" t="s">
        <v>315</v>
      </c>
      <c r="E117" s="13" t="s">
        <v>316</v>
      </c>
      <c r="F117" s="21">
        <v>48301</v>
      </c>
      <c r="G117" s="22">
        <f t="shared" si="5"/>
        <v>0.123</v>
      </c>
      <c r="H117" s="22">
        <f t="shared" si="6"/>
        <v>0.877</v>
      </c>
    </row>
    <row r="118" spans="1:8" x14ac:dyDescent="0.25">
      <c r="A118" s="13" t="s">
        <v>778</v>
      </c>
      <c r="B118" s="13" t="str">
        <f t="shared" si="4"/>
        <v>LKA.8</v>
      </c>
      <c r="C118" s="13" t="s">
        <v>9</v>
      </c>
      <c r="D118" s="13" t="s">
        <v>317</v>
      </c>
      <c r="E118" s="13" t="s">
        <v>318</v>
      </c>
      <c r="F118" s="21">
        <v>55992</v>
      </c>
      <c r="G118" s="22">
        <f t="shared" si="5"/>
        <v>0.123</v>
      </c>
      <c r="H118" s="22">
        <f t="shared" si="6"/>
        <v>0.877</v>
      </c>
    </row>
    <row r="119" spans="1:8" x14ac:dyDescent="0.25">
      <c r="A119" s="13" t="s">
        <v>778</v>
      </c>
      <c r="B119" s="13" t="str">
        <f t="shared" si="4"/>
        <v>LKA.8</v>
      </c>
      <c r="C119" s="13" t="s">
        <v>9</v>
      </c>
      <c r="D119" s="13" t="s">
        <v>319</v>
      </c>
      <c r="E119" s="13" t="s">
        <v>9</v>
      </c>
      <c r="F119" s="21">
        <v>57264</v>
      </c>
      <c r="G119" s="22">
        <f t="shared" si="5"/>
        <v>0.123</v>
      </c>
      <c r="H119" s="22">
        <f t="shared" si="6"/>
        <v>0.877</v>
      </c>
    </row>
    <row r="120" spans="1:8" x14ac:dyDescent="0.25">
      <c r="A120" s="13" t="s">
        <v>778</v>
      </c>
      <c r="B120" s="13" t="str">
        <f t="shared" si="4"/>
        <v>LKA.8</v>
      </c>
      <c r="C120" s="13" t="s">
        <v>9</v>
      </c>
      <c r="D120" s="13" t="s">
        <v>320</v>
      </c>
      <c r="E120" s="13" t="s">
        <v>321</v>
      </c>
      <c r="F120" s="21">
        <v>46772</v>
      </c>
      <c r="G120" s="22">
        <f t="shared" si="5"/>
        <v>0.123</v>
      </c>
      <c r="H120" s="22">
        <f t="shared" si="6"/>
        <v>0.877</v>
      </c>
    </row>
    <row r="121" spans="1:8" x14ac:dyDescent="0.25">
      <c r="A121" s="13" t="s">
        <v>778</v>
      </c>
      <c r="B121" s="13" t="str">
        <f t="shared" si="4"/>
        <v>LKA.8</v>
      </c>
      <c r="C121" s="13" t="s">
        <v>9</v>
      </c>
      <c r="D121" s="13" t="s">
        <v>322</v>
      </c>
      <c r="E121" s="13" t="s">
        <v>323</v>
      </c>
      <c r="F121" s="21">
        <v>31559</v>
      </c>
      <c r="G121" s="22">
        <f t="shared" si="5"/>
        <v>0.123</v>
      </c>
      <c r="H121" s="22">
        <f t="shared" si="6"/>
        <v>0.877</v>
      </c>
    </row>
    <row r="122" spans="1:8" x14ac:dyDescent="0.25">
      <c r="A122" s="13" t="s">
        <v>778</v>
      </c>
      <c r="B122" s="13" t="str">
        <f t="shared" si="4"/>
        <v>LKA.8</v>
      </c>
      <c r="C122" s="13" t="s">
        <v>9</v>
      </c>
      <c r="D122" s="13" t="s">
        <v>324</v>
      </c>
      <c r="E122" s="13" t="s">
        <v>325</v>
      </c>
      <c r="F122" s="21">
        <v>19018</v>
      </c>
      <c r="G122" s="22">
        <f t="shared" si="5"/>
        <v>0.123</v>
      </c>
      <c r="H122" s="22">
        <f t="shared" si="6"/>
        <v>0.877</v>
      </c>
    </row>
    <row r="123" spans="1:8" x14ac:dyDescent="0.25">
      <c r="A123" s="13" t="s">
        <v>778</v>
      </c>
      <c r="B123" s="13" t="str">
        <f t="shared" si="4"/>
        <v>LKA.8</v>
      </c>
      <c r="C123" s="13" t="s">
        <v>9</v>
      </c>
      <c r="D123" s="13" t="s">
        <v>326</v>
      </c>
      <c r="E123" s="13" t="s">
        <v>327</v>
      </c>
      <c r="F123" s="21">
        <v>43102</v>
      </c>
      <c r="G123" s="22">
        <f t="shared" si="5"/>
        <v>0.123</v>
      </c>
      <c r="H123" s="22">
        <f t="shared" si="6"/>
        <v>0.877</v>
      </c>
    </row>
    <row r="124" spans="1:8" x14ac:dyDescent="0.25">
      <c r="A124" s="13" t="s">
        <v>778</v>
      </c>
      <c r="B124" s="13" t="str">
        <f t="shared" si="4"/>
        <v>LKA.8</v>
      </c>
      <c r="C124" s="13" t="s">
        <v>9</v>
      </c>
      <c r="D124" s="13" t="s">
        <v>328</v>
      </c>
      <c r="E124" s="13" t="s">
        <v>329</v>
      </c>
      <c r="F124" s="21">
        <v>72507</v>
      </c>
      <c r="G124" s="22">
        <f t="shared" si="5"/>
        <v>0.123</v>
      </c>
      <c r="H124" s="22">
        <f t="shared" si="6"/>
        <v>0.877</v>
      </c>
    </row>
    <row r="125" spans="1:8" x14ac:dyDescent="0.25">
      <c r="A125" s="13" t="s">
        <v>778</v>
      </c>
      <c r="B125" s="13" t="str">
        <f t="shared" si="4"/>
        <v>LKA.8</v>
      </c>
      <c r="C125" s="13" t="s">
        <v>9</v>
      </c>
      <c r="D125" s="13" t="s">
        <v>330</v>
      </c>
      <c r="E125" s="13" t="s">
        <v>331</v>
      </c>
      <c r="F125" s="21">
        <v>68606</v>
      </c>
      <c r="G125" s="22">
        <f t="shared" si="5"/>
        <v>0.123</v>
      </c>
      <c r="H125" s="22">
        <f t="shared" si="6"/>
        <v>0.877</v>
      </c>
    </row>
    <row r="126" spans="1:8" x14ac:dyDescent="0.25">
      <c r="A126" s="13" t="s">
        <v>778</v>
      </c>
      <c r="B126" s="13" t="str">
        <f t="shared" si="4"/>
        <v>LKA.8</v>
      </c>
      <c r="C126" s="13" t="s">
        <v>9</v>
      </c>
      <c r="D126" s="13" t="s">
        <v>332</v>
      </c>
      <c r="E126" s="13" t="s">
        <v>333</v>
      </c>
      <c r="F126" s="21">
        <v>41565</v>
      </c>
      <c r="G126" s="22">
        <f t="shared" si="5"/>
        <v>0.123</v>
      </c>
      <c r="H126" s="22">
        <f t="shared" si="6"/>
        <v>0.877</v>
      </c>
    </row>
    <row r="127" spans="1:8" x14ac:dyDescent="0.25">
      <c r="A127" s="13" t="s">
        <v>778</v>
      </c>
      <c r="B127" s="13" t="str">
        <f t="shared" si="4"/>
        <v>LKA.8</v>
      </c>
      <c r="C127" s="13" t="s">
        <v>9</v>
      </c>
      <c r="D127" s="14" t="s">
        <v>334</v>
      </c>
      <c r="E127" s="14" t="s">
        <v>335</v>
      </c>
      <c r="F127" s="21">
        <v>42274</v>
      </c>
      <c r="G127" s="22">
        <f t="shared" si="5"/>
        <v>0.123</v>
      </c>
      <c r="H127" s="22">
        <f t="shared" si="6"/>
        <v>0.877</v>
      </c>
    </row>
    <row r="128" spans="1:8" x14ac:dyDescent="0.25">
      <c r="A128" s="13" t="s">
        <v>779</v>
      </c>
      <c r="B128" s="13" t="str">
        <f t="shared" si="4"/>
        <v>LKA.9</v>
      </c>
      <c r="C128" s="13" t="s">
        <v>10</v>
      </c>
      <c r="D128" s="13" t="s">
        <v>336</v>
      </c>
      <c r="E128" s="13" t="s">
        <v>337</v>
      </c>
      <c r="F128" s="21">
        <v>3824</v>
      </c>
      <c r="G128" s="22">
        <f t="shared" si="5"/>
        <v>0.16700000000000004</v>
      </c>
      <c r="H128" s="22">
        <f t="shared" si="6"/>
        <v>0.83299999999999996</v>
      </c>
    </row>
    <row r="129" spans="1:8" x14ac:dyDescent="0.25">
      <c r="A129" s="13" t="s">
        <v>779</v>
      </c>
      <c r="B129" s="13" t="str">
        <f t="shared" si="4"/>
        <v>LKA.9</v>
      </c>
      <c r="C129" s="13" t="s">
        <v>10</v>
      </c>
      <c r="D129" s="13" t="s">
        <v>338</v>
      </c>
      <c r="E129" s="13" t="s">
        <v>339</v>
      </c>
      <c r="F129" s="21">
        <v>16742</v>
      </c>
      <c r="G129" s="22">
        <f t="shared" si="5"/>
        <v>0.16700000000000004</v>
      </c>
      <c r="H129" s="22">
        <f t="shared" si="6"/>
        <v>0.83299999999999996</v>
      </c>
    </row>
    <row r="130" spans="1:8" x14ac:dyDescent="0.25">
      <c r="A130" s="13" t="s">
        <v>779</v>
      </c>
      <c r="B130" s="13" t="str">
        <f t="shared" si="4"/>
        <v>LKA.9</v>
      </c>
      <c r="C130" s="13" t="s">
        <v>10</v>
      </c>
      <c r="D130" s="13" t="s">
        <v>340</v>
      </c>
      <c r="E130" s="13" t="s">
        <v>341</v>
      </c>
      <c r="F130" s="21">
        <v>9876</v>
      </c>
      <c r="G130" s="22">
        <f t="shared" si="5"/>
        <v>0.16700000000000004</v>
      </c>
      <c r="H130" s="22">
        <f t="shared" si="6"/>
        <v>0.83299999999999996</v>
      </c>
    </row>
    <row r="131" spans="1:8" x14ac:dyDescent="0.25">
      <c r="A131" s="13" t="s">
        <v>779</v>
      </c>
      <c r="B131" s="13" t="str">
        <f t="shared" ref="B131:B142" si="7">LEFT(D131,5)</f>
        <v>LKA.9</v>
      </c>
      <c r="C131" s="13" t="s">
        <v>10</v>
      </c>
      <c r="D131" s="13" t="s">
        <v>342</v>
      </c>
      <c r="E131" s="13" t="s">
        <v>10</v>
      </c>
      <c r="F131" s="21">
        <v>50491</v>
      </c>
      <c r="G131" s="22">
        <f t="shared" ref="G131:G194" si="8">VLOOKUP(A131,$J$2:$L$10,2,FALSE)</f>
        <v>0.16700000000000004</v>
      </c>
      <c r="H131" s="22">
        <f t="shared" ref="H131:H194" si="9">VLOOKUP(A131,$J$2:$L$10,3,FALSE)</f>
        <v>0.83299999999999996</v>
      </c>
    </row>
    <row r="132" spans="1:8" x14ac:dyDescent="0.25">
      <c r="A132" s="13" t="s">
        <v>779</v>
      </c>
      <c r="B132" s="13" t="str">
        <f t="shared" si="7"/>
        <v>LKA.9</v>
      </c>
      <c r="C132" s="13" t="s">
        <v>10</v>
      </c>
      <c r="D132" s="13" t="s">
        <v>343</v>
      </c>
      <c r="E132" s="13" t="s">
        <v>344</v>
      </c>
      <c r="F132" s="21">
        <v>68142</v>
      </c>
      <c r="G132" s="22">
        <f t="shared" si="8"/>
        <v>0.16700000000000004</v>
      </c>
      <c r="H132" s="22">
        <f t="shared" si="9"/>
        <v>0.83299999999999996</v>
      </c>
    </row>
    <row r="133" spans="1:8" x14ac:dyDescent="0.25">
      <c r="A133" s="13" t="s">
        <v>779</v>
      </c>
      <c r="B133" s="13" t="str">
        <f t="shared" si="7"/>
        <v>LKA.9</v>
      </c>
      <c r="C133" s="13" t="s">
        <v>10</v>
      </c>
      <c r="D133" s="13" t="s">
        <v>345</v>
      </c>
      <c r="E133" s="13" t="s">
        <v>346</v>
      </c>
      <c r="F133" s="21">
        <v>64704</v>
      </c>
      <c r="G133" s="22">
        <f t="shared" si="8"/>
        <v>0.16700000000000004</v>
      </c>
      <c r="H133" s="22">
        <f t="shared" si="9"/>
        <v>0.83299999999999996</v>
      </c>
    </row>
    <row r="134" spans="1:8" x14ac:dyDescent="0.25">
      <c r="A134" s="13" t="s">
        <v>779</v>
      </c>
      <c r="B134" s="13" t="str">
        <f t="shared" si="7"/>
        <v>LKA.9</v>
      </c>
      <c r="C134" s="13" t="s">
        <v>10</v>
      </c>
      <c r="D134" s="13" t="s">
        <v>347</v>
      </c>
      <c r="E134" s="13" t="s">
        <v>348</v>
      </c>
      <c r="F134" s="21">
        <v>45730</v>
      </c>
      <c r="G134" s="22">
        <f t="shared" si="8"/>
        <v>0.16700000000000004</v>
      </c>
      <c r="H134" s="22">
        <f t="shared" si="9"/>
        <v>0.83299999999999996</v>
      </c>
    </row>
    <row r="135" spans="1:8" x14ac:dyDescent="0.25">
      <c r="A135" s="13" t="s">
        <v>779</v>
      </c>
      <c r="B135" s="13" t="str">
        <f t="shared" si="7"/>
        <v>LKA.9</v>
      </c>
      <c r="C135" s="13" t="s">
        <v>10</v>
      </c>
      <c r="D135" s="13" t="s">
        <v>349</v>
      </c>
      <c r="E135" s="13" t="s">
        <v>350</v>
      </c>
      <c r="F135" s="21">
        <v>12766</v>
      </c>
      <c r="G135" s="22">
        <f t="shared" si="8"/>
        <v>0.16700000000000004</v>
      </c>
      <c r="H135" s="22">
        <f t="shared" si="9"/>
        <v>0.83299999999999996</v>
      </c>
    </row>
    <row r="136" spans="1:8" x14ac:dyDescent="0.25">
      <c r="A136" s="13" t="s">
        <v>779</v>
      </c>
      <c r="B136" s="13" t="str">
        <f t="shared" si="7"/>
        <v>LKA.9</v>
      </c>
      <c r="C136" s="13" t="s">
        <v>10</v>
      </c>
      <c r="D136" s="13" t="s">
        <v>351</v>
      </c>
      <c r="E136" s="13" t="s">
        <v>352</v>
      </c>
      <c r="F136" s="21">
        <v>47565</v>
      </c>
      <c r="G136" s="22">
        <f t="shared" si="8"/>
        <v>0.16700000000000004</v>
      </c>
      <c r="H136" s="22">
        <f t="shared" si="9"/>
        <v>0.83299999999999996</v>
      </c>
    </row>
    <row r="137" spans="1:8" x14ac:dyDescent="0.25">
      <c r="A137" s="13" t="s">
        <v>779</v>
      </c>
      <c r="B137" s="13" t="str">
        <f t="shared" si="7"/>
        <v>LKA.9</v>
      </c>
      <c r="C137" s="13" t="s">
        <v>10</v>
      </c>
      <c r="D137" s="13" t="s">
        <v>353</v>
      </c>
      <c r="E137" s="13" t="s">
        <v>354</v>
      </c>
      <c r="F137" s="21">
        <v>73225</v>
      </c>
      <c r="G137" s="22">
        <f t="shared" si="8"/>
        <v>0.16700000000000004</v>
      </c>
      <c r="H137" s="22">
        <f t="shared" si="9"/>
        <v>0.83299999999999996</v>
      </c>
    </row>
    <row r="138" spans="1:8" x14ac:dyDescent="0.25">
      <c r="A138" s="13" t="s">
        <v>779</v>
      </c>
      <c r="B138" s="13" t="str">
        <f t="shared" si="7"/>
        <v>LKA.9</v>
      </c>
      <c r="C138" s="13" t="s">
        <v>10</v>
      </c>
      <c r="D138" s="13" t="s">
        <v>355</v>
      </c>
      <c r="E138" s="13" t="s">
        <v>356</v>
      </c>
      <c r="F138" s="21">
        <v>29518</v>
      </c>
      <c r="G138" s="22">
        <f t="shared" si="8"/>
        <v>0.16700000000000004</v>
      </c>
      <c r="H138" s="22">
        <f t="shared" si="9"/>
        <v>0.83299999999999996</v>
      </c>
    </row>
    <row r="139" spans="1:8" x14ac:dyDescent="0.25">
      <c r="A139" s="13" t="s">
        <v>779</v>
      </c>
      <c r="B139" s="13" t="str">
        <f t="shared" si="7"/>
        <v>LKA.9</v>
      </c>
      <c r="C139" s="13" t="s">
        <v>10</v>
      </c>
      <c r="D139" s="13" t="s">
        <v>357</v>
      </c>
      <c r="E139" s="13" t="s">
        <v>358</v>
      </c>
      <c r="F139" s="21">
        <v>53016</v>
      </c>
      <c r="G139" s="22">
        <f t="shared" si="8"/>
        <v>0.16700000000000004</v>
      </c>
      <c r="H139" s="22">
        <f t="shared" si="9"/>
        <v>0.83299999999999996</v>
      </c>
    </row>
    <row r="140" spans="1:8" x14ac:dyDescent="0.25">
      <c r="A140" s="13" t="s">
        <v>779</v>
      </c>
      <c r="B140" s="13" t="str">
        <f t="shared" si="7"/>
        <v>LKA.9</v>
      </c>
      <c r="C140" s="13" t="s">
        <v>10</v>
      </c>
      <c r="D140" s="13" t="s">
        <v>359</v>
      </c>
      <c r="E140" s="13" t="s">
        <v>360</v>
      </c>
      <c r="F140" s="21">
        <v>52269</v>
      </c>
      <c r="G140" s="22">
        <f t="shared" si="8"/>
        <v>0.16700000000000004</v>
      </c>
      <c r="H140" s="22">
        <f t="shared" si="9"/>
        <v>0.83299999999999996</v>
      </c>
    </row>
    <row r="141" spans="1:8" x14ac:dyDescent="0.25">
      <c r="A141" s="13" t="s">
        <v>779</v>
      </c>
      <c r="B141" s="13" t="str">
        <f t="shared" si="7"/>
        <v>LKA.9</v>
      </c>
      <c r="C141" s="13" t="s">
        <v>10</v>
      </c>
      <c r="D141" s="13" t="s">
        <v>361</v>
      </c>
      <c r="E141" s="13" t="s">
        <v>362</v>
      </c>
      <c r="F141" s="21">
        <v>46438</v>
      </c>
      <c r="G141" s="22">
        <f t="shared" si="8"/>
        <v>0.16700000000000004</v>
      </c>
      <c r="H141" s="22">
        <f t="shared" si="9"/>
        <v>0.83299999999999996</v>
      </c>
    </row>
    <row r="142" spans="1:8" x14ac:dyDescent="0.25">
      <c r="A142" s="13" t="s">
        <v>779</v>
      </c>
      <c r="B142" s="13" t="str">
        <f t="shared" si="7"/>
        <v>LKA.9</v>
      </c>
      <c r="C142" s="13" t="s">
        <v>10</v>
      </c>
      <c r="D142" s="14" t="s">
        <v>363</v>
      </c>
      <c r="E142" s="14" t="s">
        <v>364</v>
      </c>
      <c r="F142" s="21">
        <v>9576</v>
      </c>
      <c r="G142" s="22">
        <f t="shared" si="8"/>
        <v>0.16700000000000004</v>
      </c>
      <c r="H142" s="22">
        <f t="shared" si="9"/>
        <v>0.83299999999999996</v>
      </c>
    </row>
    <row r="143" spans="1:8" x14ac:dyDescent="0.25">
      <c r="A143" s="13" t="s">
        <v>776</v>
      </c>
      <c r="B143" s="13" t="str">
        <f>LEFT(D143,6)</f>
        <v>LKA.10</v>
      </c>
      <c r="C143" s="13" t="s">
        <v>3</v>
      </c>
      <c r="D143" s="13" t="s">
        <v>365</v>
      </c>
      <c r="E143" s="13" t="s">
        <v>366</v>
      </c>
      <c r="F143" s="21">
        <v>36669</v>
      </c>
      <c r="G143" s="22">
        <f t="shared" si="8"/>
        <v>0.39600000000000002</v>
      </c>
      <c r="H143" s="22">
        <f t="shared" si="9"/>
        <v>0.60399999999999998</v>
      </c>
    </row>
    <row r="144" spans="1:8" x14ac:dyDescent="0.25">
      <c r="A144" s="13" t="s">
        <v>776</v>
      </c>
      <c r="B144" s="13" t="str">
        <f t="shared" ref="B144:B207" si="10">LEFT(D144,6)</f>
        <v>LKA.10</v>
      </c>
      <c r="C144" s="13" t="s">
        <v>3</v>
      </c>
      <c r="D144" s="13" t="s">
        <v>367</v>
      </c>
      <c r="E144" s="13" t="s">
        <v>368</v>
      </c>
      <c r="F144" s="21">
        <v>109236</v>
      </c>
      <c r="G144" s="22">
        <f t="shared" si="8"/>
        <v>0.39600000000000002</v>
      </c>
      <c r="H144" s="22">
        <f t="shared" si="9"/>
        <v>0.60399999999999998</v>
      </c>
    </row>
    <row r="145" spans="1:8" x14ac:dyDescent="0.25">
      <c r="A145" s="13" t="s">
        <v>776</v>
      </c>
      <c r="B145" s="13" t="str">
        <f t="shared" si="10"/>
        <v>LKA.10</v>
      </c>
      <c r="C145" s="13" t="s">
        <v>3</v>
      </c>
      <c r="D145" s="13" t="s">
        <v>369</v>
      </c>
      <c r="E145" s="13" t="s">
        <v>370</v>
      </c>
      <c r="F145" s="21">
        <v>164969</v>
      </c>
      <c r="G145" s="22">
        <f t="shared" si="8"/>
        <v>0.39600000000000002</v>
      </c>
      <c r="H145" s="22">
        <f t="shared" si="9"/>
        <v>0.60399999999999998</v>
      </c>
    </row>
    <row r="146" spans="1:8" x14ac:dyDescent="0.25">
      <c r="A146" s="13" t="s">
        <v>776</v>
      </c>
      <c r="B146" s="13" t="str">
        <f t="shared" si="10"/>
        <v>LKA.10</v>
      </c>
      <c r="C146" s="13" t="s">
        <v>3</v>
      </c>
      <c r="D146" s="13" t="s">
        <v>371</v>
      </c>
      <c r="E146" s="13" t="s">
        <v>372</v>
      </c>
      <c r="F146" s="21">
        <v>64600</v>
      </c>
      <c r="G146" s="22">
        <f t="shared" si="8"/>
        <v>0.39600000000000002</v>
      </c>
      <c r="H146" s="22">
        <f t="shared" si="9"/>
        <v>0.60399999999999998</v>
      </c>
    </row>
    <row r="147" spans="1:8" x14ac:dyDescent="0.25">
      <c r="A147" s="13" t="s">
        <v>776</v>
      </c>
      <c r="B147" s="13" t="str">
        <f t="shared" si="10"/>
        <v>LKA.10</v>
      </c>
      <c r="C147" s="13" t="s">
        <v>3</v>
      </c>
      <c r="D147" s="13" t="s">
        <v>373</v>
      </c>
      <c r="E147" s="13" t="s">
        <v>374</v>
      </c>
      <c r="F147" s="21">
        <v>63960</v>
      </c>
      <c r="G147" s="22">
        <f t="shared" si="8"/>
        <v>0.39600000000000002</v>
      </c>
      <c r="H147" s="22">
        <f t="shared" si="9"/>
        <v>0.60399999999999998</v>
      </c>
    </row>
    <row r="148" spans="1:8" x14ac:dyDescent="0.25">
      <c r="A148" s="13" t="s">
        <v>776</v>
      </c>
      <c r="B148" s="13" t="str">
        <f t="shared" si="10"/>
        <v>LKA.10</v>
      </c>
      <c r="C148" s="13" t="s">
        <v>3</v>
      </c>
      <c r="D148" s="13" t="s">
        <v>375</v>
      </c>
      <c r="E148" s="13" t="s">
        <v>376</v>
      </c>
      <c r="F148" s="21">
        <v>113364</v>
      </c>
      <c r="G148" s="22">
        <f t="shared" si="8"/>
        <v>0.39600000000000002</v>
      </c>
      <c r="H148" s="22">
        <f t="shared" si="9"/>
        <v>0.60399999999999998</v>
      </c>
    </row>
    <row r="149" spans="1:8" x14ac:dyDescent="0.25">
      <c r="A149" s="13" t="s">
        <v>776</v>
      </c>
      <c r="B149" s="13" t="str">
        <f t="shared" si="10"/>
        <v>LKA.10</v>
      </c>
      <c r="C149" s="13" t="s">
        <v>3</v>
      </c>
      <c r="D149" s="13" t="s">
        <v>377</v>
      </c>
      <c r="E149" s="13" t="s">
        <v>378</v>
      </c>
      <c r="F149" s="21">
        <v>53896</v>
      </c>
      <c r="G149" s="22">
        <f t="shared" si="8"/>
        <v>0.39600000000000002</v>
      </c>
      <c r="H149" s="22">
        <f t="shared" si="9"/>
        <v>0.60399999999999998</v>
      </c>
    </row>
    <row r="150" spans="1:8" x14ac:dyDescent="0.25">
      <c r="A150" s="13" t="s">
        <v>776</v>
      </c>
      <c r="B150" s="13" t="str">
        <f t="shared" si="10"/>
        <v>LKA.10</v>
      </c>
      <c r="C150" s="13" t="s">
        <v>3</v>
      </c>
      <c r="D150" s="13" t="s">
        <v>379</v>
      </c>
      <c r="E150" s="13" t="s">
        <v>3</v>
      </c>
      <c r="F150" s="21">
        <v>159697</v>
      </c>
      <c r="G150" s="22">
        <f t="shared" si="8"/>
        <v>0.39600000000000002</v>
      </c>
      <c r="H150" s="22">
        <f t="shared" si="9"/>
        <v>0.60399999999999998</v>
      </c>
    </row>
    <row r="151" spans="1:8" x14ac:dyDescent="0.25">
      <c r="A151" s="13" t="s">
        <v>776</v>
      </c>
      <c r="B151" s="13" t="str">
        <f t="shared" si="10"/>
        <v>LKA.10</v>
      </c>
      <c r="C151" s="13" t="s">
        <v>3</v>
      </c>
      <c r="D151" s="13" t="s">
        <v>380</v>
      </c>
      <c r="E151" s="13" t="s">
        <v>381</v>
      </c>
      <c r="F151" s="21">
        <v>34381</v>
      </c>
      <c r="G151" s="22">
        <f t="shared" si="8"/>
        <v>0.39600000000000002</v>
      </c>
      <c r="H151" s="22">
        <f t="shared" si="9"/>
        <v>0.60399999999999998</v>
      </c>
    </row>
    <row r="152" spans="1:8" x14ac:dyDescent="0.25">
      <c r="A152" s="13" t="s">
        <v>776</v>
      </c>
      <c r="B152" s="13" t="str">
        <f t="shared" si="10"/>
        <v>LKA.10</v>
      </c>
      <c r="C152" s="13" t="s">
        <v>3</v>
      </c>
      <c r="D152" s="13" t="s">
        <v>382</v>
      </c>
      <c r="E152" s="13" t="s">
        <v>383</v>
      </c>
      <c r="F152" s="21">
        <v>81286</v>
      </c>
      <c r="G152" s="22">
        <f t="shared" si="8"/>
        <v>0.39600000000000002</v>
      </c>
      <c r="H152" s="22">
        <f t="shared" si="9"/>
        <v>0.60399999999999998</v>
      </c>
    </row>
    <row r="153" spans="1:8" x14ac:dyDescent="0.25">
      <c r="A153" s="13" t="s">
        <v>776</v>
      </c>
      <c r="B153" s="13" t="str">
        <f t="shared" si="10"/>
        <v>LKA.10</v>
      </c>
      <c r="C153" s="13" t="s">
        <v>3</v>
      </c>
      <c r="D153" s="13" t="s">
        <v>384</v>
      </c>
      <c r="E153" s="13" t="s">
        <v>385</v>
      </c>
      <c r="F153" s="21">
        <v>52176</v>
      </c>
      <c r="G153" s="22">
        <f t="shared" si="8"/>
        <v>0.39600000000000002</v>
      </c>
      <c r="H153" s="22">
        <f t="shared" si="9"/>
        <v>0.60399999999999998</v>
      </c>
    </row>
    <row r="154" spans="1:8" x14ac:dyDescent="0.25">
      <c r="A154" s="13" t="s">
        <v>776</v>
      </c>
      <c r="B154" s="13" t="str">
        <f t="shared" si="10"/>
        <v>LKA.10</v>
      </c>
      <c r="C154" s="13" t="s">
        <v>3</v>
      </c>
      <c r="D154" s="13" t="s">
        <v>386</v>
      </c>
      <c r="E154" s="13" t="s">
        <v>387</v>
      </c>
      <c r="F154" s="21">
        <v>50801</v>
      </c>
      <c r="G154" s="22">
        <f t="shared" si="8"/>
        <v>0.39600000000000002</v>
      </c>
      <c r="H154" s="22">
        <f t="shared" si="9"/>
        <v>0.60399999999999998</v>
      </c>
    </row>
    <row r="155" spans="1:8" x14ac:dyDescent="0.25">
      <c r="A155" s="13" t="s">
        <v>776</v>
      </c>
      <c r="B155" s="13" t="str">
        <f t="shared" si="10"/>
        <v>LKA.10</v>
      </c>
      <c r="C155" s="13" t="s">
        <v>3</v>
      </c>
      <c r="D155" s="13" t="s">
        <v>388</v>
      </c>
      <c r="E155" s="13" t="s">
        <v>389</v>
      </c>
      <c r="F155" s="21">
        <v>182285</v>
      </c>
      <c r="G155" s="22">
        <f t="shared" si="8"/>
        <v>0.39600000000000002</v>
      </c>
      <c r="H155" s="22">
        <f t="shared" si="9"/>
        <v>0.60399999999999998</v>
      </c>
    </row>
    <row r="156" spans="1:8" x14ac:dyDescent="0.25">
      <c r="A156" s="13" t="s">
        <v>776</v>
      </c>
      <c r="B156" s="13" t="str">
        <f t="shared" si="10"/>
        <v>LKA.10</v>
      </c>
      <c r="C156" s="13" t="s">
        <v>3</v>
      </c>
      <c r="D156" s="13" t="s">
        <v>390</v>
      </c>
      <c r="E156" s="13" t="s">
        <v>391</v>
      </c>
      <c r="F156" s="21">
        <v>54628</v>
      </c>
      <c r="G156" s="22">
        <f t="shared" si="8"/>
        <v>0.39600000000000002</v>
      </c>
      <c r="H156" s="22">
        <f t="shared" si="9"/>
        <v>0.60399999999999998</v>
      </c>
    </row>
    <row r="157" spans="1:8" x14ac:dyDescent="0.25">
      <c r="A157" s="13" t="s">
        <v>777</v>
      </c>
      <c r="B157" s="13" t="str">
        <f t="shared" si="10"/>
        <v>LKA.11</v>
      </c>
      <c r="C157" s="13" t="s">
        <v>4</v>
      </c>
      <c r="D157" s="13" t="s">
        <v>392</v>
      </c>
      <c r="E157" s="13" t="s">
        <v>393</v>
      </c>
      <c r="F157" s="21">
        <v>63397</v>
      </c>
      <c r="G157" s="22">
        <f t="shared" si="8"/>
        <v>0.29400000000000004</v>
      </c>
      <c r="H157" s="22">
        <f t="shared" si="9"/>
        <v>0.70599999999999996</v>
      </c>
    </row>
    <row r="158" spans="1:8" x14ac:dyDescent="0.25">
      <c r="A158" s="13" t="s">
        <v>777</v>
      </c>
      <c r="B158" s="13" t="str">
        <f t="shared" si="10"/>
        <v>LKA.11</v>
      </c>
      <c r="C158" s="13" t="s">
        <v>4</v>
      </c>
      <c r="D158" s="13" t="s">
        <v>394</v>
      </c>
      <c r="E158" s="13" t="s">
        <v>395</v>
      </c>
      <c r="F158" s="21">
        <v>30345</v>
      </c>
      <c r="G158" s="22">
        <f t="shared" si="8"/>
        <v>0.29400000000000004</v>
      </c>
      <c r="H158" s="22">
        <f t="shared" si="9"/>
        <v>0.70599999999999996</v>
      </c>
    </row>
    <row r="159" spans="1:8" x14ac:dyDescent="0.25">
      <c r="A159" s="13" t="s">
        <v>777</v>
      </c>
      <c r="B159" s="13" t="str">
        <f t="shared" si="10"/>
        <v>LKA.11</v>
      </c>
      <c r="C159" s="13" t="s">
        <v>4</v>
      </c>
      <c r="D159" s="13" t="s">
        <v>396</v>
      </c>
      <c r="E159" s="13" t="s">
        <v>397</v>
      </c>
      <c r="F159" s="21">
        <v>49842</v>
      </c>
      <c r="G159" s="22">
        <f t="shared" si="8"/>
        <v>0.29400000000000004</v>
      </c>
      <c r="H159" s="22">
        <f t="shared" si="9"/>
        <v>0.70599999999999996</v>
      </c>
    </row>
    <row r="160" spans="1:8" x14ac:dyDescent="0.25">
      <c r="A160" s="13" t="s">
        <v>777</v>
      </c>
      <c r="B160" s="13" t="str">
        <f t="shared" si="10"/>
        <v>LKA.11</v>
      </c>
      <c r="C160" s="13" t="s">
        <v>4</v>
      </c>
      <c r="D160" s="13" t="s">
        <v>398</v>
      </c>
      <c r="E160" s="13" t="s">
        <v>399</v>
      </c>
      <c r="F160" s="21">
        <v>55254</v>
      </c>
      <c r="G160" s="22">
        <f t="shared" si="8"/>
        <v>0.29400000000000004</v>
      </c>
      <c r="H160" s="22">
        <f t="shared" si="9"/>
        <v>0.70599999999999996</v>
      </c>
    </row>
    <row r="161" spans="1:8" x14ac:dyDescent="0.25">
      <c r="A161" s="13" t="s">
        <v>777</v>
      </c>
      <c r="B161" s="13" t="str">
        <f t="shared" si="10"/>
        <v>LKA.11</v>
      </c>
      <c r="C161" s="13" t="s">
        <v>4</v>
      </c>
      <c r="D161" s="13" t="s">
        <v>400</v>
      </c>
      <c r="E161" s="13" t="s">
        <v>401</v>
      </c>
      <c r="F161" s="21">
        <v>88177</v>
      </c>
      <c r="G161" s="22">
        <f t="shared" si="8"/>
        <v>0.29400000000000004</v>
      </c>
      <c r="H161" s="22">
        <f t="shared" si="9"/>
        <v>0.70599999999999996</v>
      </c>
    </row>
    <row r="162" spans="1:8" x14ac:dyDescent="0.25">
      <c r="A162" s="13" t="s">
        <v>777</v>
      </c>
      <c r="B162" s="13" t="str">
        <f t="shared" si="10"/>
        <v>LKA.11</v>
      </c>
      <c r="C162" s="13" t="s">
        <v>4</v>
      </c>
      <c r="D162" s="13" t="s">
        <v>402</v>
      </c>
      <c r="E162" s="13" t="s">
        <v>403</v>
      </c>
      <c r="F162" s="21">
        <v>29986</v>
      </c>
      <c r="G162" s="22">
        <f t="shared" si="8"/>
        <v>0.29400000000000004</v>
      </c>
      <c r="H162" s="22">
        <f t="shared" si="9"/>
        <v>0.70599999999999996</v>
      </c>
    </row>
    <row r="163" spans="1:8" x14ac:dyDescent="0.25">
      <c r="A163" s="13" t="s">
        <v>777</v>
      </c>
      <c r="B163" s="13" t="str">
        <f t="shared" si="10"/>
        <v>LKA.11</v>
      </c>
      <c r="C163" s="13" t="s">
        <v>4</v>
      </c>
      <c r="D163" s="13" t="s">
        <v>404</v>
      </c>
      <c r="E163" s="13" t="s">
        <v>405</v>
      </c>
      <c r="F163" s="21">
        <v>158561</v>
      </c>
      <c r="G163" s="22">
        <f t="shared" si="8"/>
        <v>0.29400000000000004</v>
      </c>
      <c r="H163" s="22">
        <f t="shared" si="9"/>
        <v>0.70599999999999996</v>
      </c>
    </row>
    <row r="164" spans="1:8" x14ac:dyDescent="0.25">
      <c r="A164" s="13" t="s">
        <v>777</v>
      </c>
      <c r="B164" s="13" t="str">
        <f t="shared" si="10"/>
        <v>LKA.11</v>
      </c>
      <c r="C164" s="13" t="s">
        <v>4</v>
      </c>
      <c r="D164" s="13" t="s">
        <v>406</v>
      </c>
      <c r="E164" s="13" t="s">
        <v>407</v>
      </c>
      <c r="F164" s="21">
        <v>127070</v>
      </c>
      <c r="G164" s="22">
        <f t="shared" si="8"/>
        <v>0.29400000000000004</v>
      </c>
      <c r="H164" s="22">
        <f t="shared" si="9"/>
        <v>0.70599999999999996</v>
      </c>
    </row>
    <row r="165" spans="1:8" x14ac:dyDescent="0.25">
      <c r="A165" s="13" t="s">
        <v>777</v>
      </c>
      <c r="B165" s="13" t="str">
        <f t="shared" si="10"/>
        <v>LKA.11</v>
      </c>
      <c r="C165" s="13" t="s">
        <v>4</v>
      </c>
      <c r="D165" s="13" t="s">
        <v>408</v>
      </c>
      <c r="E165" s="13" t="s">
        <v>409</v>
      </c>
      <c r="F165" s="21">
        <v>61034</v>
      </c>
      <c r="G165" s="22">
        <f t="shared" si="8"/>
        <v>0.29400000000000004</v>
      </c>
      <c r="H165" s="22">
        <f t="shared" si="9"/>
        <v>0.70599999999999996</v>
      </c>
    </row>
    <row r="166" spans="1:8" x14ac:dyDescent="0.25">
      <c r="A166" s="13" t="s">
        <v>777</v>
      </c>
      <c r="B166" s="13" t="str">
        <f t="shared" si="10"/>
        <v>LKA.11</v>
      </c>
      <c r="C166" s="13" t="s">
        <v>4</v>
      </c>
      <c r="D166" s="13" t="s">
        <v>410</v>
      </c>
      <c r="E166" s="13" t="s">
        <v>411</v>
      </c>
      <c r="F166" s="21">
        <v>51883</v>
      </c>
      <c r="G166" s="22">
        <f t="shared" si="8"/>
        <v>0.29400000000000004</v>
      </c>
      <c r="H166" s="22">
        <f t="shared" si="9"/>
        <v>0.70599999999999996</v>
      </c>
    </row>
    <row r="167" spans="1:8" x14ac:dyDescent="0.25">
      <c r="A167" s="13" t="s">
        <v>777</v>
      </c>
      <c r="B167" s="13" t="str">
        <f t="shared" si="10"/>
        <v>LKA.11</v>
      </c>
      <c r="C167" s="13" t="s">
        <v>4</v>
      </c>
      <c r="D167" s="13" t="s">
        <v>412</v>
      </c>
      <c r="E167" s="13" t="s">
        <v>413</v>
      </c>
      <c r="F167" s="21">
        <v>26294</v>
      </c>
      <c r="G167" s="22">
        <f t="shared" si="8"/>
        <v>0.29400000000000004</v>
      </c>
      <c r="H167" s="22">
        <f t="shared" si="9"/>
        <v>0.70599999999999996</v>
      </c>
    </row>
    <row r="168" spans="1:8" x14ac:dyDescent="0.25">
      <c r="A168" s="13" t="s">
        <v>777</v>
      </c>
      <c r="B168" s="13" t="str">
        <f t="shared" si="10"/>
        <v>LKA.11</v>
      </c>
      <c r="C168" s="13" t="s">
        <v>4</v>
      </c>
      <c r="D168" s="13" t="s">
        <v>414</v>
      </c>
      <c r="E168" s="13" t="s">
        <v>415</v>
      </c>
      <c r="F168" s="21">
        <v>59917</v>
      </c>
      <c r="G168" s="22">
        <f t="shared" si="8"/>
        <v>0.29400000000000004</v>
      </c>
      <c r="H168" s="22">
        <f t="shared" si="9"/>
        <v>0.70599999999999996</v>
      </c>
    </row>
    <row r="169" spans="1:8" x14ac:dyDescent="0.25">
      <c r="A169" s="13" t="s">
        <v>777</v>
      </c>
      <c r="B169" s="13" t="str">
        <f t="shared" si="10"/>
        <v>LKA.11</v>
      </c>
      <c r="C169" s="13" t="s">
        <v>4</v>
      </c>
      <c r="D169" s="13" t="s">
        <v>416</v>
      </c>
      <c r="E169" s="13" t="s">
        <v>417</v>
      </c>
      <c r="F169" s="21">
        <v>88725</v>
      </c>
      <c r="G169" s="22">
        <f t="shared" si="8"/>
        <v>0.29400000000000004</v>
      </c>
      <c r="H169" s="22">
        <f t="shared" si="9"/>
        <v>0.70599999999999996</v>
      </c>
    </row>
    <row r="170" spans="1:8" x14ac:dyDescent="0.25">
      <c r="A170" s="13" t="s">
        <v>777</v>
      </c>
      <c r="B170" s="13" t="str">
        <f t="shared" si="10"/>
        <v>LKA.11</v>
      </c>
      <c r="C170" s="13" t="s">
        <v>4</v>
      </c>
      <c r="D170" s="13" t="s">
        <v>418</v>
      </c>
      <c r="E170" s="13" t="s">
        <v>419</v>
      </c>
      <c r="F170" s="21">
        <v>58188</v>
      </c>
      <c r="G170" s="22">
        <f t="shared" si="8"/>
        <v>0.29400000000000004</v>
      </c>
      <c r="H170" s="22">
        <f t="shared" si="9"/>
        <v>0.70599999999999996</v>
      </c>
    </row>
    <row r="171" spans="1:8" x14ac:dyDescent="0.25">
      <c r="A171" s="13" t="s">
        <v>777</v>
      </c>
      <c r="B171" s="13" t="str">
        <f t="shared" si="10"/>
        <v>LKA.11</v>
      </c>
      <c r="C171" s="13" t="s">
        <v>4</v>
      </c>
      <c r="D171" s="13" t="s">
        <v>420</v>
      </c>
      <c r="E171" s="13" t="s">
        <v>421</v>
      </c>
      <c r="F171" s="21">
        <v>57914</v>
      </c>
      <c r="G171" s="22">
        <f t="shared" si="8"/>
        <v>0.29400000000000004</v>
      </c>
      <c r="H171" s="22">
        <f t="shared" si="9"/>
        <v>0.70599999999999996</v>
      </c>
    </row>
    <row r="172" spans="1:8" x14ac:dyDescent="0.25">
      <c r="A172" s="13" t="s">
        <v>777</v>
      </c>
      <c r="B172" s="13" t="str">
        <f t="shared" si="10"/>
        <v>LKA.11</v>
      </c>
      <c r="C172" s="13" t="s">
        <v>4</v>
      </c>
      <c r="D172" s="13" t="s">
        <v>422</v>
      </c>
      <c r="E172" s="13" t="s">
        <v>423</v>
      </c>
      <c r="F172" s="21">
        <v>37642</v>
      </c>
      <c r="G172" s="22">
        <f t="shared" si="8"/>
        <v>0.29400000000000004</v>
      </c>
      <c r="H172" s="22">
        <f t="shared" si="9"/>
        <v>0.70599999999999996</v>
      </c>
    </row>
    <row r="173" spans="1:8" x14ac:dyDescent="0.25">
      <c r="A173" s="13" t="s">
        <v>777</v>
      </c>
      <c r="B173" s="13" t="str">
        <f t="shared" si="10"/>
        <v>LKA.11</v>
      </c>
      <c r="C173" s="13" t="s">
        <v>4</v>
      </c>
      <c r="D173" s="13" t="s">
        <v>424</v>
      </c>
      <c r="E173" s="13" t="s">
        <v>425</v>
      </c>
      <c r="F173" s="21">
        <v>22505</v>
      </c>
      <c r="G173" s="22">
        <f t="shared" si="8"/>
        <v>0.29400000000000004</v>
      </c>
      <c r="H173" s="22">
        <f t="shared" si="9"/>
        <v>0.70599999999999996</v>
      </c>
    </row>
    <row r="174" spans="1:8" x14ac:dyDescent="0.25">
      <c r="A174" s="13" t="s">
        <v>777</v>
      </c>
      <c r="B174" s="13" t="str">
        <f t="shared" si="10"/>
        <v>LKA.11</v>
      </c>
      <c r="C174" s="13" t="s">
        <v>4</v>
      </c>
      <c r="D174" s="13" t="s">
        <v>426</v>
      </c>
      <c r="E174" s="13" t="s">
        <v>427</v>
      </c>
      <c r="F174" s="21">
        <v>91716</v>
      </c>
      <c r="G174" s="22">
        <f t="shared" si="8"/>
        <v>0.29400000000000004</v>
      </c>
      <c r="H174" s="22">
        <f t="shared" si="9"/>
        <v>0.70599999999999996</v>
      </c>
    </row>
    <row r="175" spans="1:8" x14ac:dyDescent="0.25">
      <c r="A175" s="13" t="s">
        <v>777</v>
      </c>
      <c r="B175" s="13" t="str">
        <f t="shared" si="10"/>
        <v>LKA.11</v>
      </c>
      <c r="C175" s="13" t="s">
        <v>4</v>
      </c>
      <c r="D175" s="13" t="s">
        <v>428</v>
      </c>
      <c r="E175" s="13" t="s">
        <v>429</v>
      </c>
      <c r="F175" s="21">
        <v>110905</v>
      </c>
      <c r="G175" s="22">
        <f t="shared" si="8"/>
        <v>0.29400000000000004</v>
      </c>
      <c r="H175" s="22">
        <f t="shared" si="9"/>
        <v>0.70599999999999996</v>
      </c>
    </row>
    <row r="176" spans="1:8" x14ac:dyDescent="0.25">
      <c r="A176" s="13" t="s">
        <v>777</v>
      </c>
      <c r="B176" s="13" t="str">
        <f t="shared" si="10"/>
        <v>LKA.11</v>
      </c>
      <c r="C176" s="13" t="s">
        <v>4</v>
      </c>
      <c r="D176" s="13" t="s">
        <v>430</v>
      </c>
      <c r="E176" s="13" t="s">
        <v>431</v>
      </c>
      <c r="F176" s="21">
        <v>106027</v>
      </c>
      <c r="G176" s="22">
        <f t="shared" si="8"/>
        <v>0.29400000000000004</v>
      </c>
      <c r="H176" s="22">
        <f t="shared" si="9"/>
        <v>0.70599999999999996</v>
      </c>
    </row>
    <row r="177" spans="1:8" x14ac:dyDescent="0.25">
      <c r="A177" s="13" t="s">
        <v>783</v>
      </c>
      <c r="B177" s="13" t="str">
        <f t="shared" si="10"/>
        <v>LKA.12</v>
      </c>
      <c r="C177" s="13" t="s">
        <v>25</v>
      </c>
      <c r="D177" s="13" t="s">
        <v>432</v>
      </c>
      <c r="E177" s="13" t="s">
        <v>433</v>
      </c>
      <c r="F177" s="21">
        <v>68464</v>
      </c>
      <c r="G177" s="22">
        <f t="shared" si="8"/>
        <v>0.14100000000000001</v>
      </c>
      <c r="H177" s="22">
        <f t="shared" si="9"/>
        <v>0.85899999999999999</v>
      </c>
    </row>
    <row r="178" spans="1:8" x14ac:dyDescent="0.25">
      <c r="A178" s="13" t="s">
        <v>783</v>
      </c>
      <c r="B178" s="13" t="str">
        <f t="shared" si="10"/>
        <v>LKA.12</v>
      </c>
      <c r="C178" s="13" t="s">
        <v>25</v>
      </c>
      <c r="D178" s="13" t="s">
        <v>434</v>
      </c>
      <c r="E178" s="13" t="s">
        <v>435</v>
      </c>
      <c r="F178" s="21">
        <v>47095</v>
      </c>
      <c r="G178" s="22">
        <f t="shared" si="8"/>
        <v>0.14100000000000001</v>
      </c>
      <c r="H178" s="22">
        <f t="shared" si="9"/>
        <v>0.85899999999999999</v>
      </c>
    </row>
    <row r="179" spans="1:8" x14ac:dyDescent="0.25">
      <c r="A179" s="13" t="s">
        <v>783</v>
      </c>
      <c r="B179" s="13" t="str">
        <f t="shared" si="10"/>
        <v>LKA.12</v>
      </c>
      <c r="C179" s="13" t="s">
        <v>25</v>
      </c>
      <c r="D179" s="13" t="s">
        <v>436</v>
      </c>
      <c r="E179" s="13" t="s">
        <v>437</v>
      </c>
      <c r="F179" s="21">
        <v>81315</v>
      </c>
      <c r="G179" s="22">
        <f t="shared" si="8"/>
        <v>0.14100000000000001</v>
      </c>
      <c r="H179" s="22">
        <f t="shared" si="9"/>
        <v>0.85899999999999999</v>
      </c>
    </row>
    <row r="180" spans="1:8" x14ac:dyDescent="0.25">
      <c r="A180" s="13" t="s">
        <v>783</v>
      </c>
      <c r="B180" s="13" t="str">
        <f t="shared" si="10"/>
        <v>LKA.12</v>
      </c>
      <c r="C180" s="13" t="s">
        <v>25</v>
      </c>
      <c r="D180" s="13" t="s">
        <v>438</v>
      </c>
      <c r="E180" s="13" t="s">
        <v>439</v>
      </c>
      <c r="F180" s="21">
        <v>45869</v>
      </c>
      <c r="G180" s="22">
        <f t="shared" si="8"/>
        <v>0.14100000000000001</v>
      </c>
      <c r="H180" s="22">
        <f t="shared" si="9"/>
        <v>0.85899999999999999</v>
      </c>
    </row>
    <row r="181" spans="1:8" x14ac:dyDescent="0.25">
      <c r="A181" s="13" t="s">
        <v>783</v>
      </c>
      <c r="B181" s="13" t="str">
        <f t="shared" si="10"/>
        <v>LKA.12</v>
      </c>
      <c r="C181" s="13" t="s">
        <v>25</v>
      </c>
      <c r="D181" s="13" t="s">
        <v>440</v>
      </c>
      <c r="E181" s="13" t="s">
        <v>441</v>
      </c>
      <c r="F181" s="21">
        <v>74490</v>
      </c>
      <c r="G181" s="22">
        <f t="shared" si="8"/>
        <v>0.14100000000000001</v>
      </c>
      <c r="H181" s="22">
        <f t="shared" si="9"/>
        <v>0.85899999999999999</v>
      </c>
    </row>
    <row r="182" spans="1:8" x14ac:dyDescent="0.25">
      <c r="A182" s="13" t="s">
        <v>783</v>
      </c>
      <c r="B182" s="13" t="str">
        <f t="shared" si="10"/>
        <v>LKA.12</v>
      </c>
      <c r="C182" s="13" t="s">
        <v>25</v>
      </c>
      <c r="D182" s="13" t="s">
        <v>442</v>
      </c>
      <c r="E182" s="13" t="s">
        <v>25</v>
      </c>
      <c r="F182" s="21">
        <v>90854</v>
      </c>
      <c r="G182" s="22">
        <f t="shared" si="8"/>
        <v>0.14100000000000001</v>
      </c>
      <c r="H182" s="22">
        <f t="shared" si="9"/>
        <v>0.85899999999999999</v>
      </c>
    </row>
    <row r="183" spans="1:8" x14ac:dyDescent="0.25">
      <c r="A183" s="13" t="s">
        <v>783</v>
      </c>
      <c r="B183" s="13" t="str">
        <f t="shared" si="10"/>
        <v>LKA.12</v>
      </c>
      <c r="C183" s="13" t="s">
        <v>25</v>
      </c>
      <c r="D183" s="13" t="s">
        <v>443</v>
      </c>
      <c r="E183" s="13" t="s">
        <v>444</v>
      </c>
      <c r="F183" s="21">
        <v>111727</v>
      </c>
      <c r="G183" s="22">
        <f t="shared" si="8"/>
        <v>0.14100000000000001</v>
      </c>
      <c r="H183" s="22">
        <f t="shared" si="9"/>
        <v>0.85899999999999999</v>
      </c>
    </row>
    <row r="184" spans="1:8" x14ac:dyDescent="0.25">
      <c r="A184" s="13" t="s">
        <v>783</v>
      </c>
      <c r="B184" s="13" t="str">
        <f t="shared" si="10"/>
        <v>LKA.12</v>
      </c>
      <c r="C184" s="13" t="s">
        <v>25</v>
      </c>
      <c r="D184" s="13" t="s">
        <v>445</v>
      </c>
      <c r="E184" s="13" t="s">
        <v>446</v>
      </c>
      <c r="F184" s="21">
        <v>82769</v>
      </c>
      <c r="G184" s="22">
        <f t="shared" si="8"/>
        <v>0.14100000000000001</v>
      </c>
      <c r="H184" s="22">
        <f t="shared" si="9"/>
        <v>0.85899999999999999</v>
      </c>
    </row>
    <row r="185" spans="1:8" x14ac:dyDescent="0.25">
      <c r="A185" s="13" t="s">
        <v>783</v>
      </c>
      <c r="B185" s="13" t="str">
        <f t="shared" si="10"/>
        <v>LKA.12</v>
      </c>
      <c r="C185" s="13" t="s">
        <v>25</v>
      </c>
      <c r="D185" s="13" t="s">
        <v>447</v>
      </c>
      <c r="E185" s="13" t="s">
        <v>448</v>
      </c>
      <c r="F185" s="21">
        <v>63913</v>
      </c>
      <c r="G185" s="22">
        <f t="shared" si="8"/>
        <v>0.14100000000000001</v>
      </c>
      <c r="H185" s="22">
        <f t="shared" si="9"/>
        <v>0.85899999999999999</v>
      </c>
    </row>
    <row r="186" spans="1:8" x14ac:dyDescent="0.25">
      <c r="A186" s="13" t="s">
        <v>783</v>
      </c>
      <c r="B186" s="13" t="str">
        <f t="shared" si="10"/>
        <v>LKA.12</v>
      </c>
      <c r="C186" s="13" t="s">
        <v>25</v>
      </c>
      <c r="D186" s="13" t="s">
        <v>449</v>
      </c>
      <c r="E186" s="13" t="s">
        <v>450</v>
      </c>
      <c r="F186" s="21">
        <v>113056</v>
      </c>
      <c r="G186" s="22">
        <f t="shared" si="8"/>
        <v>0.14100000000000001</v>
      </c>
      <c r="H186" s="22">
        <f t="shared" si="9"/>
        <v>0.85899999999999999</v>
      </c>
    </row>
    <row r="187" spans="1:8" x14ac:dyDescent="0.25">
      <c r="A187" s="13" t="s">
        <v>783</v>
      </c>
      <c r="B187" s="13" t="str">
        <f t="shared" si="10"/>
        <v>LKA.12</v>
      </c>
      <c r="C187" s="13" t="s">
        <v>25</v>
      </c>
      <c r="D187" s="13" t="s">
        <v>451</v>
      </c>
      <c r="E187" s="13" t="s">
        <v>452</v>
      </c>
      <c r="F187" s="21">
        <v>61096</v>
      </c>
      <c r="G187" s="22">
        <f t="shared" si="8"/>
        <v>0.14100000000000001</v>
      </c>
      <c r="H187" s="22">
        <f t="shared" si="9"/>
        <v>0.85899999999999999</v>
      </c>
    </row>
    <row r="188" spans="1:8" x14ac:dyDescent="0.25">
      <c r="A188" s="13" t="s">
        <v>779</v>
      </c>
      <c r="B188" s="13" t="str">
        <f t="shared" si="10"/>
        <v>LKA.13</v>
      </c>
      <c r="C188" s="13" t="s">
        <v>750</v>
      </c>
      <c r="D188" s="13" t="s">
        <v>453</v>
      </c>
      <c r="E188" s="13" t="s">
        <v>454</v>
      </c>
      <c r="F188" s="21">
        <v>23194</v>
      </c>
      <c r="G188" s="22">
        <f t="shared" si="8"/>
        <v>0.16700000000000004</v>
      </c>
      <c r="H188" s="22">
        <f t="shared" si="9"/>
        <v>0.83299999999999996</v>
      </c>
    </row>
    <row r="189" spans="1:8" x14ac:dyDescent="0.25">
      <c r="A189" s="13" t="s">
        <v>779</v>
      </c>
      <c r="B189" s="13" t="str">
        <f t="shared" si="10"/>
        <v>LKA.13</v>
      </c>
      <c r="C189" s="13" t="s">
        <v>750</v>
      </c>
      <c r="D189" s="13" t="s">
        <v>455</v>
      </c>
      <c r="E189" s="13" t="s">
        <v>456</v>
      </c>
      <c r="F189" s="21">
        <v>61484</v>
      </c>
      <c r="G189" s="22">
        <f t="shared" si="8"/>
        <v>0.16700000000000004</v>
      </c>
      <c r="H189" s="22">
        <f t="shared" si="9"/>
        <v>0.83299999999999996</v>
      </c>
    </row>
    <row r="190" spans="1:8" x14ac:dyDescent="0.25">
      <c r="A190" s="13" t="s">
        <v>779</v>
      </c>
      <c r="B190" s="13" t="str">
        <f t="shared" si="10"/>
        <v>LKA.13</v>
      </c>
      <c r="C190" s="13" t="s">
        <v>750</v>
      </c>
      <c r="D190" s="13" t="s">
        <v>457</v>
      </c>
      <c r="E190" s="13" t="s">
        <v>458</v>
      </c>
      <c r="F190" s="21">
        <v>8530</v>
      </c>
      <c r="G190" s="22">
        <f t="shared" si="8"/>
        <v>0.16700000000000004</v>
      </c>
      <c r="H190" s="22">
        <f t="shared" si="9"/>
        <v>0.83299999999999996</v>
      </c>
    </row>
    <row r="191" spans="1:8" x14ac:dyDescent="0.25">
      <c r="A191" s="13" t="s">
        <v>779</v>
      </c>
      <c r="B191" s="13" t="str">
        <f t="shared" si="10"/>
        <v>LKA.13</v>
      </c>
      <c r="C191" s="13" t="s">
        <v>750</v>
      </c>
      <c r="D191" s="13" t="s">
        <v>459</v>
      </c>
      <c r="E191" s="13" t="s">
        <v>460</v>
      </c>
      <c r="F191" s="21">
        <v>20302</v>
      </c>
      <c r="G191" s="22">
        <f t="shared" si="8"/>
        <v>0.16700000000000004</v>
      </c>
      <c r="H191" s="22">
        <f t="shared" si="9"/>
        <v>0.83299999999999996</v>
      </c>
    </row>
    <row r="192" spans="1:8" x14ac:dyDescent="0.25">
      <c r="A192" s="13" t="s">
        <v>780</v>
      </c>
      <c r="B192" s="13" t="str">
        <f t="shared" si="10"/>
        <v>LKA.14</v>
      </c>
      <c r="C192" s="13" t="s">
        <v>18</v>
      </c>
      <c r="D192" s="13" t="s">
        <v>461</v>
      </c>
      <c r="E192" s="13" t="s">
        <v>462</v>
      </c>
      <c r="F192" s="21">
        <v>63667</v>
      </c>
      <c r="G192" s="22">
        <f t="shared" si="8"/>
        <v>4.500000000000004E-2</v>
      </c>
      <c r="H192" s="22">
        <f t="shared" si="9"/>
        <v>0.95499999999999996</v>
      </c>
    </row>
    <row r="193" spans="1:8" x14ac:dyDescent="0.25">
      <c r="A193" s="13" t="s">
        <v>780</v>
      </c>
      <c r="B193" s="13" t="str">
        <f t="shared" si="10"/>
        <v>LKA.14</v>
      </c>
      <c r="C193" s="13" t="s">
        <v>18</v>
      </c>
      <c r="D193" s="13" t="s">
        <v>463</v>
      </c>
      <c r="E193" s="13" t="s">
        <v>464</v>
      </c>
      <c r="F193" s="21">
        <v>22878</v>
      </c>
      <c r="G193" s="22">
        <f t="shared" si="8"/>
        <v>4.500000000000004E-2</v>
      </c>
      <c r="H193" s="22">
        <f t="shared" si="9"/>
        <v>0.95499999999999996</v>
      </c>
    </row>
    <row r="194" spans="1:8" x14ac:dyDescent="0.25">
      <c r="A194" s="13" t="s">
        <v>780</v>
      </c>
      <c r="B194" s="13" t="str">
        <f t="shared" si="10"/>
        <v>LKA.14</v>
      </c>
      <c r="C194" s="13" t="s">
        <v>18</v>
      </c>
      <c r="D194" s="13" t="s">
        <v>465</v>
      </c>
      <c r="E194" s="13" t="s">
        <v>466</v>
      </c>
      <c r="F194" s="21">
        <v>36217</v>
      </c>
      <c r="G194" s="22">
        <f t="shared" si="8"/>
        <v>4.500000000000004E-2</v>
      </c>
      <c r="H194" s="22">
        <f t="shared" si="9"/>
        <v>0.95499999999999996</v>
      </c>
    </row>
    <row r="195" spans="1:8" x14ac:dyDescent="0.25">
      <c r="A195" s="13" t="s">
        <v>780</v>
      </c>
      <c r="B195" s="13" t="str">
        <f t="shared" si="10"/>
        <v>LKA.14</v>
      </c>
      <c r="C195" s="13" t="s">
        <v>18</v>
      </c>
      <c r="D195" s="13" t="s">
        <v>467</v>
      </c>
      <c r="E195" s="13" t="s">
        <v>468</v>
      </c>
      <c r="F195" s="21">
        <v>62349</v>
      </c>
      <c r="G195" s="22">
        <f t="shared" ref="G195:G258" si="11">VLOOKUP(A195,$J$2:$L$10,2,FALSE)</f>
        <v>4.500000000000004E-2</v>
      </c>
      <c r="H195" s="22">
        <f t="shared" ref="H195:H258" si="12">VLOOKUP(A195,$J$2:$L$10,3,FALSE)</f>
        <v>0.95499999999999996</v>
      </c>
    </row>
    <row r="196" spans="1:8" x14ac:dyDescent="0.25">
      <c r="A196" s="13" t="s">
        <v>780</v>
      </c>
      <c r="B196" s="13" t="str">
        <f t="shared" si="10"/>
        <v>LKA.14</v>
      </c>
      <c r="C196" s="13" t="s">
        <v>18</v>
      </c>
      <c r="D196" s="13" t="s">
        <v>469</v>
      </c>
      <c r="E196" s="13" t="s">
        <v>470</v>
      </c>
      <c r="F196" s="21">
        <v>25781</v>
      </c>
      <c r="G196" s="22">
        <f t="shared" si="11"/>
        <v>4.500000000000004E-2</v>
      </c>
      <c r="H196" s="22">
        <f t="shared" si="12"/>
        <v>0.95499999999999996</v>
      </c>
    </row>
    <row r="197" spans="1:8" x14ac:dyDescent="0.25">
      <c r="A197" s="13" t="s">
        <v>780</v>
      </c>
      <c r="B197" s="13" t="str">
        <f t="shared" si="10"/>
        <v>LKA.14</v>
      </c>
      <c r="C197" s="13" t="s">
        <v>18</v>
      </c>
      <c r="D197" s="13" t="s">
        <v>471</v>
      </c>
      <c r="E197" s="13" t="s">
        <v>472</v>
      </c>
      <c r="F197" s="21">
        <v>55078</v>
      </c>
      <c r="G197" s="22">
        <f t="shared" si="11"/>
        <v>4.500000000000004E-2</v>
      </c>
      <c r="H197" s="22">
        <f t="shared" si="12"/>
        <v>0.95499999999999996</v>
      </c>
    </row>
    <row r="198" spans="1:8" x14ac:dyDescent="0.25">
      <c r="A198" s="13" t="s">
        <v>780</v>
      </c>
      <c r="B198" s="13" t="str">
        <f t="shared" si="10"/>
        <v>LKA.14</v>
      </c>
      <c r="C198" s="13" t="s">
        <v>18</v>
      </c>
      <c r="D198" s="13" t="s">
        <v>473</v>
      </c>
      <c r="E198" s="13" t="s">
        <v>474</v>
      </c>
      <c r="F198" s="21">
        <v>40137</v>
      </c>
      <c r="G198" s="22">
        <f t="shared" si="11"/>
        <v>4.500000000000004E-2</v>
      </c>
      <c r="H198" s="22">
        <f t="shared" si="12"/>
        <v>0.95499999999999996</v>
      </c>
    </row>
    <row r="199" spans="1:8" x14ac:dyDescent="0.25">
      <c r="A199" s="13" t="s">
        <v>780</v>
      </c>
      <c r="B199" s="13" t="str">
        <f t="shared" si="10"/>
        <v>LKA.14</v>
      </c>
      <c r="C199" s="13" t="s">
        <v>18</v>
      </c>
      <c r="D199" s="13" t="s">
        <v>475</v>
      </c>
      <c r="E199" s="13" t="s">
        <v>476</v>
      </c>
      <c r="F199" s="21">
        <v>31412</v>
      </c>
      <c r="G199" s="22">
        <f t="shared" si="11"/>
        <v>4.500000000000004E-2</v>
      </c>
      <c r="H199" s="22">
        <f t="shared" si="12"/>
        <v>0.95499999999999996</v>
      </c>
    </row>
    <row r="200" spans="1:8" x14ac:dyDescent="0.25">
      <c r="A200" s="13" t="s">
        <v>780</v>
      </c>
      <c r="B200" s="13" t="str">
        <f t="shared" si="10"/>
        <v>LKA.14</v>
      </c>
      <c r="C200" s="13" t="s">
        <v>18</v>
      </c>
      <c r="D200" s="13" t="s">
        <v>477</v>
      </c>
      <c r="E200" s="13" t="s">
        <v>478</v>
      </c>
      <c r="F200" s="21">
        <v>85309</v>
      </c>
      <c r="G200" s="22">
        <f t="shared" si="11"/>
        <v>4.500000000000004E-2</v>
      </c>
      <c r="H200" s="22">
        <f t="shared" si="12"/>
        <v>0.95499999999999996</v>
      </c>
    </row>
    <row r="201" spans="1:8" x14ac:dyDescent="0.25">
      <c r="A201" s="13" t="s">
        <v>780</v>
      </c>
      <c r="B201" s="13" t="str">
        <f t="shared" si="10"/>
        <v>LKA.14</v>
      </c>
      <c r="C201" s="13" t="s">
        <v>18</v>
      </c>
      <c r="D201" s="13" t="s">
        <v>479</v>
      </c>
      <c r="E201" s="13" t="s">
        <v>480</v>
      </c>
      <c r="F201" s="21">
        <v>0</v>
      </c>
      <c r="G201" s="22">
        <f t="shared" si="11"/>
        <v>4.500000000000004E-2</v>
      </c>
      <c r="H201" s="22">
        <f t="shared" si="12"/>
        <v>0.95499999999999996</v>
      </c>
    </row>
    <row r="202" spans="1:8" x14ac:dyDescent="0.25">
      <c r="A202" s="13" t="s">
        <v>780</v>
      </c>
      <c r="B202" s="13" t="str">
        <f t="shared" si="10"/>
        <v>LKA.14</v>
      </c>
      <c r="C202" s="13" t="s">
        <v>18</v>
      </c>
      <c r="D202" s="13" t="s">
        <v>481</v>
      </c>
      <c r="E202" s="13" t="s">
        <v>482</v>
      </c>
      <c r="F202" s="21">
        <v>35975</v>
      </c>
      <c r="G202" s="22">
        <f t="shared" si="11"/>
        <v>4.500000000000004E-2</v>
      </c>
      <c r="H202" s="22">
        <f t="shared" si="12"/>
        <v>0.95499999999999996</v>
      </c>
    </row>
    <row r="203" spans="1:8" x14ac:dyDescent="0.25">
      <c r="A203" s="13" t="s">
        <v>780</v>
      </c>
      <c r="B203" s="13" t="str">
        <f t="shared" si="10"/>
        <v>LKA.14</v>
      </c>
      <c r="C203" s="13" t="s">
        <v>18</v>
      </c>
      <c r="D203" s="13" t="s">
        <v>483</v>
      </c>
      <c r="E203" s="13" t="s">
        <v>484</v>
      </c>
      <c r="F203" s="21">
        <v>21263</v>
      </c>
      <c r="G203" s="22">
        <f t="shared" si="11"/>
        <v>4.500000000000004E-2</v>
      </c>
      <c r="H203" s="22">
        <f t="shared" si="12"/>
        <v>0.95499999999999996</v>
      </c>
    </row>
    <row r="204" spans="1:8" x14ac:dyDescent="0.25">
      <c r="A204" s="13" t="s">
        <v>780</v>
      </c>
      <c r="B204" s="13" t="str">
        <f t="shared" si="10"/>
        <v>LKA.14</v>
      </c>
      <c r="C204" s="13" t="s">
        <v>18</v>
      </c>
      <c r="D204" s="13" t="s">
        <v>485</v>
      </c>
      <c r="E204" s="13" t="s">
        <v>486</v>
      </c>
      <c r="F204" s="21">
        <v>54062</v>
      </c>
      <c r="G204" s="22">
        <f t="shared" si="11"/>
        <v>4.500000000000004E-2</v>
      </c>
      <c r="H204" s="22">
        <f t="shared" si="12"/>
        <v>0.95499999999999996</v>
      </c>
    </row>
    <row r="205" spans="1:8" x14ac:dyDescent="0.25">
      <c r="A205" s="13" t="s">
        <v>780</v>
      </c>
      <c r="B205" s="13" t="str">
        <f t="shared" si="10"/>
        <v>LKA.14</v>
      </c>
      <c r="C205" s="13" t="s">
        <v>18</v>
      </c>
      <c r="D205" s="13" t="s">
        <v>487</v>
      </c>
      <c r="E205" s="13" t="s">
        <v>488</v>
      </c>
      <c r="F205" s="21">
        <v>77316</v>
      </c>
      <c r="G205" s="22">
        <f t="shared" si="11"/>
        <v>4.500000000000004E-2</v>
      </c>
      <c r="H205" s="22">
        <f t="shared" si="12"/>
        <v>0.95499999999999996</v>
      </c>
    </row>
    <row r="206" spans="1:8" x14ac:dyDescent="0.25">
      <c r="A206" s="13" t="s">
        <v>780</v>
      </c>
      <c r="B206" s="13" t="str">
        <f t="shared" si="10"/>
        <v>LKA.14</v>
      </c>
      <c r="C206" s="13" t="s">
        <v>18</v>
      </c>
      <c r="D206" s="13" t="s">
        <v>489</v>
      </c>
      <c r="E206" s="13" t="s">
        <v>18</v>
      </c>
      <c r="F206" s="21">
        <v>80755</v>
      </c>
      <c r="G206" s="22">
        <f t="shared" si="11"/>
        <v>4.500000000000004E-2</v>
      </c>
      <c r="H206" s="22">
        <f t="shared" si="12"/>
        <v>0.95499999999999996</v>
      </c>
    </row>
    <row r="207" spans="1:8" x14ac:dyDescent="0.25">
      <c r="A207" s="13" t="s">
        <v>780</v>
      </c>
      <c r="B207" s="13" t="str">
        <f t="shared" si="10"/>
        <v>LKA.14</v>
      </c>
      <c r="C207" s="13" t="s">
        <v>18</v>
      </c>
      <c r="D207" s="13" t="s">
        <v>490</v>
      </c>
      <c r="E207" s="13" t="s">
        <v>491</v>
      </c>
      <c r="F207" s="21">
        <v>57485</v>
      </c>
      <c r="G207" s="22">
        <f t="shared" si="11"/>
        <v>4.500000000000004E-2</v>
      </c>
      <c r="H207" s="22">
        <f t="shared" si="12"/>
        <v>0.95499999999999996</v>
      </c>
    </row>
    <row r="208" spans="1:8" x14ac:dyDescent="0.25">
      <c r="A208" s="13" t="s">
        <v>780</v>
      </c>
      <c r="B208" s="13" t="str">
        <f t="shared" ref="B208:B271" si="13">LEFT(D208,6)</f>
        <v>LKA.14</v>
      </c>
      <c r="C208" s="13" t="s">
        <v>18</v>
      </c>
      <c r="D208" s="13" t="s">
        <v>492</v>
      </c>
      <c r="E208" s="13" t="s">
        <v>493</v>
      </c>
      <c r="F208" s="21">
        <v>52634</v>
      </c>
      <c r="G208" s="22">
        <f t="shared" si="11"/>
        <v>4.500000000000004E-2</v>
      </c>
      <c r="H208" s="22">
        <f t="shared" si="12"/>
        <v>0.95499999999999996</v>
      </c>
    </row>
    <row r="209" spans="1:8" x14ac:dyDescent="0.25">
      <c r="A209" s="13" t="s">
        <v>780</v>
      </c>
      <c r="B209" s="13" t="str">
        <f t="shared" si="13"/>
        <v>LKA.14</v>
      </c>
      <c r="C209" s="13" t="s">
        <v>18</v>
      </c>
      <c r="D209" s="13" t="s">
        <v>494</v>
      </c>
      <c r="E209" s="13" t="s">
        <v>495</v>
      </c>
      <c r="F209" s="21">
        <v>34262</v>
      </c>
      <c r="G209" s="22">
        <f t="shared" si="11"/>
        <v>4.500000000000004E-2</v>
      </c>
      <c r="H209" s="22">
        <f t="shared" si="12"/>
        <v>0.95499999999999996</v>
      </c>
    </row>
    <row r="210" spans="1:8" x14ac:dyDescent="0.25">
      <c r="A210" s="13" t="s">
        <v>780</v>
      </c>
      <c r="B210" s="13" t="str">
        <f t="shared" si="13"/>
        <v>LKA.14</v>
      </c>
      <c r="C210" s="13" t="s">
        <v>18</v>
      </c>
      <c r="D210" s="13" t="s">
        <v>496</v>
      </c>
      <c r="E210" s="13" t="s">
        <v>497</v>
      </c>
      <c r="F210" s="21">
        <v>64904</v>
      </c>
      <c r="G210" s="22">
        <f t="shared" si="11"/>
        <v>4.500000000000004E-2</v>
      </c>
      <c r="H210" s="22">
        <f t="shared" si="12"/>
        <v>0.95499999999999996</v>
      </c>
    </row>
    <row r="211" spans="1:8" x14ac:dyDescent="0.25">
      <c r="A211" s="13" t="s">
        <v>780</v>
      </c>
      <c r="B211" s="13" t="str">
        <f t="shared" si="13"/>
        <v>LKA.14</v>
      </c>
      <c r="C211" s="13" t="s">
        <v>18</v>
      </c>
      <c r="D211" s="13" t="s">
        <v>498</v>
      </c>
      <c r="E211" s="13" t="s">
        <v>499</v>
      </c>
      <c r="F211" s="21">
        <v>56279</v>
      </c>
      <c r="G211" s="22">
        <f t="shared" si="11"/>
        <v>4.500000000000004E-2</v>
      </c>
      <c r="H211" s="22">
        <f t="shared" si="12"/>
        <v>0.95499999999999996</v>
      </c>
    </row>
    <row r="212" spans="1:8" x14ac:dyDescent="0.25">
      <c r="A212" s="13" t="s">
        <v>780</v>
      </c>
      <c r="B212" s="13" t="str">
        <f t="shared" si="13"/>
        <v>LKA.14</v>
      </c>
      <c r="C212" s="13" t="s">
        <v>18</v>
      </c>
      <c r="D212" s="13" t="s">
        <v>500</v>
      </c>
      <c r="E212" s="13" t="s">
        <v>501</v>
      </c>
      <c r="F212" s="21">
        <v>40452</v>
      </c>
      <c r="G212" s="22">
        <f t="shared" si="11"/>
        <v>4.500000000000004E-2</v>
      </c>
      <c r="H212" s="22">
        <f t="shared" si="12"/>
        <v>0.95499999999999996</v>
      </c>
    </row>
    <row r="213" spans="1:8" x14ac:dyDescent="0.25">
      <c r="A213" s="13" t="s">
        <v>780</v>
      </c>
      <c r="B213" s="13" t="str">
        <f t="shared" si="13"/>
        <v>LKA.14</v>
      </c>
      <c r="C213" s="13" t="s">
        <v>18</v>
      </c>
      <c r="D213" s="13" t="s">
        <v>502</v>
      </c>
      <c r="E213" s="13" t="s">
        <v>503</v>
      </c>
      <c r="F213" s="21">
        <f>63742+32386</f>
        <v>96128</v>
      </c>
      <c r="G213" s="22">
        <f t="shared" si="11"/>
        <v>4.500000000000004E-2</v>
      </c>
      <c r="H213" s="22">
        <f t="shared" si="12"/>
        <v>0.95499999999999996</v>
      </c>
    </row>
    <row r="214" spans="1:8" x14ac:dyDescent="0.25">
      <c r="A214" s="13" t="s">
        <v>780</v>
      </c>
      <c r="B214" s="13" t="str">
        <f t="shared" si="13"/>
        <v>LKA.14</v>
      </c>
      <c r="C214" s="13" t="s">
        <v>18</v>
      </c>
      <c r="D214" s="13" t="s">
        <v>504</v>
      </c>
      <c r="E214" s="13" t="s">
        <v>505</v>
      </c>
      <c r="F214" s="21">
        <v>124225</v>
      </c>
      <c r="G214" s="22">
        <f t="shared" si="11"/>
        <v>4.500000000000004E-2</v>
      </c>
      <c r="H214" s="22">
        <f t="shared" si="12"/>
        <v>0.95499999999999996</v>
      </c>
    </row>
    <row r="215" spans="1:8" x14ac:dyDescent="0.25">
      <c r="A215" s="13" t="s">
        <v>780</v>
      </c>
      <c r="B215" s="13" t="str">
        <f t="shared" si="13"/>
        <v>LKA.14</v>
      </c>
      <c r="C215" s="13" t="s">
        <v>18</v>
      </c>
      <c r="D215" s="13" t="s">
        <v>506</v>
      </c>
      <c r="E215" s="13" t="s">
        <v>507</v>
      </c>
      <c r="F215" s="21">
        <v>65156</v>
      </c>
      <c r="G215" s="22">
        <f t="shared" si="11"/>
        <v>4.500000000000004E-2</v>
      </c>
      <c r="H215" s="22">
        <f t="shared" si="12"/>
        <v>0.95499999999999996</v>
      </c>
    </row>
    <row r="216" spans="1:8" x14ac:dyDescent="0.25">
      <c r="A216" s="13" t="s">
        <v>780</v>
      </c>
      <c r="B216" s="13" t="str">
        <f t="shared" si="13"/>
        <v>LKA.14</v>
      </c>
      <c r="C216" s="13" t="s">
        <v>18</v>
      </c>
      <c r="D216" s="13" t="s">
        <v>508</v>
      </c>
      <c r="E216" s="13" t="s">
        <v>509</v>
      </c>
      <c r="F216" s="21">
        <v>76139</v>
      </c>
      <c r="G216" s="22">
        <f t="shared" si="11"/>
        <v>4.500000000000004E-2</v>
      </c>
      <c r="H216" s="22">
        <f t="shared" si="12"/>
        <v>0.95499999999999996</v>
      </c>
    </row>
    <row r="217" spans="1:8" x14ac:dyDescent="0.25">
      <c r="A217" s="13" t="s">
        <v>780</v>
      </c>
      <c r="B217" s="13" t="str">
        <f t="shared" si="13"/>
        <v>LKA.14</v>
      </c>
      <c r="C217" s="13" t="s">
        <v>18</v>
      </c>
      <c r="D217" s="13" t="s">
        <v>510</v>
      </c>
      <c r="E217" s="13" t="s">
        <v>511</v>
      </c>
      <c r="F217" s="21">
        <v>21893</v>
      </c>
      <c r="G217" s="22">
        <f t="shared" si="11"/>
        <v>4.500000000000004E-2</v>
      </c>
      <c r="H217" s="22">
        <f t="shared" si="12"/>
        <v>0.95499999999999996</v>
      </c>
    </row>
    <row r="218" spans="1:8" x14ac:dyDescent="0.25">
      <c r="A218" s="13" t="s">
        <v>780</v>
      </c>
      <c r="B218" s="13" t="str">
        <f t="shared" si="13"/>
        <v>LKA.14</v>
      </c>
      <c r="C218" s="13" t="s">
        <v>18</v>
      </c>
      <c r="D218" s="13" t="s">
        <v>512</v>
      </c>
      <c r="E218" s="13" t="s">
        <v>513</v>
      </c>
      <c r="F218" s="21">
        <v>88714</v>
      </c>
      <c r="G218" s="22">
        <f t="shared" si="11"/>
        <v>4.500000000000004E-2</v>
      </c>
      <c r="H218" s="22">
        <f t="shared" si="12"/>
        <v>0.95499999999999996</v>
      </c>
    </row>
    <row r="219" spans="1:8" x14ac:dyDescent="0.25">
      <c r="A219" s="13" t="s">
        <v>780</v>
      </c>
      <c r="B219" s="13" t="str">
        <f t="shared" si="13"/>
        <v>LKA.14</v>
      </c>
      <c r="C219" s="13" t="s">
        <v>18</v>
      </c>
      <c r="D219" s="13" t="s">
        <v>514</v>
      </c>
      <c r="E219" s="13" t="s">
        <v>515</v>
      </c>
      <c r="F219" s="21">
        <v>52231</v>
      </c>
      <c r="G219" s="22">
        <f t="shared" si="11"/>
        <v>4.500000000000004E-2</v>
      </c>
      <c r="H219" s="22">
        <f t="shared" si="12"/>
        <v>0.95499999999999996</v>
      </c>
    </row>
    <row r="220" spans="1:8" x14ac:dyDescent="0.25">
      <c r="A220" s="13" t="s">
        <v>780</v>
      </c>
      <c r="B220" s="13" t="str">
        <f t="shared" si="13"/>
        <v>LKA.14</v>
      </c>
      <c r="C220" s="13" t="s">
        <v>18</v>
      </c>
      <c r="D220" s="13" t="s">
        <v>516</v>
      </c>
      <c r="E220" s="13" t="s">
        <v>517</v>
      </c>
      <c r="F220" s="21">
        <v>61425</v>
      </c>
      <c r="G220" s="22">
        <f t="shared" si="11"/>
        <v>4.500000000000004E-2</v>
      </c>
      <c r="H220" s="22">
        <f t="shared" si="12"/>
        <v>0.95499999999999996</v>
      </c>
    </row>
    <row r="221" spans="1:8" x14ac:dyDescent="0.25">
      <c r="A221" s="13" t="s">
        <v>780</v>
      </c>
      <c r="B221" s="13" t="str">
        <f t="shared" si="13"/>
        <v>LKA.14</v>
      </c>
      <c r="C221" s="13" t="s">
        <v>18</v>
      </c>
      <c r="D221" s="13" t="s">
        <v>518</v>
      </c>
      <c r="E221" s="13" t="s">
        <v>519</v>
      </c>
      <c r="F221" s="21">
        <v>34339</v>
      </c>
      <c r="G221" s="22">
        <f t="shared" si="11"/>
        <v>4.500000000000004E-2</v>
      </c>
      <c r="H221" s="22">
        <f t="shared" si="12"/>
        <v>0.95499999999999996</v>
      </c>
    </row>
    <row r="222" spans="1:8" x14ac:dyDescent="0.25">
      <c r="A222" s="13" t="s">
        <v>779</v>
      </c>
      <c r="B222" s="13" t="str">
        <f t="shared" si="13"/>
        <v>LKA.15</v>
      </c>
      <c r="C222" s="13" t="s">
        <v>11</v>
      </c>
      <c r="D222" s="13" t="s">
        <v>520</v>
      </c>
      <c r="E222" s="13" t="s">
        <v>521</v>
      </c>
      <c r="F222" s="21">
        <v>7711</v>
      </c>
      <c r="G222" s="22">
        <f t="shared" si="11"/>
        <v>0.16700000000000004</v>
      </c>
      <c r="H222" s="22">
        <f t="shared" si="12"/>
        <v>0.83299999999999996</v>
      </c>
    </row>
    <row r="223" spans="1:8" x14ac:dyDescent="0.25">
      <c r="A223" s="13" t="s">
        <v>779</v>
      </c>
      <c r="B223" s="13" t="str">
        <f t="shared" si="13"/>
        <v>LKA.15</v>
      </c>
      <c r="C223" s="13" t="s">
        <v>11</v>
      </c>
      <c r="D223" s="13" t="s">
        <v>522</v>
      </c>
      <c r="E223" s="13" t="s">
        <v>523</v>
      </c>
      <c r="F223" s="21">
        <v>51078</v>
      </c>
      <c r="G223" s="22">
        <f t="shared" si="11"/>
        <v>0.16700000000000004</v>
      </c>
      <c r="H223" s="22">
        <f t="shared" si="12"/>
        <v>0.83299999999999996</v>
      </c>
    </row>
    <row r="224" spans="1:8" x14ac:dyDescent="0.25">
      <c r="A224" s="13" t="s">
        <v>779</v>
      </c>
      <c r="B224" s="13" t="str">
        <f t="shared" si="13"/>
        <v>LKA.15</v>
      </c>
      <c r="C224" s="13" t="s">
        <v>11</v>
      </c>
      <c r="D224" s="13" t="s">
        <v>524</v>
      </c>
      <c r="E224" s="13" t="s">
        <v>525</v>
      </c>
      <c r="F224" s="21">
        <v>14771</v>
      </c>
      <c r="G224" s="22">
        <f t="shared" si="11"/>
        <v>0.16700000000000004</v>
      </c>
      <c r="H224" s="22">
        <f t="shared" si="12"/>
        <v>0.83299999999999996</v>
      </c>
    </row>
    <row r="225" spans="1:8" x14ac:dyDescent="0.25">
      <c r="A225" s="13" t="s">
        <v>779</v>
      </c>
      <c r="B225" s="13" t="str">
        <f t="shared" si="13"/>
        <v>LKA.15</v>
      </c>
      <c r="C225" s="13" t="s">
        <v>11</v>
      </c>
      <c r="D225" s="13" t="s">
        <v>526</v>
      </c>
      <c r="E225" s="13" t="s">
        <v>527</v>
      </c>
      <c r="F225" s="21">
        <v>8119</v>
      </c>
      <c r="G225" s="22">
        <f t="shared" si="11"/>
        <v>0.16700000000000004</v>
      </c>
      <c r="H225" s="22">
        <f t="shared" si="12"/>
        <v>0.83299999999999996</v>
      </c>
    </row>
    <row r="226" spans="1:8" x14ac:dyDescent="0.25">
      <c r="A226" s="13" t="s">
        <v>779</v>
      </c>
      <c r="B226" s="13" t="str">
        <f t="shared" si="13"/>
        <v>LKA.15</v>
      </c>
      <c r="C226" s="13" t="s">
        <v>11</v>
      </c>
      <c r="D226" s="13" t="s">
        <v>528</v>
      </c>
      <c r="E226" s="13" t="s">
        <v>529</v>
      </c>
      <c r="F226" s="21">
        <v>17891</v>
      </c>
      <c r="G226" s="22">
        <f t="shared" si="11"/>
        <v>0.16700000000000004</v>
      </c>
      <c r="H226" s="22">
        <f t="shared" si="12"/>
        <v>0.83299999999999996</v>
      </c>
    </row>
    <row r="227" spans="1:8" x14ac:dyDescent="0.25">
      <c r="A227" s="13" t="s">
        <v>777</v>
      </c>
      <c r="B227" s="13" t="str">
        <f t="shared" si="13"/>
        <v>LKA.16</v>
      </c>
      <c r="C227" s="13" t="s">
        <v>5</v>
      </c>
      <c r="D227" s="13" t="s">
        <v>530</v>
      </c>
      <c r="E227" s="13" t="s">
        <v>531</v>
      </c>
      <c r="F227" s="21">
        <v>15643</v>
      </c>
      <c r="G227" s="22">
        <f t="shared" si="11"/>
        <v>0.29400000000000004</v>
      </c>
      <c r="H227" s="22">
        <f t="shared" si="12"/>
        <v>0.70599999999999996</v>
      </c>
    </row>
    <row r="228" spans="1:8" x14ac:dyDescent="0.25">
      <c r="A228" s="13" t="s">
        <v>777</v>
      </c>
      <c r="B228" s="13" t="str">
        <f t="shared" si="13"/>
        <v>LKA.16</v>
      </c>
      <c r="C228" s="13" t="s">
        <v>5</v>
      </c>
      <c r="D228" s="13" t="s">
        <v>532</v>
      </c>
      <c r="E228" s="13" t="s">
        <v>533</v>
      </c>
      <c r="F228" s="21">
        <v>72306</v>
      </c>
      <c r="G228" s="22">
        <f t="shared" si="11"/>
        <v>0.29400000000000004</v>
      </c>
      <c r="H228" s="22">
        <f t="shared" si="12"/>
        <v>0.70599999999999996</v>
      </c>
    </row>
    <row r="229" spans="1:8" x14ac:dyDescent="0.25">
      <c r="A229" s="13" t="s">
        <v>777</v>
      </c>
      <c r="B229" s="13" t="str">
        <f t="shared" si="13"/>
        <v>LKA.16</v>
      </c>
      <c r="C229" s="13" t="s">
        <v>5</v>
      </c>
      <c r="D229" s="13" t="s">
        <v>534</v>
      </c>
      <c r="E229" s="13" t="s">
        <v>535</v>
      </c>
      <c r="F229" s="21">
        <v>70042</v>
      </c>
      <c r="G229" s="22">
        <f t="shared" si="11"/>
        <v>0.29400000000000004</v>
      </c>
      <c r="H229" s="22">
        <f t="shared" si="12"/>
        <v>0.70599999999999996</v>
      </c>
    </row>
    <row r="230" spans="1:8" x14ac:dyDescent="0.25">
      <c r="A230" s="13" t="s">
        <v>777</v>
      </c>
      <c r="B230" s="13" t="str">
        <f t="shared" si="13"/>
        <v>LKA.16</v>
      </c>
      <c r="C230" s="13" t="s">
        <v>5</v>
      </c>
      <c r="D230" s="13" t="s">
        <v>536</v>
      </c>
      <c r="E230" s="13" t="s">
        <v>537</v>
      </c>
      <c r="F230" s="21">
        <v>12110</v>
      </c>
      <c r="G230" s="22">
        <f t="shared" si="11"/>
        <v>0.29400000000000004</v>
      </c>
      <c r="H230" s="22">
        <f t="shared" si="12"/>
        <v>0.70599999999999996</v>
      </c>
    </row>
    <row r="231" spans="1:8" x14ac:dyDescent="0.25">
      <c r="A231" s="13" t="s">
        <v>777</v>
      </c>
      <c r="B231" s="13" t="str">
        <f t="shared" si="13"/>
        <v>LKA.16</v>
      </c>
      <c r="C231" s="13" t="s">
        <v>5</v>
      </c>
      <c r="D231" s="13" t="s">
        <v>538</v>
      </c>
      <c r="E231" s="13" t="s">
        <v>5</v>
      </c>
      <c r="F231" s="21">
        <v>74864</v>
      </c>
      <c r="G231" s="22">
        <f t="shared" si="11"/>
        <v>0.29400000000000004</v>
      </c>
      <c r="H231" s="22">
        <f t="shared" si="12"/>
        <v>0.70599999999999996</v>
      </c>
    </row>
    <row r="232" spans="1:8" x14ac:dyDescent="0.25">
      <c r="A232" s="13" t="s">
        <v>777</v>
      </c>
      <c r="B232" s="13" t="str">
        <f t="shared" si="13"/>
        <v>LKA.16</v>
      </c>
      <c r="C232" s="13" t="s">
        <v>5</v>
      </c>
      <c r="D232" s="13" t="s">
        <v>539</v>
      </c>
      <c r="E232" s="13" t="s">
        <v>540</v>
      </c>
      <c r="F232" s="21">
        <v>30884</v>
      </c>
      <c r="G232" s="22">
        <f t="shared" si="11"/>
        <v>0.29400000000000004</v>
      </c>
      <c r="H232" s="22">
        <f t="shared" si="12"/>
        <v>0.70599999999999996</v>
      </c>
    </row>
    <row r="233" spans="1:8" x14ac:dyDescent="0.25">
      <c r="A233" s="13" t="s">
        <v>777</v>
      </c>
      <c r="B233" s="13" t="str">
        <f t="shared" si="13"/>
        <v>LKA.16</v>
      </c>
      <c r="C233" s="13" t="s">
        <v>5</v>
      </c>
      <c r="D233" s="13" t="s">
        <v>541</v>
      </c>
      <c r="E233" s="13" t="s">
        <v>542</v>
      </c>
      <c r="F233" s="21">
        <v>29565</v>
      </c>
      <c r="G233" s="22">
        <f t="shared" si="11"/>
        <v>0.29400000000000004</v>
      </c>
      <c r="H233" s="22">
        <f t="shared" si="12"/>
        <v>0.70599999999999996</v>
      </c>
    </row>
    <row r="234" spans="1:8" x14ac:dyDescent="0.25">
      <c r="A234" s="13" t="s">
        <v>777</v>
      </c>
      <c r="B234" s="13" t="str">
        <f t="shared" si="13"/>
        <v>LKA.16</v>
      </c>
      <c r="C234" s="13" t="s">
        <v>5</v>
      </c>
      <c r="D234" s="13" t="s">
        <v>543</v>
      </c>
      <c r="E234" s="13" t="s">
        <v>544</v>
      </c>
      <c r="F234" s="21">
        <v>51354</v>
      </c>
      <c r="G234" s="22">
        <f t="shared" si="11"/>
        <v>0.29400000000000004</v>
      </c>
      <c r="H234" s="22">
        <f t="shared" si="12"/>
        <v>0.70599999999999996</v>
      </c>
    </row>
    <row r="235" spans="1:8" x14ac:dyDescent="0.25">
      <c r="A235" s="13" t="s">
        <v>777</v>
      </c>
      <c r="B235" s="13" t="str">
        <f t="shared" si="13"/>
        <v>LKA.16</v>
      </c>
      <c r="C235" s="13" t="s">
        <v>5</v>
      </c>
      <c r="D235" s="13" t="s">
        <v>545</v>
      </c>
      <c r="E235" s="13" t="s">
        <v>546</v>
      </c>
      <c r="F235" s="21">
        <v>68027</v>
      </c>
      <c r="G235" s="22">
        <f t="shared" si="11"/>
        <v>0.29400000000000004</v>
      </c>
      <c r="H235" s="22">
        <f t="shared" si="12"/>
        <v>0.70599999999999996</v>
      </c>
    </row>
    <row r="236" spans="1:8" x14ac:dyDescent="0.25">
      <c r="A236" s="13" t="s">
        <v>777</v>
      </c>
      <c r="B236" s="13" t="str">
        <f t="shared" si="13"/>
        <v>LKA.16</v>
      </c>
      <c r="C236" s="13" t="s">
        <v>5</v>
      </c>
      <c r="D236" s="13" t="s">
        <v>547</v>
      </c>
      <c r="E236" s="13" t="s">
        <v>548</v>
      </c>
      <c r="F236" s="21">
        <v>29494</v>
      </c>
      <c r="G236" s="22">
        <f t="shared" si="11"/>
        <v>0.29400000000000004</v>
      </c>
      <c r="H236" s="22">
        <f t="shared" si="12"/>
        <v>0.70599999999999996</v>
      </c>
    </row>
    <row r="237" spans="1:8" x14ac:dyDescent="0.25">
      <c r="A237" s="13" t="s">
        <v>777</v>
      </c>
      <c r="B237" s="13" t="str">
        <f t="shared" si="13"/>
        <v>LKA.16</v>
      </c>
      <c r="C237" s="13" t="s">
        <v>5</v>
      </c>
      <c r="D237" s="13" t="s">
        <v>549</v>
      </c>
      <c r="E237" s="13" t="s">
        <v>550</v>
      </c>
      <c r="F237" s="21">
        <v>30242</v>
      </c>
      <c r="G237" s="22">
        <f t="shared" si="11"/>
        <v>0.29400000000000004</v>
      </c>
      <c r="H237" s="22">
        <f t="shared" si="12"/>
        <v>0.70599999999999996</v>
      </c>
    </row>
    <row r="238" spans="1:8" x14ac:dyDescent="0.25">
      <c r="A238" s="13" t="s">
        <v>778</v>
      </c>
      <c r="B238" s="13" t="str">
        <f t="shared" si="13"/>
        <v>LKA.17</v>
      </c>
      <c r="C238" s="13" t="s">
        <v>8</v>
      </c>
      <c r="D238" s="13" t="s">
        <v>551</v>
      </c>
      <c r="E238" s="13" t="s">
        <v>552</v>
      </c>
      <c r="F238" s="21">
        <v>52912</v>
      </c>
      <c r="G238" s="22">
        <f t="shared" si="11"/>
        <v>0.123</v>
      </c>
      <c r="H238" s="22">
        <f t="shared" si="12"/>
        <v>0.877</v>
      </c>
    </row>
    <row r="239" spans="1:8" x14ac:dyDescent="0.25">
      <c r="A239" s="13" t="s">
        <v>778</v>
      </c>
      <c r="B239" s="13" t="str">
        <f t="shared" si="13"/>
        <v>LKA.17</v>
      </c>
      <c r="C239" s="13" t="s">
        <v>8</v>
      </c>
      <c r="D239" s="13" t="s">
        <v>553</v>
      </c>
      <c r="E239" s="13" t="s">
        <v>554</v>
      </c>
      <c r="F239" s="21">
        <v>32304</v>
      </c>
      <c r="G239" s="22">
        <f t="shared" si="11"/>
        <v>0.123</v>
      </c>
      <c r="H239" s="22">
        <f t="shared" si="12"/>
        <v>0.877</v>
      </c>
    </row>
    <row r="240" spans="1:8" x14ac:dyDescent="0.25">
      <c r="A240" s="13" t="s">
        <v>778</v>
      </c>
      <c r="B240" s="13" t="str">
        <f t="shared" si="13"/>
        <v>LKA.17</v>
      </c>
      <c r="C240" s="13" t="s">
        <v>8</v>
      </c>
      <c r="D240" s="13" t="s">
        <v>555</v>
      </c>
      <c r="E240" s="13" t="s">
        <v>556</v>
      </c>
      <c r="F240" s="21">
        <v>48253</v>
      </c>
      <c r="G240" s="22">
        <f t="shared" si="11"/>
        <v>0.123</v>
      </c>
      <c r="H240" s="22">
        <f t="shared" si="12"/>
        <v>0.877</v>
      </c>
    </row>
    <row r="241" spans="1:8" x14ac:dyDescent="0.25">
      <c r="A241" s="13" t="s">
        <v>778</v>
      </c>
      <c r="B241" s="13" t="str">
        <f t="shared" si="13"/>
        <v>LKA.17</v>
      </c>
      <c r="C241" s="13" t="s">
        <v>8</v>
      </c>
      <c r="D241" s="13" t="s">
        <v>557</v>
      </c>
      <c r="E241" s="13" t="s">
        <v>558</v>
      </c>
      <c r="F241" s="21">
        <v>54672</v>
      </c>
      <c r="G241" s="22">
        <f t="shared" si="11"/>
        <v>0.123</v>
      </c>
      <c r="H241" s="22">
        <f t="shared" si="12"/>
        <v>0.877</v>
      </c>
    </row>
    <row r="242" spans="1:8" x14ac:dyDescent="0.25">
      <c r="A242" s="13" t="s">
        <v>778</v>
      </c>
      <c r="B242" s="13" t="str">
        <f t="shared" si="13"/>
        <v>LKA.17</v>
      </c>
      <c r="C242" s="13" t="s">
        <v>8</v>
      </c>
      <c r="D242" s="13" t="s">
        <v>559</v>
      </c>
      <c r="E242" s="13" t="s">
        <v>560</v>
      </c>
      <c r="F242" s="21">
        <v>31648</v>
      </c>
      <c r="G242" s="22">
        <f t="shared" si="11"/>
        <v>0.123</v>
      </c>
      <c r="H242" s="22">
        <f t="shared" si="12"/>
        <v>0.877</v>
      </c>
    </row>
    <row r="243" spans="1:8" x14ac:dyDescent="0.25">
      <c r="A243" s="13" t="s">
        <v>778</v>
      </c>
      <c r="B243" s="13" t="str">
        <f t="shared" si="13"/>
        <v>LKA.17</v>
      </c>
      <c r="C243" s="13" t="s">
        <v>8</v>
      </c>
      <c r="D243" s="13" t="s">
        <v>561</v>
      </c>
      <c r="E243" s="13" t="s">
        <v>562</v>
      </c>
      <c r="F243" s="21">
        <v>40969</v>
      </c>
      <c r="G243" s="22">
        <f t="shared" si="11"/>
        <v>0.123</v>
      </c>
      <c r="H243" s="22">
        <f t="shared" si="12"/>
        <v>0.877</v>
      </c>
    </row>
    <row r="244" spans="1:8" x14ac:dyDescent="0.25">
      <c r="A244" s="13" t="s">
        <v>778</v>
      </c>
      <c r="B244" s="13" t="str">
        <f t="shared" si="13"/>
        <v>LKA.17</v>
      </c>
      <c r="C244" s="13" t="s">
        <v>8</v>
      </c>
      <c r="D244" s="13" t="s">
        <v>563</v>
      </c>
      <c r="E244" s="13" t="s">
        <v>564</v>
      </c>
      <c r="F244" s="21">
        <v>20291</v>
      </c>
      <c r="G244" s="22">
        <f t="shared" si="11"/>
        <v>0.123</v>
      </c>
      <c r="H244" s="22">
        <f t="shared" si="12"/>
        <v>0.877</v>
      </c>
    </row>
    <row r="245" spans="1:8" x14ac:dyDescent="0.25">
      <c r="A245" s="13" t="s">
        <v>778</v>
      </c>
      <c r="B245" s="13" t="str">
        <f t="shared" si="13"/>
        <v>LKA.17</v>
      </c>
      <c r="C245" s="13" t="s">
        <v>8</v>
      </c>
      <c r="D245" s="13" t="s">
        <v>565</v>
      </c>
      <c r="E245" s="13" t="s">
        <v>566</v>
      </c>
      <c r="F245" s="21">
        <v>63255</v>
      </c>
      <c r="G245" s="22">
        <f t="shared" si="11"/>
        <v>0.123</v>
      </c>
      <c r="H245" s="22">
        <f t="shared" si="12"/>
        <v>0.877</v>
      </c>
    </row>
    <row r="246" spans="1:8" x14ac:dyDescent="0.25">
      <c r="A246" s="13" t="s">
        <v>778</v>
      </c>
      <c r="B246" s="13" t="str">
        <f t="shared" si="13"/>
        <v>LKA.17</v>
      </c>
      <c r="C246" s="13" t="s">
        <v>8</v>
      </c>
      <c r="D246" s="13" t="s">
        <v>567</v>
      </c>
      <c r="E246" s="13" t="s">
        <v>568</v>
      </c>
      <c r="F246" s="21">
        <v>34856</v>
      </c>
      <c r="G246" s="22">
        <f t="shared" si="11"/>
        <v>0.123</v>
      </c>
      <c r="H246" s="22">
        <f t="shared" si="12"/>
        <v>0.877</v>
      </c>
    </row>
    <row r="247" spans="1:8" x14ac:dyDescent="0.25">
      <c r="A247" s="13" t="s">
        <v>778</v>
      </c>
      <c r="B247" s="13" t="str">
        <f t="shared" si="13"/>
        <v>LKA.17</v>
      </c>
      <c r="C247" s="13" t="s">
        <v>8</v>
      </c>
      <c r="D247" s="13" t="s">
        <v>569</v>
      </c>
      <c r="E247" s="13" t="s">
        <v>570</v>
      </c>
      <c r="F247" s="21">
        <v>115805</v>
      </c>
      <c r="G247" s="22">
        <f t="shared" si="11"/>
        <v>0.123</v>
      </c>
      <c r="H247" s="22">
        <f t="shared" si="12"/>
        <v>0.877</v>
      </c>
    </row>
    <row r="248" spans="1:8" x14ac:dyDescent="0.25">
      <c r="A248" s="13" t="s">
        <v>778</v>
      </c>
      <c r="B248" s="13" t="str">
        <f t="shared" si="13"/>
        <v>LKA.17</v>
      </c>
      <c r="C248" s="13" t="s">
        <v>8</v>
      </c>
      <c r="D248" s="13" t="s">
        <v>571</v>
      </c>
      <c r="E248" s="13" t="s">
        <v>572</v>
      </c>
      <c r="F248" s="21">
        <v>50261</v>
      </c>
      <c r="G248" s="22">
        <f t="shared" si="11"/>
        <v>0.123</v>
      </c>
      <c r="H248" s="22">
        <f t="shared" si="12"/>
        <v>0.877</v>
      </c>
    </row>
    <row r="249" spans="1:8" x14ac:dyDescent="0.25">
      <c r="A249" s="13" t="s">
        <v>778</v>
      </c>
      <c r="B249" s="13" t="str">
        <f t="shared" si="13"/>
        <v>LKA.17</v>
      </c>
      <c r="C249" s="13" t="s">
        <v>8</v>
      </c>
      <c r="D249" s="13" t="s">
        <v>573</v>
      </c>
      <c r="E249" s="13" t="s">
        <v>574</v>
      </c>
      <c r="F249" s="21">
        <v>59160</v>
      </c>
      <c r="G249" s="22">
        <f t="shared" si="11"/>
        <v>0.123</v>
      </c>
      <c r="H249" s="22">
        <f t="shared" si="12"/>
        <v>0.877</v>
      </c>
    </row>
    <row r="250" spans="1:8" x14ac:dyDescent="0.25">
      <c r="A250" s="13" t="s">
        <v>778</v>
      </c>
      <c r="B250" s="13" t="str">
        <f t="shared" si="13"/>
        <v>LKA.17</v>
      </c>
      <c r="C250" s="13" t="s">
        <v>8</v>
      </c>
      <c r="D250" s="13" t="s">
        <v>575</v>
      </c>
      <c r="E250" s="13" t="s">
        <v>576</v>
      </c>
      <c r="F250" s="21">
        <v>51186</v>
      </c>
      <c r="G250" s="22">
        <f t="shared" si="11"/>
        <v>0.123</v>
      </c>
      <c r="H250" s="22">
        <f t="shared" si="12"/>
        <v>0.877</v>
      </c>
    </row>
    <row r="251" spans="1:8" x14ac:dyDescent="0.25">
      <c r="A251" s="13" t="s">
        <v>778</v>
      </c>
      <c r="B251" s="13" t="str">
        <f t="shared" si="13"/>
        <v>LKA.17</v>
      </c>
      <c r="C251" s="13" t="s">
        <v>8</v>
      </c>
      <c r="D251" s="13" t="s">
        <v>577</v>
      </c>
      <c r="E251" s="13" t="s">
        <v>578</v>
      </c>
      <c r="F251" s="21">
        <v>33535</v>
      </c>
      <c r="G251" s="22">
        <f t="shared" si="11"/>
        <v>0.123</v>
      </c>
      <c r="H251" s="22">
        <f t="shared" si="12"/>
        <v>0.877</v>
      </c>
    </row>
    <row r="252" spans="1:8" x14ac:dyDescent="0.25">
      <c r="A252" s="13" t="s">
        <v>778</v>
      </c>
      <c r="B252" s="13" t="str">
        <f t="shared" si="13"/>
        <v>LKA.17</v>
      </c>
      <c r="C252" s="13" t="s">
        <v>8</v>
      </c>
      <c r="D252" s="13" t="s">
        <v>579</v>
      </c>
      <c r="E252" s="13" t="s">
        <v>580</v>
      </c>
      <c r="F252" s="21">
        <v>72843</v>
      </c>
      <c r="G252" s="22">
        <f t="shared" si="11"/>
        <v>0.123</v>
      </c>
      <c r="H252" s="22">
        <f t="shared" si="12"/>
        <v>0.877</v>
      </c>
    </row>
    <row r="253" spans="1:8" x14ac:dyDescent="0.25">
      <c r="A253" s="13" t="s">
        <v>778</v>
      </c>
      <c r="B253" s="13" t="str">
        <f t="shared" si="13"/>
        <v>LKA.17</v>
      </c>
      <c r="C253" s="13" t="s">
        <v>8</v>
      </c>
      <c r="D253" s="13" t="s">
        <v>581</v>
      </c>
      <c r="E253" s="13" t="s">
        <v>582</v>
      </c>
      <c r="F253" s="21">
        <v>52098</v>
      </c>
      <c r="G253" s="22">
        <f t="shared" si="11"/>
        <v>0.123</v>
      </c>
      <c r="H253" s="22">
        <f t="shared" si="12"/>
        <v>0.877</v>
      </c>
    </row>
    <row r="254" spans="1:8" x14ac:dyDescent="0.25">
      <c r="A254" s="13" t="s">
        <v>782</v>
      </c>
      <c r="B254" s="13" t="str">
        <f t="shared" si="13"/>
        <v>LKA.18</v>
      </c>
      <c r="C254" s="13" t="s">
        <v>596</v>
      </c>
      <c r="D254" s="13" t="s">
        <v>583</v>
      </c>
      <c r="E254" s="13" t="s">
        <v>584</v>
      </c>
      <c r="F254" s="21">
        <v>40103</v>
      </c>
      <c r="G254" s="22">
        <f t="shared" si="11"/>
        <v>0.18300000000000005</v>
      </c>
      <c r="H254" s="22">
        <f t="shared" si="12"/>
        <v>0.81699999999999995</v>
      </c>
    </row>
    <row r="255" spans="1:8" x14ac:dyDescent="0.25">
      <c r="A255" s="13" t="s">
        <v>782</v>
      </c>
      <c r="B255" s="13" t="str">
        <f t="shared" si="13"/>
        <v>LKA.18</v>
      </c>
      <c r="C255" s="13" t="s">
        <v>596</v>
      </c>
      <c r="D255" s="13" t="s">
        <v>585</v>
      </c>
      <c r="E255" s="13" t="s">
        <v>586</v>
      </c>
      <c r="F255" s="21">
        <v>40329</v>
      </c>
      <c r="G255" s="22">
        <f t="shared" si="11"/>
        <v>0.18300000000000005</v>
      </c>
      <c r="H255" s="22">
        <f t="shared" si="12"/>
        <v>0.81699999999999995</v>
      </c>
    </row>
    <row r="256" spans="1:8" x14ac:dyDescent="0.25">
      <c r="A256" s="13" t="s">
        <v>782</v>
      </c>
      <c r="B256" s="13" t="str">
        <f t="shared" si="13"/>
        <v>LKA.18</v>
      </c>
      <c r="C256" s="13" t="s">
        <v>596</v>
      </c>
      <c r="D256" s="13" t="s">
        <v>587</v>
      </c>
      <c r="E256" s="13" t="s">
        <v>588</v>
      </c>
      <c r="F256" s="21">
        <v>53084</v>
      </c>
      <c r="G256" s="22">
        <f t="shared" si="11"/>
        <v>0.18300000000000005</v>
      </c>
      <c r="H256" s="22">
        <f t="shared" si="12"/>
        <v>0.81699999999999995</v>
      </c>
    </row>
    <row r="257" spans="1:8" x14ac:dyDescent="0.25">
      <c r="A257" s="13" t="s">
        <v>782</v>
      </c>
      <c r="B257" s="13" t="str">
        <f t="shared" si="13"/>
        <v>LKA.18</v>
      </c>
      <c r="C257" s="13" t="s">
        <v>596</v>
      </c>
      <c r="D257" s="13" t="s">
        <v>589</v>
      </c>
      <c r="E257" s="13" t="s">
        <v>590</v>
      </c>
      <c r="F257" s="21">
        <v>18220</v>
      </c>
      <c r="G257" s="22">
        <f t="shared" si="11"/>
        <v>0.18300000000000005</v>
      </c>
      <c r="H257" s="22">
        <f t="shared" si="12"/>
        <v>0.81699999999999995</v>
      </c>
    </row>
    <row r="258" spans="1:8" x14ac:dyDescent="0.25">
      <c r="A258" s="13" t="s">
        <v>782</v>
      </c>
      <c r="B258" s="13" t="str">
        <f t="shared" si="13"/>
        <v>LKA.18</v>
      </c>
      <c r="C258" s="13" t="s">
        <v>596</v>
      </c>
      <c r="D258" s="13" t="s">
        <v>591</v>
      </c>
      <c r="E258" s="13" t="s">
        <v>592</v>
      </c>
      <c r="F258" s="21">
        <v>31238</v>
      </c>
      <c r="G258" s="22">
        <f t="shared" si="11"/>
        <v>0.18300000000000005</v>
      </c>
      <c r="H258" s="22">
        <f t="shared" si="12"/>
        <v>0.81699999999999995</v>
      </c>
    </row>
    <row r="259" spans="1:8" x14ac:dyDescent="0.25">
      <c r="A259" s="13" t="s">
        <v>782</v>
      </c>
      <c r="B259" s="13" t="str">
        <f t="shared" si="13"/>
        <v>LKA.18</v>
      </c>
      <c r="C259" s="13" t="s">
        <v>596</v>
      </c>
      <c r="D259" s="13" t="s">
        <v>593</v>
      </c>
      <c r="E259" s="13" t="s">
        <v>594</v>
      </c>
      <c r="F259" s="21">
        <v>35881</v>
      </c>
      <c r="G259" s="22">
        <f t="shared" ref="G259:G322" si="14">VLOOKUP(A259,$J$2:$L$10,2,FALSE)</f>
        <v>0.18300000000000005</v>
      </c>
      <c r="H259" s="22">
        <f t="shared" ref="H259:H322" si="15">VLOOKUP(A259,$J$2:$L$10,3,FALSE)</f>
        <v>0.81699999999999995</v>
      </c>
    </row>
    <row r="260" spans="1:8" x14ac:dyDescent="0.25">
      <c r="A260" s="13" t="s">
        <v>782</v>
      </c>
      <c r="B260" s="13" t="str">
        <f t="shared" si="13"/>
        <v>LKA.18</v>
      </c>
      <c r="C260" s="13" t="s">
        <v>596</v>
      </c>
      <c r="D260" s="13" t="s">
        <v>595</v>
      </c>
      <c r="E260" s="13" t="s">
        <v>596</v>
      </c>
      <c r="F260" s="21">
        <v>49520</v>
      </c>
      <c r="G260" s="22">
        <f t="shared" si="14"/>
        <v>0.18300000000000005</v>
      </c>
      <c r="H260" s="22">
        <f t="shared" si="15"/>
        <v>0.81699999999999995</v>
      </c>
    </row>
    <row r="261" spans="1:8" x14ac:dyDescent="0.25">
      <c r="A261" s="13" t="s">
        <v>782</v>
      </c>
      <c r="B261" s="13" t="str">
        <f t="shared" si="13"/>
        <v>LKA.18</v>
      </c>
      <c r="C261" s="13" t="s">
        <v>596</v>
      </c>
      <c r="D261" s="13" t="s">
        <v>597</v>
      </c>
      <c r="E261" s="13" t="s">
        <v>598</v>
      </c>
      <c r="F261" s="21">
        <v>41900</v>
      </c>
      <c r="G261" s="22">
        <f t="shared" si="14"/>
        <v>0.18300000000000005</v>
      </c>
      <c r="H261" s="22">
        <f t="shared" si="15"/>
        <v>0.81699999999999995</v>
      </c>
    </row>
    <row r="262" spans="1:8" x14ac:dyDescent="0.25">
      <c r="A262" s="13" t="s">
        <v>782</v>
      </c>
      <c r="B262" s="13" t="str">
        <f t="shared" si="13"/>
        <v>LKA.18</v>
      </c>
      <c r="C262" s="13" t="s">
        <v>596</v>
      </c>
      <c r="D262" s="13" t="s">
        <v>599</v>
      </c>
      <c r="E262" s="13" t="s">
        <v>600</v>
      </c>
      <c r="F262" s="21">
        <v>54040</v>
      </c>
      <c r="G262" s="22">
        <f t="shared" si="14"/>
        <v>0.18300000000000005</v>
      </c>
      <c r="H262" s="22">
        <f t="shared" si="15"/>
        <v>0.81699999999999995</v>
      </c>
    </row>
    <row r="263" spans="1:8" x14ac:dyDescent="0.25">
      <c r="A263" s="13" t="s">
        <v>782</v>
      </c>
      <c r="B263" s="13" t="str">
        <f t="shared" si="13"/>
        <v>LKA.18</v>
      </c>
      <c r="C263" s="13" t="s">
        <v>596</v>
      </c>
      <c r="D263" s="13" t="s">
        <v>601</v>
      </c>
      <c r="E263" s="13" t="s">
        <v>602</v>
      </c>
      <c r="F263" s="21">
        <v>26683</v>
      </c>
      <c r="G263" s="22">
        <f t="shared" si="14"/>
        <v>0.18300000000000005</v>
      </c>
      <c r="H263" s="22">
        <f t="shared" si="15"/>
        <v>0.81699999999999995</v>
      </c>
    </row>
    <row r="264" spans="1:8" x14ac:dyDescent="0.25">
      <c r="A264" s="13" t="s">
        <v>782</v>
      </c>
      <c r="B264" s="13" t="str">
        <f t="shared" si="13"/>
        <v>LKA.18</v>
      </c>
      <c r="C264" s="13" t="s">
        <v>596</v>
      </c>
      <c r="D264" s="13" t="s">
        <v>603</v>
      </c>
      <c r="E264" s="13" t="s">
        <v>604</v>
      </c>
      <c r="F264" s="21">
        <v>60060</v>
      </c>
      <c r="G264" s="22">
        <f t="shared" si="14"/>
        <v>0.18300000000000005</v>
      </c>
      <c r="H264" s="22">
        <f t="shared" si="15"/>
        <v>0.81699999999999995</v>
      </c>
    </row>
    <row r="265" spans="1:8" x14ac:dyDescent="0.25">
      <c r="A265" s="13" t="s">
        <v>779</v>
      </c>
      <c r="B265" s="13" t="str">
        <f t="shared" si="13"/>
        <v>LKA.19</v>
      </c>
      <c r="C265" s="13" t="s">
        <v>738</v>
      </c>
      <c r="D265" s="13" t="s">
        <v>605</v>
      </c>
      <c r="E265" s="13" t="s">
        <v>606</v>
      </c>
      <c r="F265" s="21">
        <v>7117</v>
      </c>
      <c r="G265" s="22">
        <f t="shared" si="14"/>
        <v>0.16700000000000004</v>
      </c>
      <c r="H265" s="22">
        <f t="shared" si="15"/>
        <v>0.83299999999999996</v>
      </c>
    </row>
    <row r="266" spans="1:8" x14ac:dyDescent="0.25">
      <c r="A266" s="13" t="s">
        <v>779</v>
      </c>
      <c r="B266" s="13" t="str">
        <f t="shared" si="13"/>
        <v>LKA.19</v>
      </c>
      <c r="C266" s="13" t="s">
        <v>738</v>
      </c>
      <c r="D266" s="13" t="s">
        <v>607</v>
      </c>
      <c r="E266" s="13" t="s">
        <v>608</v>
      </c>
      <c r="F266" s="21">
        <v>28973</v>
      </c>
      <c r="G266" s="22">
        <f t="shared" si="14"/>
        <v>0.16700000000000004</v>
      </c>
      <c r="H266" s="22">
        <f t="shared" si="15"/>
        <v>0.83299999999999996</v>
      </c>
    </row>
    <row r="267" spans="1:8" x14ac:dyDescent="0.25">
      <c r="A267" s="13" t="s">
        <v>779</v>
      </c>
      <c r="B267" s="13" t="str">
        <f t="shared" si="13"/>
        <v>LKA.19</v>
      </c>
      <c r="C267" s="13" t="s">
        <v>738</v>
      </c>
      <c r="D267" s="13" t="s">
        <v>609</v>
      </c>
      <c r="E267" s="13" t="s">
        <v>610</v>
      </c>
      <c r="F267" s="21">
        <v>15721</v>
      </c>
      <c r="G267" s="22">
        <f t="shared" si="14"/>
        <v>0.16700000000000004</v>
      </c>
      <c r="H267" s="22">
        <f t="shared" si="15"/>
        <v>0.83299999999999996</v>
      </c>
    </row>
    <row r="268" spans="1:8" x14ac:dyDescent="0.25">
      <c r="A268" s="13" t="s">
        <v>779</v>
      </c>
      <c r="B268" s="13" t="str">
        <f t="shared" si="13"/>
        <v>LKA.19</v>
      </c>
      <c r="C268" s="13" t="s">
        <v>738</v>
      </c>
      <c r="D268" s="13" t="s">
        <v>611</v>
      </c>
      <c r="E268" s="13" t="s">
        <v>612</v>
      </c>
      <c r="F268" s="21">
        <v>23824</v>
      </c>
      <c r="G268" s="22">
        <f t="shared" si="14"/>
        <v>0.16700000000000004</v>
      </c>
      <c r="H268" s="22">
        <f t="shared" si="15"/>
        <v>0.83299999999999996</v>
      </c>
    </row>
    <row r="269" spans="1:8" x14ac:dyDescent="0.25">
      <c r="A269" s="13" t="s">
        <v>779</v>
      </c>
      <c r="B269" s="13" t="str">
        <f t="shared" si="13"/>
        <v>LKA.19</v>
      </c>
      <c r="C269" s="13" t="s">
        <v>738</v>
      </c>
      <c r="D269" s="13" t="s">
        <v>613</v>
      </c>
      <c r="E269" s="13" t="s">
        <v>614</v>
      </c>
      <c r="F269" s="21">
        <v>9699</v>
      </c>
      <c r="G269" s="22">
        <f t="shared" si="14"/>
        <v>0.16700000000000004</v>
      </c>
      <c r="H269" s="22">
        <f t="shared" si="15"/>
        <v>0.83299999999999996</v>
      </c>
    </row>
    <row r="270" spans="1:8" x14ac:dyDescent="0.25">
      <c r="A270" s="13" t="s">
        <v>779</v>
      </c>
      <c r="B270" s="13" t="str">
        <f t="shared" si="13"/>
        <v>LKA.19</v>
      </c>
      <c r="C270" s="13" t="s">
        <v>738</v>
      </c>
      <c r="D270" s="14" t="s">
        <v>615</v>
      </c>
      <c r="E270" s="14" t="s">
        <v>616</v>
      </c>
      <c r="F270" s="21">
        <v>6904</v>
      </c>
      <c r="G270" s="22">
        <f t="shared" si="14"/>
        <v>0.16700000000000004</v>
      </c>
      <c r="H270" s="22">
        <f t="shared" si="15"/>
        <v>0.83299999999999996</v>
      </c>
    </row>
    <row r="271" spans="1:8" x14ac:dyDescent="0.25">
      <c r="A271" s="13" t="s">
        <v>777</v>
      </c>
      <c r="B271" s="13" t="str">
        <f t="shared" si="13"/>
        <v>LKA.20</v>
      </c>
      <c r="C271" s="13" t="s">
        <v>624</v>
      </c>
      <c r="D271" s="13" t="s">
        <v>617</v>
      </c>
      <c r="E271" s="13" t="s">
        <v>618</v>
      </c>
      <c r="F271" s="21">
        <v>205723</v>
      </c>
      <c r="G271" s="22">
        <f t="shared" si="14"/>
        <v>0.29400000000000004</v>
      </c>
      <c r="H271" s="22">
        <f t="shared" si="15"/>
        <v>0.70599999999999996</v>
      </c>
    </row>
    <row r="272" spans="1:8" x14ac:dyDescent="0.25">
      <c r="A272" s="13" t="s">
        <v>777</v>
      </c>
      <c r="B272" s="13" t="str">
        <f t="shared" ref="B272:B330" si="16">LEFT(D272,6)</f>
        <v>LKA.20</v>
      </c>
      <c r="C272" s="13" t="s">
        <v>624</v>
      </c>
      <c r="D272" s="13" t="s">
        <v>619</v>
      </c>
      <c r="E272" s="13" t="s">
        <v>620</v>
      </c>
      <c r="F272" s="21">
        <v>88528</v>
      </c>
      <c r="G272" s="22">
        <f t="shared" si="14"/>
        <v>0.29400000000000004</v>
      </c>
      <c r="H272" s="22">
        <f t="shared" si="15"/>
        <v>0.70599999999999996</v>
      </c>
    </row>
    <row r="273" spans="1:8" x14ac:dyDescent="0.25">
      <c r="A273" s="13" t="s">
        <v>777</v>
      </c>
      <c r="B273" s="13" t="str">
        <f t="shared" si="16"/>
        <v>LKA.20</v>
      </c>
      <c r="C273" s="13" t="s">
        <v>624</v>
      </c>
      <c r="D273" s="13" t="s">
        <v>621</v>
      </c>
      <c r="E273" s="13" t="s">
        <v>622</v>
      </c>
      <c r="F273" s="21">
        <v>101180</v>
      </c>
      <c r="G273" s="22">
        <f t="shared" si="14"/>
        <v>0.29400000000000004</v>
      </c>
      <c r="H273" s="22">
        <f t="shared" si="15"/>
        <v>0.70599999999999996</v>
      </c>
    </row>
    <row r="274" spans="1:8" x14ac:dyDescent="0.25">
      <c r="A274" s="13" t="s">
        <v>777</v>
      </c>
      <c r="B274" s="13" t="str">
        <f t="shared" si="16"/>
        <v>LKA.20</v>
      </c>
      <c r="C274" s="13" t="s">
        <v>624</v>
      </c>
      <c r="D274" s="13" t="s">
        <v>623</v>
      </c>
      <c r="E274" s="13" t="s">
        <v>624</v>
      </c>
      <c r="F274" s="21">
        <v>212094</v>
      </c>
      <c r="G274" s="22">
        <f t="shared" si="14"/>
        <v>0.29400000000000004</v>
      </c>
      <c r="H274" s="22">
        <f t="shared" si="15"/>
        <v>0.70599999999999996</v>
      </c>
    </row>
    <row r="275" spans="1:8" x14ac:dyDescent="0.25">
      <c r="A275" s="13" t="s">
        <v>777</v>
      </c>
      <c r="B275" s="13" t="str">
        <f t="shared" si="16"/>
        <v>LKA.20</v>
      </c>
      <c r="C275" s="13" t="s">
        <v>624</v>
      </c>
      <c r="D275" s="13" t="s">
        <v>625</v>
      </c>
      <c r="E275" s="13" t="s">
        <v>626</v>
      </c>
      <c r="F275" s="21">
        <v>104119</v>
      </c>
      <c r="G275" s="22">
        <f t="shared" si="14"/>
        <v>0.29400000000000004</v>
      </c>
      <c r="H275" s="22">
        <f t="shared" si="15"/>
        <v>0.70599999999999996</v>
      </c>
    </row>
    <row r="276" spans="1:8" x14ac:dyDescent="0.25">
      <c r="A276" s="13" t="s">
        <v>781</v>
      </c>
      <c r="B276" s="13" t="str">
        <f t="shared" si="16"/>
        <v>LKA.21</v>
      </c>
      <c r="C276" s="13" t="s">
        <v>21</v>
      </c>
      <c r="D276" s="13" t="s">
        <v>627</v>
      </c>
      <c r="E276" s="13" t="s">
        <v>628</v>
      </c>
      <c r="F276" s="21">
        <v>79661</v>
      </c>
      <c r="G276" s="22">
        <f t="shared" si="14"/>
        <v>4.0000000000000036E-2</v>
      </c>
      <c r="H276" s="22">
        <f t="shared" si="15"/>
        <v>0.96</v>
      </c>
    </row>
    <row r="277" spans="1:8" x14ac:dyDescent="0.25">
      <c r="A277" s="13" t="s">
        <v>781</v>
      </c>
      <c r="B277" s="13" t="str">
        <f t="shared" si="16"/>
        <v>LKA.21</v>
      </c>
      <c r="C277" s="13" t="s">
        <v>21</v>
      </c>
      <c r="D277" s="13" t="s">
        <v>629</v>
      </c>
      <c r="E277" s="13" t="s">
        <v>630</v>
      </c>
      <c r="F277" s="21">
        <v>43915</v>
      </c>
      <c r="G277" s="22">
        <f t="shared" si="14"/>
        <v>4.0000000000000036E-2</v>
      </c>
      <c r="H277" s="22">
        <f t="shared" si="15"/>
        <v>0.96</v>
      </c>
    </row>
    <row r="278" spans="1:8" x14ac:dyDescent="0.25">
      <c r="A278" s="13" t="s">
        <v>781</v>
      </c>
      <c r="B278" s="13" t="str">
        <f t="shared" si="16"/>
        <v>LKA.21</v>
      </c>
      <c r="C278" s="13" t="s">
        <v>21</v>
      </c>
      <c r="D278" s="13" t="s">
        <v>631</v>
      </c>
      <c r="E278" s="13" t="s">
        <v>632</v>
      </c>
      <c r="F278" s="21">
        <v>64289</v>
      </c>
      <c r="G278" s="22">
        <f t="shared" si="14"/>
        <v>4.0000000000000036E-2</v>
      </c>
      <c r="H278" s="22">
        <f t="shared" si="15"/>
        <v>0.96</v>
      </c>
    </row>
    <row r="279" spans="1:8" x14ac:dyDescent="0.25">
      <c r="A279" s="13" t="s">
        <v>781</v>
      </c>
      <c r="B279" s="13" t="str">
        <f t="shared" si="16"/>
        <v>LKA.21</v>
      </c>
      <c r="C279" s="13" t="s">
        <v>21</v>
      </c>
      <c r="D279" s="13" t="s">
        <v>633</v>
      </c>
      <c r="E279" s="13" t="s">
        <v>634</v>
      </c>
      <c r="F279" s="21">
        <v>36452</v>
      </c>
      <c r="G279" s="22">
        <f t="shared" si="14"/>
        <v>4.0000000000000036E-2</v>
      </c>
      <c r="H279" s="22">
        <f t="shared" si="15"/>
        <v>0.96</v>
      </c>
    </row>
    <row r="280" spans="1:8" x14ac:dyDescent="0.25">
      <c r="A280" s="13" t="s">
        <v>781</v>
      </c>
      <c r="B280" s="13" t="str">
        <f t="shared" si="16"/>
        <v>LKA.21</v>
      </c>
      <c r="C280" s="13" t="s">
        <v>21</v>
      </c>
      <c r="D280" s="13" t="s">
        <v>635</v>
      </c>
      <c r="E280" s="13" t="s">
        <v>636</v>
      </c>
      <c r="F280" s="21">
        <v>65575</v>
      </c>
      <c r="G280" s="22">
        <f t="shared" si="14"/>
        <v>4.0000000000000036E-2</v>
      </c>
      <c r="H280" s="22">
        <f t="shared" si="15"/>
        <v>0.96</v>
      </c>
    </row>
    <row r="281" spans="1:8" x14ac:dyDescent="0.25">
      <c r="A281" s="13" t="s">
        <v>781</v>
      </c>
      <c r="B281" s="13" t="str">
        <f t="shared" si="16"/>
        <v>LKA.21</v>
      </c>
      <c r="C281" s="13" t="s">
        <v>21</v>
      </c>
      <c r="D281" s="13" t="s">
        <v>637</v>
      </c>
      <c r="E281" s="13" t="s">
        <v>638</v>
      </c>
      <c r="F281" s="21">
        <v>82426</v>
      </c>
      <c r="G281" s="22">
        <f t="shared" si="14"/>
        <v>4.0000000000000036E-2</v>
      </c>
      <c r="H281" s="22">
        <f t="shared" si="15"/>
        <v>0.96</v>
      </c>
    </row>
    <row r="282" spans="1:8" x14ac:dyDescent="0.25">
      <c r="A282" s="13" t="s">
        <v>781</v>
      </c>
      <c r="B282" s="13" t="str">
        <f t="shared" si="16"/>
        <v>LKA.21</v>
      </c>
      <c r="C282" s="13" t="s">
        <v>21</v>
      </c>
      <c r="D282" s="13" t="s">
        <v>639</v>
      </c>
      <c r="E282" s="13" t="s">
        <v>640</v>
      </c>
      <c r="F282" s="21">
        <v>33770</v>
      </c>
      <c r="G282" s="22">
        <f t="shared" si="14"/>
        <v>4.0000000000000036E-2</v>
      </c>
      <c r="H282" s="22">
        <f t="shared" si="15"/>
        <v>0.96</v>
      </c>
    </row>
    <row r="283" spans="1:8" x14ac:dyDescent="0.25">
      <c r="A283" s="13" t="s">
        <v>780</v>
      </c>
      <c r="B283" s="13" t="str">
        <f t="shared" si="16"/>
        <v>LKA.22</v>
      </c>
      <c r="C283" s="13" t="s">
        <v>19</v>
      </c>
      <c r="D283" s="13" t="s">
        <v>641</v>
      </c>
      <c r="E283" s="13" t="s">
        <v>642</v>
      </c>
      <c r="F283" s="21">
        <v>38286</v>
      </c>
      <c r="G283" s="22">
        <f t="shared" si="14"/>
        <v>4.500000000000004E-2</v>
      </c>
      <c r="H283" s="22">
        <f t="shared" si="15"/>
        <v>0.95499999999999996</v>
      </c>
    </row>
    <row r="284" spans="1:8" x14ac:dyDescent="0.25">
      <c r="A284" s="13" t="s">
        <v>780</v>
      </c>
      <c r="B284" s="13" t="str">
        <f t="shared" si="16"/>
        <v>LKA.22</v>
      </c>
      <c r="C284" s="13" t="s">
        <v>19</v>
      </c>
      <c r="D284" s="13" t="s">
        <v>643</v>
      </c>
      <c r="E284" s="13" t="s">
        <v>644</v>
      </c>
      <c r="F284" s="21">
        <v>40999</v>
      </c>
      <c r="G284" s="22">
        <f t="shared" si="14"/>
        <v>4.500000000000004E-2</v>
      </c>
      <c r="H284" s="22">
        <f t="shared" si="15"/>
        <v>0.95499999999999996</v>
      </c>
    </row>
    <row r="285" spans="1:8" x14ac:dyDescent="0.25">
      <c r="A285" s="13" t="s">
        <v>780</v>
      </c>
      <c r="B285" s="13" t="str">
        <f t="shared" si="16"/>
        <v>LKA.22</v>
      </c>
      <c r="C285" s="13" t="s">
        <v>19</v>
      </c>
      <c r="D285" s="13" t="s">
        <v>645</v>
      </c>
      <c r="E285" s="13" t="s">
        <v>646</v>
      </c>
      <c r="F285" s="21">
        <v>62515</v>
      </c>
      <c r="G285" s="22">
        <f t="shared" si="14"/>
        <v>4.500000000000004E-2</v>
      </c>
      <c r="H285" s="22">
        <f t="shared" si="15"/>
        <v>0.95499999999999996</v>
      </c>
    </row>
    <row r="286" spans="1:8" x14ac:dyDescent="0.25">
      <c r="A286" s="13" t="s">
        <v>780</v>
      </c>
      <c r="B286" s="13" t="str">
        <f t="shared" si="16"/>
        <v>LKA.22</v>
      </c>
      <c r="C286" s="13" t="s">
        <v>19</v>
      </c>
      <c r="D286" s="13" t="s">
        <v>647</v>
      </c>
      <c r="E286" s="13" t="s">
        <v>648</v>
      </c>
      <c r="F286" s="21">
        <v>62399</v>
      </c>
      <c r="G286" s="22">
        <f t="shared" si="14"/>
        <v>4.500000000000004E-2</v>
      </c>
      <c r="H286" s="22">
        <f t="shared" si="15"/>
        <v>0.95499999999999996</v>
      </c>
    </row>
    <row r="287" spans="1:8" x14ac:dyDescent="0.25">
      <c r="A287" s="13" t="s">
        <v>780</v>
      </c>
      <c r="B287" s="13" t="str">
        <f t="shared" si="16"/>
        <v>LKA.22</v>
      </c>
      <c r="C287" s="13" t="s">
        <v>19</v>
      </c>
      <c r="D287" s="13" t="s">
        <v>649</v>
      </c>
      <c r="E287" s="13" t="s">
        <v>650</v>
      </c>
      <c r="F287" s="21">
        <v>86405</v>
      </c>
      <c r="G287" s="22">
        <f t="shared" si="14"/>
        <v>4.500000000000004E-2</v>
      </c>
      <c r="H287" s="22">
        <f t="shared" si="15"/>
        <v>0.95499999999999996</v>
      </c>
    </row>
    <row r="288" spans="1:8" x14ac:dyDescent="0.25">
      <c r="A288" s="13" t="s">
        <v>780</v>
      </c>
      <c r="B288" s="13" t="str">
        <f t="shared" si="16"/>
        <v>LKA.22</v>
      </c>
      <c r="C288" s="13" t="s">
        <v>19</v>
      </c>
      <c r="D288" s="13" t="s">
        <v>651</v>
      </c>
      <c r="E288" s="13" t="s">
        <v>652</v>
      </c>
      <c r="F288" s="21">
        <v>23440</v>
      </c>
      <c r="G288" s="22">
        <f t="shared" si="14"/>
        <v>4.500000000000004E-2</v>
      </c>
      <c r="H288" s="22">
        <f t="shared" si="15"/>
        <v>0.95499999999999996</v>
      </c>
    </row>
    <row r="289" spans="1:8" x14ac:dyDescent="0.25">
      <c r="A289" s="13" t="s">
        <v>780</v>
      </c>
      <c r="B289" s="13" t="str">
        <f t="shared" si="16"/>
        <v>LKA.22</v>
      </c>
      <c r="C289" s="13" t="s">
        <v>19</v>
      </c>
      <c r="D289" s="13" t="s">
        <v>653</v>
      </c>
      <c r="E289" s="13" t="s">
        <v>654</v>
      </c>
      <c r="F289" s="21">
        <v>47920</v>
      </c>
      <c r="G289" s="22">
        <f t="shared" si="14"/>
        <v>4.500000000000004E-2</v>
      </c>
      <c r="H289" s="22">
        <f t="shared" si="15"/>
        <v>0.95499999999999996</v>
      </c>
    </row>
    <row r="290" spans="1:8" x14ac:dyDescent="0.25">
      <c r="A290" s="13" t="s">
        <v>780</v>
      </c>
      <c r="B290" s="13" t="str">
        <f t="shared" si="16"/>
        <v>LKA.22</v>
      </c>
      <c r="C290" s="13" t="s">
        <v>19</v>
      </c>
      <c r="D290" s="13" t="s">
        <v>655</v>
      </c>
      <c r="E290" s="13" t="s">
        <v>656</v>
      </c>
      <c r="F290" s="21">
        <v>18633</v>
      </c>
      <c r="G290" s="22">
        <f t="shared" si="14"/>
        <v>4.500000000000004E-2</v>
      </c>
      <c r="H290" s="22">
        <f t="shared" si="15"/>
        <v>0.95499999999999996</v>
      </c>
    </row>
    <row r="291" spans="1:8" x14ac:dyDescent="0.25">
      <c r="A291" s="13" t="s">
        <v>780</v>
      </c>
      <c r="B291" s="13" t="str">
        <f t="shared" si="16"/>
        <v>LKA.22</v>
      </c>
      <c r="C291" s="13" t="s">
        <v>19</v>
      </c>
      <c r="D291" s="13" t="s">
        <v>657</v>
      </c>
      <c r="E291" s="13" t="s">
        <v>658</v>
      </c>
      <c r="F291" s="21">
        <v>51078</v>
      </c>
      <c r="G291" s="22">
        <f t="shared" si="14"/>
        <v>4.500000000000004E-2</v>
      </c>
      <c r="H291" s="22">
        <f t="shared" si="15"/>
        <v>0.95499999999999996</v>
      </c>
    </row>
    <row r="292" spans="1:8" x14ac:dyDescent="0.25">
      <c r="A292" s="13" t="s">
        <v>780</v>
      </c>
      <c r="B292" s="13" t="str">
        <f t="shared" si="16"/>
        <v>LKA.22</v>
      </c>
      <c r="C292" s="13" t="s">
        <v>19</v>
      </c>
      <c r="D292" s="13" t="s">
        <v>659</v>
      </c>
      <c r="E292" s="13" t="s">
        <v>660</v>
      </c>
      <c r="F292" s="21">
        <v>61638</v>
      </c>
      <c r="G292" s="22">
        <f t="shared" si="14"/>
        <v>4.500000000000004E-2</v>
      </c>
      <c r="H292" s="22">
        <f t="shared" si="15"/>
        <v>0.95499999999999996</v>
      </c>
    </row>
    <row r="293" spans="1:8" x14ac:dyDescent="0.25">
      <c r="A293" s="13" t="s">
        <v>780</v>
      </c>
      <c r="B293" s="13" t="str">
        <f t="shared" si="16"/>
        <v>LKA.22</v>
      </c>
      <c r="C293" s="13" t="s">
        <v>19</v>
      </c>
      <c r="D293" s="13" t="s">
        <v>661</v>
      </c>
      <c r="E293" s="13" t="s">
        <v>662</v>
      </c>
      <c r="F293" s="21">
        <v>62145</v>
      </c>
      <c r="G293" s="22">
        <f t="shared" si="14"/>
        <v>4.500000000000004E-2</v>
      </c>
      <c r="H293" s="22">
        <f t="shared" si="15"/>
        <v>0.95499999999999996</v>
      </c>
    </row>
    <row r="294" spans="1:8" x14ac:dyDescent="0.25">
      <c r="A294" s="13" t="s">
        <v>780</v>
      </c>
      <c r="B294" s="13" t="str">
        <f t="shared" si="16"/>
        <v>LKA.22</v>
      </c>
      <c r="C294" s="13" t="s">
        <v>19</v>
      </c>
      <c r="D294" s="13" t="s">
        <v>663</v>
      </c>
      <c r="E294" s="13" t="s">
        <v>664</v>
      </c>
      <c r="F294" s="21">
        <v>14483</v>
      </c>
      <c r="G294" s="22">
        <f t="shared" si="14"/>
        <v>4.500000000000004E-2</v>
      </c>
      <c r="H294" s="22">
        <f t="shared" si="15"/>
        <v>0.95499999999999996</v>
      </c>
    </row>
    <row r="295" spans="1:8" x14ac:dyDescent="0.25">
      <c r="A295" s="13" t="s">
        <v>780</v>
      </c>
      <c r="B295" s="13" t="str">
        <f t="shared" si="16"/>
        <v>LKA.22</v>
      </c>
      <c r="C295" s="13" t="s">
        <v>19</v>
      </c>
      <c r="D295" s="13" t="s">
        <v>665</v>
      </c>
      <c r="E295" s="13" t="s">
        <v>666</v>
      </c>
      <c r="F295" s="21">
        <v>24441</v>
      </c>
      <c r="G295" s="22">
        <f t="shared" si="14"/>
        <v>4.500000000000004E-2</v>
      </c>
      <c r="H295" s="22">
        <f t="shared" si="15"/>
        <v>0.95499999999999996</v>
      </c>
    </row>
    <row r="296" spans="1:8" x14ac:dyDescent="0.25">
      <c r="A296" s="13" t="s">
        <v>780</v>
      </c>
      <c r="B296" s="13" t="str">
        <f t="shared" si="16"/>
        <v>LKA.22</v>
      </c>
      <c r="C296" s="13" t="s">
        <v>19</v>
      </c>
      <c r="D296" s="13" t="s">
        <v>667</v>
      </c>
      <c r="E296" s="13" t="s">
        <v>19</v>
      </c>
      <c r="F296" s="21">
        <v>82443</v>
      </c>
      <c r="G296" s="22">
        <f t="shared" si="14"/>
        <v>4.500000000000004E-2</v>
      </c>
      <c r="H296" s="22">
        <f t="shared" si="15"/>
        <v>0.95499999999999996</v>
      </c>
    </row>
    <row r="297" spans="1:8" x14ac:dyDescent="0.25">
      <c r="A297" s="13" t="s">
        <v>780</v>
      </c>
      <c r="B297" s="13" t="str">
        <f t="shared" si="16"/>
        <v>LKA.22</v>
      </c>
      <c r="C297" s="13" t="s">
        <v>19</v>
      </c>
      <c r="D297" s="13" t="s">
        <v>668</v>
      </c>
      <c r="E297" s="13" t="s">
        <v>669</v>
      </c>
      <c r="F297" s="21">
        <v>17460</v>
      </c>
      <c r="G297" s="22">
        <f t="shared" si="14"/>
        <v>4.500000000000004E-2</v>
      </c>
      <c r="H297" s="22">
        <f t="shared" si="15"/>
        <v>0.95499999999999996</v>
      </c>
    </row>
    <row r="298" spans="1:8" x14ac:dyDescent="0.25">
      <c r="A298" s="13" t="s">
        <v>780</v>
      </c>
      <c r="B298" s="13" t="str">
        <f t="shared" si="16"/>
        <v>LKA.22</v>
      </c>
      <c r="C298" s="13" t="s">
        <v>19</v>
      </c>
      <c r="D298" s="13" t="s">
        <v>670</v>
      </c>
      <c r="E298" s="13" t="s">
        <v>671</v>
      </c>
      <c r="F298" s="21">
        <v>68111</v>
      </c>
      <c r="G298" s="22">
        <f t="shared" si="14"/>
        <v>4.500000000000004E-2</v>
      </c>
      <c r="H298" s="22">
        <f t="shared" si="15"/>
        <v>0.95499999999999996</v>
      </c>
    </row>
    <row r="299" spans="1:8" x14ac:dyDescent="0.25">
      <c r="A299" s="13" t="s">
        <v>783</v>
      </c>
      <c r="B299" s="13" t="str">
        <f t="shared" si="16"/>
        <v>LKA.23</v>
      </c>
      <c r="C299" s="13" t="s">
        <v>24</v>
      </c>
      <c r="D299" s="13" t="s">
        <v>672</v>
      </c>
      <c r="E299" s="13" t="s">
        <v>673</v>
      </c>
      <c r="F299" s="21">
        <v>30894</v>
      </c>
      <c r="G299" s="22">
        <f t="shared" si="14"/>
        <v>0.14100000000000001</v>
      </c>
      <c r="H299" s="22">
        <f t="shared" si="15"/>
        <v>0.85899999999999999</v>
      </c>
    </row>
    <row r="300" spans="1:8" x14ac:dyDescent="0.25">
      <c r="A300" s="13" t="s">
        <v>783</v>
      </c>
      <c r="B300" s="13" t="str">
        <f t="shared" si="16"/>
        <v>LKA.23</v>
      </c>
      <c r="C300" s="13" t="s">
        <v>24</v>
      </c>
      <c r="D300" s="13" t="s">
        <v>674</v>
      </c>
      <c r="E300" s="13" t="s">
        <v>675</v>
      </c>
      <c r="F300" s="21">
        <v>81563</v>
      </c>
      <c r="G300" s="22">
        <f t="shared" si="14"/>
        <v>0.14100000000000001</v>
      </c>
      <c r="H300" s="22">
        <f t="shared" si="15"/>
        <v>0.85899999999999999</v>
      </c>
    </row>
    <row r="301" spans="1:8" x14ac:dyDescent="0.25">
      <c r="A301" s="13" t="s">
        <v>783</v>
      </c>
      <c r="B301" s="13" t="str">
        <f t="shared" si="16"/>
        <v>LKA.23</v>
      </c>
      <c r="C301" s="13" t="s">
        <v>24</v>
      </c>
      <c r="D301" s="13" t="s">
        <v>676</v>
      </c>
      <c r="E301" s="13" t="s">
        <v>677</v>
      </c>
      <c r="F301" s="21">
        <v>70839</v>
      </c>
      <c r="G301" s="22">
        <f t="shared" si="14"/>
        <v>0.14100000000000001</v>
      </c>
      <c r="H301" s="22">
        <f t="shared" si="15"/>
        <v>0.85899999999999999</v>
      </c>
    </row>
    <row r="302" spans="1:8" x14ac:dyDescent="0.25">
      <c r="A302" s="13" t="s">
        <v>783</v>
      </c>
      <c r="B302" s="13" t="str">
        <f t="shared" si="16"/>
        <v>LKA.23</v>
      </c>
      <c r="C302" s="13" t="s">
        <v>24</v>
      </c>
      <c r="D302" s="13" t="s">
        <v>678</v>
      </c>
      <c r="E302" s="13" t="s">
        <v>679</v>
      </c>
      <c r="F302" s="21">
        <v>37853</v>
      </c>
      <c r="G302" s="22">
        <f t="shared" si="14"/>
        <v>0.14100000000000001</v>
      </c>
      <c r="H302" s="22">
        <f t="shared" si="15"/>
        <v>0.85899999999999999</v>
      </c>
    </row>
    <row r="303" spans="1:8" x14ac:dyDescent="0.25">
      <c r="A303" s="13" t="s">
        <v>783</v>
      </c>
      <c r="B303" s="13" t="str">
        <f t="shared" si="16"/>
        <v>LKA.23</v>
      </c>
      <c r="C303" s="13" t="s">
        <v>24</v>
      </c>
      <c r="D303" s="13" t="s">
        <v>680</v>
      </c>
      <c r="E303" s="13" t="s">
        <v>681</v>
      </c>
      <c r="F303" s="21">
        <v>134713</v>
      </c>
      <c r="G303" s="22">
        <f t="shared" si="14"/>
        <v>0.14100000000000001</v>
      </c>
      <c r="H303" s="22">
        <f t="shared" si="15"/>
        <v>0.85899999999999999</v>
      </c>
    </row>
    <row r="304" spans="1:8" x14ac:dyDescent="0.25">
      <c r="A304" s="13" t="s">
        <v>783</v>
      </c>
      <c r="B304" s="13" t="str">
        <f t="shared" si="16"/>
        <v>LKA.23</v>
      </c>
      <c r="C304" s="13" t="s">
        <v>24</v>
      </c>
      <c r="D304" s="13" t="s">
        <v>682</v>
      </c>
      <c r="E304" s="13" t="s">
        <v>683</v>
      </c>
      <c r="F304" s="21">
        <v>76469</v>
      </c>
      <c r="G304" s="22">
        <f t="shared" si="14"/>
        <v>0.14100000000000001</v>
      </c>
      <c r="H304" s="22">
        <f t="shared" si="15"/>
        <v>0.85899999999999999</v>
      </c>
    </row>
    <row r="305" spans="1:8" x14ac:dyDescent="0.25">
      <c r="A305" s="13" t="s">
        <v>783</v>
      </c>
      <c r="B305" s="13" t="str">
        <f t="shared" si="16"/>
        <v>LKA.23</v>
      </c>
      <c r="C305" s="13" t="s">
        <v>24</v>
      </c>
      <c r="D305" s="13" t="s">
        <v>684</v>
      </c>
      <c r="E305" s="13" t="s">
        <v>685</v>
      </c>
      <c r="F305" s="21">
        <v>59477</v>
      </c>
      <c r="G305" s="22">
        <f t="shared" si="14"/>
        <v>0.14100000000000001</v>
      </c>
      <c r="H305" s="22">
        <f t="shared" si="15"/>
        <v>0.85899999999999999</v>
      </c>
    </row>
    <row r="306" spans="1:8" x14ac:dyDescent="0.25">
      <c r="A306" s="13" t="s">
        <v>783</v>
      </c>
      <c r="B306" s="13" t="str">
        <f t="shared" si="16"/>
        <v>LKA.23</v>
      </c>
      <c r="C306" s="13" t="s">
        <v>24</v>
      </c>
      <c r="D306" s="13" t="s">
        <v>686</v>
      </c>
      <c r="E306" s="13" t="s">
        <v>687</v>
      </c>
      <c r="F306" s="21">
        <v>43298</v>
      </c>
      <c r="G306" s="22">
        <f t="shared" si="14"/>
        <v>0.14100000000000001</v>
      </c>
      <c r="H306" s="22">
        <f t="shared" si="15"/>
        <v>0.85899999999999999</v>
      </c>
    </row>
    <row r="307" spans="1:8" x14ac:dyDescent="0.25">
      <c r="A307" s="13" t="s">
        <v>783</v>
      </c>
      <c r="B307" s="13" t="str">
        <f t="shared" si="16"/>
        <v>LKA.23</v>
      </c>
      <c r="C307" s="13" t="s">
        <v>24</v>
      </c>
      <c r="D307" s="13" t="s">
        <v>688</v>
      </c>
      <c r="E307" s="13" t="s">
        <v>689</v>
      </c>
      <c r="F307" s="21">
        <v>51307</v>
      </c>
      <c r="G307" s="22">
        <f t="shared" si="14"/>
        <v>0.14100000000000001</v>
      </c>
      <c r="H307" s="22">
        <f t="shared" si="15"/>
        <v>0.85899999999999999</v>
      </c>
    </row>
    <row r="308" spans="1:8" x14ac:dyDescent="0.25">
      <c r="A308" s="13" t="s">
        <v>783</v>
      </c>
      <c r="B308" s="13" t="str">
        <f t="shared" si="16"/>
        <v>LKA.23</v>
      </c>
      <c r="C308" s="13" t="s">
        <v>24</v>
      </c>
      <c r="D308" s="13" t="s">
        <v>690</v>
      </c>
      <c r="E308" s="13" t="s">
        <v>691</v>
      </c>
      <c r="F308" s="21">
        <v>32613</v>
      </c>
      <c r="G308" s="22">
        <f t="shared" si="14"/>
        <v>0.14100000000000001</v>
      </c>
      <c r="H308" s="22">
        <f t="shared" si="15"/>
        <v>0.85899999999999999</v>
      </c>
    </row>
    <row r="309" spans="1:8" x14ac:dyDescent="0.25">
      <c r="A309" s="13" t="s">
        <v>783</v>
      </c>
      <c r="B309" s="13" t="str">
        <f t="shared" si="16"/>
        <v>LKA.23</v>
      </c>
      <c r="C309" s="13" t="s">
        <v>24</v>
      </c>
      <c r="D309" s="13" t="s">
        <v>692</v>
      </c>
      <c r="E309" s="13" t="s">
        <v>693</v>
      </c>
      <c r="F309" s="21">
        <v>45954</v>
      </c>
      <c r="G309" s="22">
        <f t="shared" si="14"/>
        <v>0.14100000000000001</v>
      </c>
      <c r="H309" s="22">
        <f t="shared" si="15"/>
        <v>0.85899999999999999</v>
      </c>
    </row>
    <row r="310" spans="1:8" x14ac:dyDescent="0.25">
      <c r="A310" s="13" t="s">
        <v>783</v>
      </c>
      <c r="B310" s="13" t="str">
        <f t="shared" si="16"/>
        <v>LKA.23</v>
      </c>
      <c r="C310" s="13" t="s">
        <v>24</v>
      </c>
      <c r="D310" s="13" t="s">
        <v>694</v>
      </c>
      <c r="E310" s="13" t="s">
        <v>695</v>
      </c>
      <c r="F310" s="21">
        <v>95646</v>
      </c>
      <c r="G310" s="22">
        <f t="shared" si="14"/>
        <v>0.14100000000000001</v>
      </c>
      <c r="H310" s="22">
        <f t="shared" si="15"/>
        <v>0.85899999999999999</v>
      </c>
    </row>
    <row r="311" spans="1:8" x14ac:dyDescent="0.25">
      <c r="A311" s="13" t="s">
        <v>783</v>
      </c>
      <c r="B311" s="13" t="str">
        <f t="shared" si="16"/>
        <v>LKA.23</v>
      </c>
      <c r="C311" s="13" t="s">
        <v>24</v>
      </c>
      <c r="D311" s="13" t="s">
        <v>696</v>
      </c>
      <c r="E311" s="13" t="s">
        <v>697</v>
      </c>
      <c r="F311" s="21">
        <v>60130</v>
      </c>
      <c r="G311" s="22">
        <f t="shared" si="14"/>
        <v>0.14100000000000001</v>
      </c>
      <c r="H311" s="22">
        <f t="shared" si="15"/>
        <v>0.85899999999999999</v>
      </c>
    </row>
    <row r="312" spans="1:8" x14ac:dyDescent="0.25">
      <c r="A312" s="13" t="s">
        <v>783</v>
      </c>
      <c r="B312" s="13" t="str">
        <f t="shared" si="16"/>
        <v>LKA.23</v>
      </c>
      <c r="C312" s="13" t="s">
        <v>24</v>
      </c>
      <c r="D312" s="13" t="s">
        <v>698</v>
      </c>
      <c r="E312" s="13" t="s">
        <v>699</v>
      </c>
      <c r="F312" s="21">
        <v>26587</v>
      </c>
      <c r="G312" s="22">
        <f t="shared" si="14"/>
        <v>0.14100000000000001</v>
      </c>
      <c r="H312" s="22">
        <f t="shared" si="15"/>
        <v>0.85899999999999999</v>
      </c>
    </row>
    <row r="313" spans="1:8" x14ac:dyDescent="0.25">
      <c r="A313" s="13" t="s">
        <v>783</v>
      </c>
      <c r="B313" s="13" t="str">
        <f t="shared" si="16"/>
        <v>LKA.23</v>
      </c>
      <c r="C313" s="13" t="s">
        <v>24</v>
      </c>
      <c r="D313" s="13" t="s">
        <v>700</v>
      </c>
      <c r="E313" s="13" t="s">
        <v>701</v>
      </c>
      <c r="F313" s="21">
        <v>89469</v>
      </c>
      <c r="G313" s="22">
        <f t="shared" si="14"/>
        <v>0.14100000000000001</v>
      </c>
      <c r="H313" s="22">
        <f t="shared" si="15"/>
        <v>0.85899999999999999</v>
      </c>
    </row>
    <row r="314" spans="1:8" x14ac:dyDescent="0.25">
      <c r="A314" s="13" t="s">
        <v>783</v>
      </c>
      <c r="B314" s="13" t="str">
        <f t="shared" si="16"/>
        <v>LKA.23</v>
      </c>
      <c r="C314" s="13" t="s">
        <v>24</v>
      </c>
      <c r="D314" s="13" t="s">
        <v>702</v>
      </c>
      <c r="E314" s="13" t="s">
        <v>24</v>
      </c>
      <c r="F314" s="21">
        <v>120212</v>
      </c>
      <c r="G314" s="22">
        <f t="shared" si="14"/>
        <v>0.14100000000000001</v>
      </c>
      <c r="H314" s="22">
        <f t="shared" si="15"/>
        <v>0.85899999999999999</v>
      </c>
    </row>
    <row r="315" spans="1:8" x14ac:dyDescent="0.25">
      <c r="A315" s="13" t="s">
        <v>783</v>
      </c>
      <c r="B315" s="13" t="str">
        <f t="shared" si="16"/>
        <v>LKA.23</v>
      </c>
      <c r="C315" s="13" t="s">
        <v>24</v>
      </c>
      <c r="D315" s="13" t="s">
        <v>703</v>
      </c>
      <c r="E315" s="13" t="s">
        <v>704</v>
      </c>
      <c r="F315" s="21">
        <v>30983</v>
      </c>
      <c r="G315" s="22">
        <f t="shared" si="14"/>
        <v>0.14100000000000001</v>
      </c>
      <c r="H315" s="22">
        <f t="shared" si="15"/>
        <v>0.85899999999999999</v>
      </c>
    </row>
    <row r="316" spans="1:8" x14ac:dyDescent="0.25">
      <c r="A316" s="13" t="s">
        <v>775</v>
      </c>
      <c r="B316" s="13" t="str">
        <f t="shared" si="16"/>
        <v>LKA.24</v>
      </c>
      <c r="C316" s="13" t="s">
        <v>17</v>
      </c>
      <c r="D316" s="13" t="s">
        <v>705</v>
      </c>
      <c r="E316" s="13" t="s">
        <v>706</v>
      </c>
      <c r="F316" s="21">
        <v>7382</v>
      </c>
      <c r="G316" s="22">
        <f t="shared" si="14"/>
        <v>0.251</v>
      </c>
      <c r="H316" s="22">
        <f t="shared" si="15"/>
        <v>0.749</v>
      </c>
    </row>
    <row r="317" spans="1:8" x14ac:dyDescent="0.25">
      <c r="A317" s="13" t="s">
        <v>775</v>
      </c>
      <c r="B317" s="13" t="str">
        <f t="shared" si="16"/>
        <v>LKA.24</v>
      </c>
      <c r="C317" s="13" t="s">
        <v>17</v>
      </c>
      <c r="D317" s="13" t="s">
        <v>707</v>
      </c>
      <c r="E317" s="13" t="s">
        <v>708</v>
      </c>
      <c r="F317" s="21">
        <v>46802</v>
      </c>
      <c r="G317" s="22">
        <f t="shared" si="14"/>
        <v>0.251</v>
      </c>
      <c r="H317" s="22">
        <f t="shared" si="15"/>
        <v>0.749</v>
      </c>
    </row>
    <row r="318" spans="1:8" x14ac:dyDescent="0.25">
      <c r="A318" s="13" t="s">
        <v>775</v>
      </c>
      <c r="B318" s="13" t="str">
        <f t="shared" si="16"/>
        <v>LKA.24</v>
      </c>
      <c r="C318" s="13" t="s">
        <v>17</v>
      </c>
      <c r="D318" s="13" t="s">
        <v>709</v>
      </c>
      <c r="E318" s="13" t="s">
        <v>710</v>
      </c>
      <c r="F318" s="21">
        <v>64613</v>
      </c>
      <c r="G318" s="22">
        <f t="shared" si="14"/>
        <v>0.251</v>
      </c>
      <c r="H318" s="22">
        <f t="shared" si="15"/>
        <v>0.749</v>
      </c>
    </row>
    <row r="319" spans="1:8" x14ac:dyDescent="0.25">
      <c r="A319" s="13" t="s">
        <v>775</v>
      </c>
      <c r="B319" s="13" t="str">
        <f t="shared" si="16"/>
        <v>LKA.24</v>
      </c>
      <c r="C319" s="13" t="s">
        <v>17</v>
      </c>
      <c r="D319" s="13" t="s">
        <v>711</v>
      </c>
      <c r="E319" s="13" t="s">
        <v>712</v>
      </c>
      <c r="F319" s="21">
        <v>33218</v>
      </c>
      <c r="G319" s="22">
        <f t="shared" si="14"/>
        <v>0.251</v>
      </c>
      <c r="H319" s="22">
        <f t="shared" si="15"/>
        <v>0.749</v>
      </c>
    </row>
    <row r="320" spans="1:8" x14ac:dyDescent="0.25">
      <c r="A320" s="13" t="s">
        <v>775</v>
      </c>
      <c r="B320" s="13" t="str">
        <f t="shared" si="16"/>
        <v>LKA.24</v>
      </c>
      <c r="C320" s="13" t="s">
        <v>17</v>
      </c>
      <c r="D320" s="13" t="s">
        <v>713</v>
      </c>
      <c r="E320" s="13" t="s">
        <v>714</v>
      </c>
      <c r="F320" s="21">
        <v>7968</v>
      </c>
      <c r="G320" s="22">
        <f t="shared" si="14"/>
        <v>0.251</v>
      </c>
      <c r="H320" s="22">
        <f t="shared" si="15"/>
        <v>0.749</v>
      </c>
    </row>
    <row r="321" spans="1:8" x14ac:dyDescent="0.25">
      <c r="A321" s="13" t="s">
        <v>775</v>
      </c>
      <c r="B321" s="13" t="str">
        <f t="shared" si="16"/>
        <v>LKA.24</v>
      </c>
      <c r="C321" s="13" t="s">
        <v>17</v>
      </c>
      <c r="D321" s="13" t="s">
        <v>715</v>
      </c>
      <c r="E321" s="13" t="s">
        <v>716</v>
      </c>
      <c r="F321" s="21">
        <v>56621</v>
      </c>
      <c r="G321" s="22">
        <f t="shared" si="14"/>
        <v>0.251</v>
      </c>
      <c r="H321" s="22">
        <f t="shared" si="15"/>
        <v>0.749</v>
      </c>
    </row>
    <row r="322" spans="1:8" x14ac:dyDescent="0.25">
      <c r="A322" s="13" t="s">
        <v>775</v>
      </c>
      <c r="B322" s="13" t="str">
        <f t="shared" si="16"/>
        <v>LKA.24</v>
      </c>
      <c r="C322" s="13" t="s">
        <v>17</v>
      </c>
      <c r="D322" s="13" t="s">
        <v>717</v>
      </c>
      <c r="E322" s="13" t="s">
        <v>718</v>
      </c>
      <c r="F322" s="21">
        <v>11882</v>
      </c>
      <c r="G322" s="22">
        <f t="shared" si="14"/>
        <v>0.251</v>
      </c>
      <c r="H322" s="22">
        <f t="shared" si="15"/>
        <v>0.749</v>
      </c>
    </row>
    <row r="323" spans="1:8" x14ac:dyDescent="0.25">
      <c r="A323" s="13" t="s">
        <v>775</v>
      </c>
      <c r="B323" s="13" t="str">
        <f t="shared" si="16"/>
        <v>LKA.24</v>
      </c>
      <c r="C323" s="13" t="s">
        <v>17</v>
      </c>
      <c r="D323" s="13" t="s">
        <v>719</v>
      </c>
      <c r="E323" s="13" t="s">
        <v>720</v>
      </c>
      <c r="F323" s="21">
        <v>13632</v>
      </c>
      <c r="G323" s="22">
        <f t="shared" ref="G323:G330" si="17">VLOOKUP(A323,$J$2:$L$10,2,FALSE)</f>
        <v>0.251</v>
      </c>
      <c r="H323" s="22">
        <f t="shared" ref="H323:H330" si="18">VLOOKUP(A323,$J$2:$L$10,3,FALSE)</f>
        <v>0.749</v>
      </c>
    </row>
    <row r="324" spans="1:8" x14ac:dyDescent="0.25">
      <c r="A324" s="13" t="s">
        <v>775</v>
      </c>
      <c r="B324" s="13" t="str">
        <f t="shared" si="16"/>
        <v>LKA.24</v>
      </c>
      <c r="C324" s="13" t="s">
        <v>17</v>
      </c>
      <c r="D324" s="13" t="s">
        <v>721</v>
      </c>
      <c r="E324" s="13" t="s">
        <v>722</v>
      </c>
      <c r="F324" s="21">
        <v>28527</v>
      </c>
      <c r="G324" s="22">
        <f t="shared" si="17"/>
        <v>0.251</v>
      </c>
      <c r="H324" s="22">
        <f t="shared" si="18"/>
        <v>0.749</v>
      </c>
    </row>
    <row r="325" spans="1:8" x14ac:dyDescent="0.25">
      <c r="A325" s="13" t="s">
        <v>775</v>
      </c>
      <c r="B325" s="13" t="str">
        <f t="shared" si="16"/>
        <v>LKA.24</v>
      </c>
      <c r="C325" s="13" t="s">
        <v>17</v>
      </c>
      <c r="D325" s="13" t="s">
        <v>723</v>
      </c>
      <c r="E325" s="13" t="s">
        <v>724</v>
      </c>
      <c r="F325" s="21">
        <v>97487</v>
      </c>
      <c r="G325" s="22">
        <f t="shared" si="17"/>
        <v>0.251</v>
      </c>
      <c r="H325" s="22">
        <f t="shared" si="18"/>
        <v>0.749</v>
      </c>
    </row>
    <row r="326" spans="1:8" x14ac:dyDescent="0.25">
      <c r="A326" s="13" t="s">
        <v>775</v>
      </c>
      <c r="B326" s="13" t="str">
        <f t="shared" si="16"/>
        <v>LKA.24</v>
      </c>
      <c r="C326" s="13" t="s">
        <v>17</v>
      </c>
      <c r="D326" s="13" t="s">
        <v>725</v>
      </c>
      <c r="E326" s="13" t="s">
        <v>726</v>
      </c>
      <c r="F326" s="21">
        <v>11409</v>
      </c>
      <c r="G326" s="22">
        <f t="shared" si="17"/>
        <v>0.251</v>
      </c>
      <c r="H326" s="22">
        <f t="shared" si="18"/>
        <v>0.749</v>
      </c>
    </row>
    <row r="327" spans="1:8" x14ac:dyDescent="0.25">
      <c r="A327" s="13" t="s">
        <v>779</v>
      </c>
      <c r="B327" s="13" t="str">
        <f t="shared" si="16"/>
        <v>LKA.25</v>
      </c>
      <c r="C327" s="13" t="s">
        <v>12</v>
      </c>
      <c r="D327" s="13" t="s">
        <v>727</v>
      </c>
      <c r="E327" s="13" t="s">
        <v>12</v>
      </c>
      <c r="F327" s="21">
        <v>117533</v>
      </c>
      <c r="G327" s="22">
        <f t="shared" si="17"/>
        <v>0.16700000000000004</v>
      </c>
      <c r="H327" s="22">
        <f t="shared" si="18"/>
        <v>0.83299999999999996</v>
      </c>
    </row>
    <row r="328" spans="1:8" x14ac:dyDescent="0.25">
      <c r="A328" s="13" t="s">
        <v>779</v>
      </c>
      <c r="B328" s="13" t="str">
        <f t="shared" si="16"/>
        <v>LKA.25</v>
      </c>
      <c r="C328" s="13" t="s">
        <v>12</v>
      </c>
      <c r="D328" s="13" t="s">
        <v>728</v>
      </c>
      <c r="E328" s="13" t="s">
        <v>729</v>
      </c>
      <c r="F328" s="21">
        <v>11578</v>
      </c>
      <c r="G328" s="22">
        <f t="shared" si="17"/>
        <v>0.16700000000000004</v>
      </c>
      <c r="H328" s="22">
        <f t="shared" si="18"/>
        <v>0.83299999999999996</v>
      </c>
    </row>
    <row r="329" spans="1:8" x14ac:dyDescent="0.25">
      <c r="A329" s="13" t="s">
        <v>779</v>
      </c>
      <c r="B329" s="13" t="str">
        <f t="shared" si="16"/>
        <v>LKA.25</v>
      </c>
      <c r="C329" s="13" t="s">
        <v>12</v>
      </c>
      <c r="D329" s="13" t="s">
        <v>730</v>
      </c>
      <c r="E329" s="13" t="s">
        <v>731</v>
      </c>
      <c r="F329" s="21">
        <v>13118</v>
      </c>
      <c r="G329" s="22">
        <f t="shared" si="17"/>
        <v>0.16700000000000004</v>
      </c>
      <c r="H329" s="22">
        <f t="shared" si="18"/>
        <v>0.83299999999999996</v>
      </c>
    </row>
    <row r="330" spans="1:8" x14ac:dyDescent="0.25">
      <c r="A330" s="13" t="s">
        <v>779</v>
      </c>
      <c r="B330" s="13" t="str">
        <f t="shared" si="16"/>
        <v>LKA.25</v>
      </c>
      <c r="C330" s="13" t="s">
        <v>12</v>
      </c>
      <c r="D330" s="13" t="s">
        <v>732</v>
      </c>
      <c r="E330" s="13" t="s">
        <v>733</v>
      </c>
      <c r="F330" s="21">
        <v>29886</v>
      </c>
      <c r="G330" s="22">
        <f t="shared" si="17"/>
        <v>0.16700000000000004</v>
      </c>
      <c r="H330" s="22">
        <f t="shared" si="18"/>
        <v>0.83299999999999996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17C6-8463-490E-8C0D-C459E961EB7F}">
  <sheetPr>
    <pageSetUpPr fitToPage="1"/>
  </sheetPr>
  <dimension ref="A1:S20"/>
  <sheetViews>
    <sheetView tabSelected="1" view="pageBreakPreview" workbookViewId="0">
      <pane xSplit="1" ySplit="2" topLeftCell="E3" activePane="bottomRight" state="frozen"/>
      <selection pane="topRight" activeCell="B1" sqref="B1"/>
      <selection pane="bottomLeft" activeCell="A5" sqref="A5"/>
      <selection pane="bottomRight" activeCell="F3" sqref="F3"/>
    </sheetView>
  </sheetViews>
  <sheetFormatPr defaultColWidth="10.85546875" defaultRowHeight="15" x14ac:dyDescent="0.25"/>
  <cols>
    <col min="1" max="1" width="30" style="4" customWidth="1"/>
    <col min="2" max="2" width="32.140625" style="4" customWidth="1"/>
    <col min="3" max="3" width="31.28515625" style="4" customWidth="1"/>
    <col min="4" max="4" width="30.85546875" style="4" customWidth="1"/>
    <col min="5" max="5" width="32.42578125" style="4" customWidth="1"/>
    <col min="6" max="6" width="28.7109375" style="4" customWidth="1"/>
    <col min="7" max="7" width="30.28515625" style="4" customWidth="1"/>
    <col min="8" max="8" width="25.7109375" style="4" customWidth="1"/>
    <col min="9" max="9" width="10.85546875" style="4" customWidth="1"/>
    <col min="10" max="18" width="10.85546875" style="4"/>
    <col min="19" max="19" width="10.85546875" style="5"/>
    <col min="20" max="16384" width="10.85546875" style="4"/>
  </cols>
  <sheetData>
    <row r="1" spans="1:19" x14ac:dyDescent="0.25">
      <c r="A1" s="27" t="s">
        <v>86</v>
      </c>
      <c r="B1" s="27"/>
      <c r="C1" s="27"/>
      <c r="D1" s="27"/>
      <c r="E1" s="27"/>
      <c r="F1" s="27"/>
      <c r="G1" s="27"/>
      <c r="H1" s="27"/>
    </row>
    <row r="2" spans="1:19" ht="30.95" customHeight="1" x14ac:dyDescent="0.25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7"/>
      <c r="J2" s="7"/>
      <c r="K2" s="7"/>
      <c r="L2" s="7"/>
      <c r="M2" s="7"/>
      <c r="P2" s="5"/>
      <c r="S2" s="4"/>
    </row>
    <row r="3" spans="1:19" s="10" customFormat="1" ht="60" x14ac:dyDescent="0.25">
      <c r="A3" s="9" t="s">
        <v>763</v>
      </c>
      <c r="B3" s="9" t="s">
        <v>764</v>
      </c>
      <c r="C3" s="9" t="s">
        <v>785</v>
      </c>
      <c r="D3" s="9" t="s">
        <v>765</v>
      </c>
      <c r="E3" s="9" t="s">
        <v>766</v>
      </c>
      <c r="F3" s="9" t="s">
        <v>788</v>
      </c>
      <c r="G3" s="9" t="s">
        <v>784</v>
      </c>
      <c r="H3" s="8" t="s">
        <v>767</v>
      </c>
    </row>
    <row r="4" spans="1:19" x14ac:dyDescent="0.25">
      <c r="B4" s="11"/>
      <c r="C4" s="11"/>
      <c r="D4" s="5"/>
      <c r="S4" s="4"/>
    </row>
    <row r="5" spans="1:19" x14ac:dyDescent="0.25">
      <c r="A5" s="11"/>
      <c r="B5" s="11"/>
      <c r="C5" s="11"/>
      <c r="D5" s="5"/>
      <c r="S5" s="4"/>
    </row>
    <row r="6" spans="1:19" x14ac:dyDescent="0.25">
      <c r="D6" s="5"/>
      <c r="S6" s="4"/>
    </row>
    <row r="7" spans="1:19" x14ac:dyDescent="0.25">
      <c r="S7" s="4"/>
    </row>
    <row r="8" spans="1:19" x14ac:dyDescent="0.25">
      <c r="S8" s="4"/>
    </row>
    <row r="9" spans="1:19" x14ac:dyDescent="0.25">
      <c r="S9" s="4"/>
    </row>
    <row r="10" spans="1:19" x14ac:dyDescent="0.25">
      <c r="S10" s="4"/>
    </row>
    <row r="11" spans="1:19" x14ac:dyDescent="0.25">
      <c r="S11" s="4"/>
    </row>
    <row r="12" spans="1:19" x14ac:dyDescent="0.25">
      <c r="S12" s="4"/>
    </row>
    <row r="13" spans="1:19" x14ac:dyDescent="0.25">
      <c r="S13" s="4"/>
    </row>
    <row r="14" spans="1:19" x14ac:dyDescent="0.25">
      <c r="S14" s="4"/>
    </row>
    <row r="15" spans="1:19" x14ac:dyDescent="0.25">
      <c r="S15" s="4"/>
    </row>
    <row r="16" spans="1:19" x14ac:dyDescent="0.25">
      <c r="A16" s="12"/>
      <c r="S16" s="4"/>
    </row>
    <row r="17" spans="1:19" x14ac:dyDescent="0.25">
      <c r="A17" s="12"/>
      <c r="S17" s="4"/>
    </row>
    <row r="18" spans="1:19" x14ac:dyDescent="0.25">
      <c r="A18" s="12"/>
    </row>
    <row r="19" spans="1:19" x14ac:dyDescent="0.25">
      <c r="A19" s="12"/>
    </row>
    <row r="20" spans="1:19" x14ac:dyDescent="0.25">
      <c r="A20" s="12"/>
    </row>
  </sheetData>
  <mergeCells count="1">
    <mergeCell ref="A1:H1"/>
  </mergeCells>
  <pageMargins left="0.75" right="0.75" top="1" bottom="1" header="0.5" footer="0.5"/>
  <pageSetup paperSize="9" scale="35"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AB60-1DA3-4C3F-B1EE-AAA6F6292F3E}">
  <sheetPr>
    <pageSetUpPr fitToPage="1"/>
  </sheetPr>
  <dimension ref="A1:S20"/>
  <sheetViews>
    <sheetView view="pageBreakPreview" workbookViewId="0">
      <pane xSplit="1" ySplit="2" topLeftCell="E3" activePane="bottomRight" state="frozen"/>
      <selection pane="topRight" activeCell="B1" sqref="B1"/>
      <selection pane="bottomLeft" activeCell="A5" sqref="A5"/>
      <selection pane="bottomRight" activeCell="F4" sqref="F4"/>
    </sheetView>
  </sheetViews>
  <sheetFormatPr defaultColWidth="10.85546875" defaultRowHeight="15" x14ac:dyDescent="0.25"/>
  <cols>
    <col min="1" max="1" width="30" style="4" customWidth="1"/>
    <col min="2" max="2" width="32.140625" style="4" customWidth="1"/>
    <col min="3" max="3" width="31.28515625" style="4" customWidth="1"/>
    <col min="4" max="4" width="30.85546875" style="4" customWidth="1"/>
    <col min="5" max="5" width="32.42578125" style="4" customWidth="1"/>
    <col min="6" max="6" width="28.7109375" style="4" customWidth="1"/>
    <col min="7" max="7" width="29.7109375" style="4" customWidth="1"/>
    <col min="8" max="8" width="25.7109375" style="4" customWidth="1"/>
    <col min="9" max="9" width="10.85546875" style="4" customWidth="1"/>
    <col min="10" max="18" width="10.85546875" style="4"/>
    <col min="19" max="19" width="10.85546875" style="5"/>
    <col min="20" max="16384" width="10.85546875" style="4"/>
  </cols>
  <sheetData>
    <row r="1" spans="1:19" x14ac:dyDescent="0.25">
      <c r="A1" s="27" t="s">
        <v>86</v>
      </c>
      <c r="B1" s="27"/>
      <c r="C1" s="27"/>
      <c r="D1" s="27"/>
      <c r="E1" s="27"/>
      <c r="F1" s="27"/>
      <c r="G1" s="27"/>
      <c r="H1" s="27"/>
    </row>
    <row r="2" spans="1:19" ht="30.95" customHeight="1" x14ac:dyDescent="0.25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7"/>
      <c r="J2" s="7"/>
      <c r="K2" s="7"/>
      <c r="L2" s="7"/>
      <c r="M2" s="7"/>
      <c r="P2" s="5"/>
      <c r="S2" s="4"/>
    </row>
    <row r="3" spans="1:19" s="10" customFormat="1" ht="90" x14ac:dyDescent="0.25">
      <c r="A3" s="9" t="s">
        <v>787</v>
      </c>
      <c r="B3" s="9" t="s">
        <v>786</v>
      </c>
      <c r="C3" s="9" t="s">
        <v>785</v>
      </c>
      <c r="D3" s="9" t="s">
        <v>765</v>
      </c>
      <c r="E3" s="9" t="s">
        <v>766</v>
      </c>
      <c r="F3" s="9" t="s">
        <v>788</v>
      </c>
      <c r="G3" s="9" t="s">
        <v>784</v>
      </c>
      <c r="H3" s="8" t="s">
        <v>767</v>
      </c>
    </row>
    <row r="4" spans="1:19" x14ac:dyDescent="0.25">
      <c r="B4" s="11"/>
      <c r="C4" s="11"/>
      <c r="D4" s="5"/>
      <c r="S4" s="4"/>
    </row>
    <row r="5" spans="1:19" x14ac:dyDescent="0.25">
      <c r="A5" s="11"/>
      <c r="B5" s="11"/>
      <c r="C5" s="11"/>
      <c r="D5" s="5"/>
      <c r="S5" s="4"/>
    </row>
    <row r="6" spans="1:19" x14ac:dyDescent="0.25">
      <c r="D6" s="5"/>
      <c r="S6" s="4"/>
    </row>
    <row r="7" spans="1:19" x14ac:dyDescent="0.25">
      <c r="S7" s="4"/>
    </row>
    <row r="8" spans="1:19" x14ac:dyDescent="0.25">
      <c r="S8" s="4"/>
    </row>
    <row r="9" spans="1:19" x14ac:dyDescent="0.25">
      <c r="S9" s="4"/>
    </row>
    <row r="10" spans="1:19" x14ac:dyDescent="0.25">
      <c r="S10" s="4"/>
    </row>
    <row r="11" spans="1:19" x14ac:dyDescent="0.25">
      <c r="S11" s="4"/>
    </row>
    <row r="12" spans="1:19" x14ac:dyDescent="0.25">
      <c r="S12" s="4"/>
    </row>
    <row r="13" spans="1:19" x14ac:dyDescent="0.25">
      <c r="S13" s="4"/>
    </row>
    <row r="14" spans="1:19" x14ac:dyDescent="0.25">
      <c r="S14" s="4"/>
    </row>
    <row r="15" spans="1:19" x14ac:dyDescent="0.25">
      <c r="S15" s="4"/>
    </row>
    <row r="16" spans="1:19" x14ac:dyDescent="0.25">
      <c r="A16" s="12"/>
      <c r="S16" s="4"/>
    </row>
    <row r="17" spans="1:19" x14ac:dyDescent="0.25">
      <c r="A17" s="12"/>
      <c r="S17" s="4"/>
    </row>
    <row r="18" spans="1:19" x14ac:dyDescent="0.25">
      <c r="A18" s="12"/>
    </row>
    <row r="19" spans="1:19" x14ac:dyDescent="0.25">
      <c r="A19" s="12"/>
    </row>
    <row r="20" spans="1:19" x14ac:dyDescent="0.25">
      <c r="A20" s="12"/>
    </row>
  </sheetData>
  <mergeCells count="1">
    <mergeCell ref="A1:H1"/>
  </mergeCells>
  <pageMargins left="0.75" right="0.75" top="1" bottom="1" header="0.5" footer="0.5"/>
  <pageSetup paperSize="9" scale="35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EF1F-2E8D-41B2-8259-4FCBFBFFE7DC}">
  <sheetPr>
    <pageSetUpPr fitToPage="1"/>
  </sheetPr>
  <dimension ref="A1:S20"/>
  <sheetViews>
    <sheetView view="pageBreakPreview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F3" sqref="A1:XFD1048576"/>
    </sheetView>
  </sheetViews>
  <sheetFormatPr defaultColWidth="10.85546875" defaultRowHeight="15" x14ac:dyDescent="0.25"/>
  <cols>
    <col min="1" max="1" width="30" style="4" customWidth="1"/>
    <col min="2" max="2" width="32.140625" style="4" customWidth="1"/>
    <col min="3" max="3" width="31.28515625" style="4" customWidth="1"/>
    <col min="4" max="4" width="30.85546875" style="4" customWidth="1"/>
    <col min="5" max="5" width="32.42578125" style="4" customWidth="1"/>
    <col min="6" max="6" width="28.7109375" style="4" customWidth="1"/>
    <col min="7" max="7" width="33.85546875" style="4" customWidth="1"/>
    <col min="8" max="8" width="25.7109375" style="4" customWidth="1"/>
    <col min="9" max="9" width="10.85546875" style="4" customWidth="1"/>
    <col min="10" max="18" width="10.85546875" style="4"/>
    <col min="19" max="19" width="10.85546875" style="5"/>
    <col min="20" max="16384" width="10.85546875" style="4"/>
  </cols>
  <sheetData>
    <row r="1" spans="1:19" x14ac:dyDescent="0.25">
      <c r="A1" s="27" t="s">
        <v>86</v>
      </c>
      <c r="B1" s="27"/>
      <c r="C1" s="27"/>
      <c r="D1" s="27"/>
      <c r="E1" s="27"/>
      <c r="F1" s="27"/>
      <c r="G1" s="27"/>
      <c r="H1" s="27"/>
    </row>
    <row r="2" spans="1:19" ht="30.95" customHeight="1" x14ac:dyDescent="0.25">
      <c r="A2" s="6" t="s">
        <v>38</v>
      </c>
      <c r="B2" s="6" t="s">
        <v>39</v>
      </c>
      <c r="C2" s="6" t="s">
        <v>40</v>
      </c>
      <c r="D2" s="6" t="s">
        <v>41</v>
      </c>
      <c r="E2" s="6" t="s">
        <v>42</v>
      </c>
      <c r="F2" s="6" t="s">
        <v>43</v>
      </c>
      <c r="G2" s="6" t="s">
        <v>44</v>
      </c>
      <c r="H2" s="6" t="s">
        <v>45</v>
      </c>
      <c r="I2" s="7"/>
      <c r="J2" s="7"/>
      <c r="K2" s="7"/>
      <c r="L2" s="7"/>
      <c r="M2" s="7"/>
      <c r="P2" s="5"/>
      <c r="S2" s="4"/>
    </row>
    <row r="3" spans="1:19" s="10" customFormat="1" ht="90" x14ac:dyDescent="0.25">
      <c r="A3" s="9" t="s">
        <v>787</v>
      </c>
      <c r="B3" s="9" t="s">
        <v>786</v>
      </c>
      <c r="C3" s="9" t="s">
        <v>785</v>
      </c>
      <c r="D3" s="9" t="s">
        <v>765</v>
      </c>
      <c r="E3" s="9" t="s">
        <v>766</v>
      </c>
      <c r="F3" s="9" t="s">
        <v>788</v>
      </c>
      <c r="G3" s="9" t="s">
        <v>784</v>
      </c>
      <c r="H3" s="8" t="s">
        <v>767</v>
      </c>
    </row>
    <row r="4" spans="1:19" x14ac:dyDescent="0.25">
      <c r="B4" s="11"/>
      <c r="C4" s="11"/>
      <c r="D4" s="5"/>
      <c r="S4" s="4"/>
    </row>
    <row r="5" spans="1:19" x14ac:dyDescent="0.25">
      <c r="A5" s="11"/>
      <c r="B5" s="11"/>
      <c r="C5" s="11"/>
      <c r="D5" s="5"/>
      <c r="S5" s="4"/>
    </row>
    <row r="6" spans="1:19" x14ac:dyDescent="0.25">
      <c r="D6" s="5"/>
      <c r="S6" s="4"/>
    </row>
    <row r="7" spans="1:19" x14ac:dyDescent="0.25">
      <c r="S7" s="4"/>
    </row>
    <row r="8" spans="1:19" x14ac:dyDescent="0.25">
      <c r="S8" s="4"/>
    </row>
    <row r="9" spans="1:19" x14ac:dyDescent="0.25">
      <c r="S9" s="4"/>
    </row>
    <row r="10" spans="1:19" x14ac:dyDescent="0.25">
      <c r="S10" s="4"/>
    </row>
    <row r="11" spans="1:19" x14ac:dyDescent="0.25">
      <c r="S11" s="4"/>
    </row>
    <row r="12" spans="1:19" x14ac:dyDescent="0.25">
      <c r="S12" s="4"/>
    </row>
    <row r="13" spans="1:19" x14ac:dyDescent="0.25">
      <c r="S13" s="4"/>
    </row>
    <row r="14" spans="1:19" x14ac:dyDescent="0.25">
      <c r="S14" s="4"/>
    </row>
    <row r="15" spans="1:19" x14ac:dyDescent="0.25">
      <c r="S15" s="4"/>
    </row>
    <row r="16" spans="1:19" x14ac:dyDescent="0.25">
      <c r="A16" s="12"/>
      <c r="S16" s="4"/>
    </row>
    <row r="17" spans="1:19" x14ac:dyDescent="0.25">
      <c r="A17" s="12"/>
      <c r="S17" s="4"/>
    </row>
    <row r="18" spans="1:19" x14ac:dyDescent="0.25">
      <c r="A18" s="12"/>
    </row>
    <row r="19" spans="1:19" x14ac:dyDescent="0.25">
      <c r="A19" s="12"/>
    </row>
    <row r="20" spans="1:19" x14ac:dyDescent="0.25">
      <c r="A20" s="12"/>
    </row>
  </sheetData>
  <mergeCells count="1">
    <mergeCell ref="A1:H1"/>
  </mergeCells>
  <pageMargins left="0.75" right="0.75" top="1" bottom="1" header="0.5" footer="0.5"/>
  <pageSetup paperSize="9" scale="35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9EBE-A88F-49A9-B8EB-417074471688}">
  <dimension ref="A1:R332"/>
  <sheetViews>
    <sheetView workbookViewId="0"/>
  </sheetViews>
  <sheetFormatPr defaultColWidth="11.42578125" defaultRowHeight="15" x14ac:dyDescent="0.25"/>
  <sheetData>
    <row r="1" spans="1:18" x14ac:dyDescent="0.25">
      <c r="A1" s="13" t="s">
        <v>87</v>
      </c>
      <c r="B1" s="13" t="s">
        <v>88</v>
      </c>
      <c r="C1" s="13" t="s">
        <v>734</v>
      </c>
      <c r="D1" s="13" t="s">
        <v>735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</row>
    <row r="2" spans="1:18" x14ac:dyDescent="0.25">
      <c r="A2" s="13" t="s">
        <v>89</v>
      </c>
      <c r="B2" s="13" t="s">
        <v>90</v>
      </c>
      <c r="C2" s="13" t="s">
        <v>736</v>
      </c>
      <c r="D2" s="13" t="s">
        <v>16</v>
      </c>
      <c r="E2" s="1">
        <v>7985</v>
      </c>
      <c r="F2" s="1">
        <v>953</v>
      </c>
      <c r="G2" s="1">
        <v>28</v>
      </c>
      <c r="H2" s="1">
        <v>10</v>
      </c>
      <c r="I2" s="1">
        <v>103</v>
      </c>
      <c r="J2" s="1">
        <v>334</v>
      </c>
      <c r="K2" s="1">
        <v>400</v>
      </c>
      <c r="L2" s="1">
        <v>10</v>
      </c>
      <c r="N2" s="16"/>
      <c r="O2" s="16"/>
      <c r="P2" s="15"/>
      <c r="Q2" s="16"/>
      <c r="R2" s="16"/>
    </row>
    <row r="3" spans="1:18" x14ac:dyDescent="0.25">
      <c r="A3" s="13" t="s">
        <v>91</v>
      </c>
      <c r="B3" s="13" t="s">
        <v>92</v>
      </c>
      <c r="C3" s="13" t="s">
        <v>736</v>
      </c>
      <c r="D3" s="13" t="s">
        <v>16</v>
      </c>
      <c r="E3" s="1">
        <v>6987</v>
      </c>
      <c r="F3" s="1">
        <v>2157</v>
      </c>
      <c r="G3" s="1">
        <v>4</v>
      </c>
      <c r="H3" s="1">
        <v>0</v>
      </c>
      <c r="I3" s="1">
        <v>6</v>
      </c>
      <c r="J3" s="1">
        <v>111</v>
      </c>
      <c r="K3" s="1">
        <v>257</v>
      </c>
      <c r="L3" s="1">
        <v>1</v>
      </c>
      <c r="N3" s="16"/>
      <c r="O3" s="16"/>
      <c r="P3" s="15"/>
      <c r="Q3" s="16"/>
      <c r="R3" s="16"/>
    </row>
    <row r="4" spans="1:18" x14ac:dyDescent="0.25">
      <c r="A4" s="13" t="s">
        <v>93</v>
      </c>
      <c r="B4" s="13" t="s">
        <v>94</v>
      </c>
      <c r="C4" s="13" t="s">
        <v>736</v>
      </c>
      <c r="D4" s="13" t="s">
        <v>16</v>
      </c>
      <c r="E4" s="1">
        <v>2746</v>
      </c>
      <c r="F4" s="1">
        <v>2470</v>
      </c>
      <c r="G4" s="1">
        <v>0</v>
      </c>
      <c r="H4" s="1">
        <v>71</v>
      </c>
      <c r="I4" s="1">
        <v>17</v>
      </c>
      <c r="J4" s="1">
        <v>199</v>
      </c>
      <c r="K4" s="1">
        <v>240</v>
      </c>
      <c r="L4" s="1">
        <v>58</v>
      </c>
      <c r="N4" s="16"/>
      <c r="O4" s="16"/>
      <c r="P4" s="15"/>
      <c r="Q4" s="16"/>
      <c r="R4" s="16"/>
    </row>
    <row r="5" spans="1:18" x14ac:dyDescent="0.25">
      <c r="A5" s="13" t="s">
        <v>95</v>
      </c>
      <c r="B5" s="13" t="s">
        <v>16</v>
      </c>
      <c r="C5" s="13" t="s">
        <v>736</v>
      </c>
      <c r="D5" s="13" t="s">
        <v>16</v>
      </c>
      <c r="E5" s="1">
        <v>9197</v>
      </c>
      <c r="F5" s="1">
        <v>596</v>
      </c>
      <c r="G5" s="1">
        <v>2</v>
      </c>
      <c r="H5" s="1">
        <v>79</v>
      </c>
      <c r="I5" s="1">
        <v>971</v>
      </c>
      <c r="J5" s="1">
        <v>8</v>
      </c>
      <c r="K5" s="1">
        <v>76</v>
      </c>
      <c r="L5" s="1">
        <v>11</v>
      </c>
      <c r="N5" s="16"/>
      <c r="O5" s="16"/>
      <c r="P5" s="15"/>
      <c r="Q5" s="16"/>
      <c r="R5" s="16"/>
    </row>
    <row r="6" spans="1:18" x14ac:dyDescent="0.25">
      <c r="A6" s="13" t="s">
        <v>96</v>
      </c>
      <c r="B6" s="13" t="s">
        <v>97</v>
      </c>
      <c r="C6" s="13" t="s">
        <v>736</v>
      </c>
      <c r="D6" s="13" t="s">
        <v>16</v>
      </c>
      <c r="E6" s="1">
        <v>7441</v>
      </c>
      <c r="F6" s="1">
        <v>686</v>
      </c>
      <c r="G6" s="1">
        <v>9</v>
      </c>
      <c r="H6" s="1">
        <v>163</v>
      </c>
      <c r="I6" s="1">
        <v>1636</v>
      </c>
      <c r="J6" s="1">
        <v>9</v>
      </c>
      <c r="K6" s="1">
        <v>56</v>
      </c>
      <c r="L6" s="1">
        <v>36</v>
      </c>
      <c r="N6" s="16"/>
      <c r="O6" s="16"/>
      <c r="P6" s="15"/>
      <c r="Q6" s="16"/>
      <c r="R6" s="16"/>
    </row>
    <row r="7" spans="1:18" x14ac:dyDescent="0.25">
      <c r="A7" s="13" t="s">
        <v>98</v>
      </c>
      <c r="B7" s="13" t="s">
        <v>99</v>
      </c>
      <c r="C7" s="13" t="s">
        <v>736</v>
      </c>
      <c r="D7" s="13" t="s">
        <v>16</v>
      </c>
      <c r="E7" s="1">
        <v>14274</v>
      </c>
      <c r="F7" s="1">
        <v>62</v>
      </c>
      <c r="G7" s="1">
        <v>6</v>
      </c>
      <c r="H7" s="1">
        <v>238</v>
      </c>
      <c r="I7" s="1">
        <v>1215</v>
      </c>
      <c r="J7" s="1">
        <v>2</v>
      </c>
      <c r="K7" s="1">
        <v>20</v>
      </c>
      <c r="L7" s="1">
        <v>8</v>
      </c>
      <c r="N7" s="16"/>
      <c r="O7" s="16"/>
      <c r="P7" s="15"/>
      <c r="Q7" s="16"/>
      <c r="R7" s="15"/>
    </row>
    <row r="8" spans="1:18" x14ac:dyDescent="0.25">
      <c r="A8" s="13" t="s">
        <v>100</v>
      </c>
      <c r="B8" s="13" t="s">
        <v>101</v>
      </c>
      <c r="C8" s="13" t="s">
        <v>736</v>
      </c>
      <c r="D8" s="13" t="s">
        <v>16</v>
      </c>
      <c r="E8" s="1">
        <v>2689</v>
      </c>
      <c r="F8" s="1">
        <v>450</v>
      </c>
      <c r="G8" s="1">
        <v>7</v>
      </c>
      <c r="H8" s="1">
        <v>8</v>
      </c>
      <c r="I8" s="1">
        <v>87</v>
      </c>
      <c r="J8" s="1">
        <v>27</v>
      </c>
      <c r="K8" s="1">
        <v>51</v>
      </c>
      <c r="L8" s="1">
        <v>1</v>
      </c>
      <c r="N8" s="16"/>
      <c r="O8" s="16"/>
      <c r="P8" s="15"/>
      <c r="Q8" s="16"/>
      <c r="R8" s="16"/>
    </row>
    <row r="9" spans="1:18" x14ac:dyDescent="0.25">
      <c r="A9" s="13" t="s">
        <v>102</v>
      </c>
      <c r="B9" s="13" t="s">
        <v>103</v>
      </c>
      <c r="C9" s="13" t="s">
        <v>736</v>
      </c>
      <c r="D9" s="13" t="s">
        <v>16</v>
      </c>
      <c r="E9" s="1">
        <v>15793</v>
      </c>
      <c r="F9" s="1">
        <v>1415</v>
      </c>
      <c r="G9" s="1">
        <v>24</v>
      </c>
      <c r="H9" s="1">
        <v>5</v>
      </c>
      <c r="I9" s="1">
        <v>69</v>
      </c>
      <c r="J9" s="1">
        <v>79</v>
      </c>
      <c r="K9" s="1">
        <v>493</v>
      </c>
      <c r="L9" s="1">
        <v>71</v>
      </c>
      <c r="N9" s="16"/>
      <c r="O9" s="16"/>
      <c r="P9" s="15"/>
      <c r="Q9" s="16"/>
      <c r="R9" s="16"/>
    </row>
    <row r="10" spans="1:18" x14ac:dyDescent="0.25">
      <c r="A10" s="13" t="s">
        <v>104</v>
      </c>
      <c r="B10" s="13" t="s">
        <v>105</v>
      </c>
      <c r="C10" s="13" t="s">
        <v>736</v>
      </c>
      <c r="D10" s="13" t="s">
        <v>16</v>
      </c>
      <c r="E10" s="1">
        <v>3862</v>
      </c>
      <c r="F10" s="1">
        <v>265</v>
      </c>
      <c r="G10" s="1">
        <v>0</v>
      </c>
      <c r="H10" s="1">
        <v>0</v>
      </c>
      <c r="I10" s="1">
        <v>11</v>
      </c>
      <c r="J10" s="1">
        <v>26</v>
      </c>
      <c r="K10" s="1">
        <v>76</v>
      </c>
      <c r="L10" s="1">
        <v>1</v>
      </c>
      <c r="N10" s="16"/>
      <c r="O10" s="16"/>
      <c r="P10" s="15"/>
      <c r="Q10" s="16"/>
      <c r="R10" s="16"/>
    </row>
    <row r="11" spans="1:18" x14ac:dyDescent="0.25">
      <c r="A11" s="13" t="s">
        <v>106</v>
      </c>
      <c r="B11" s="13" t="s">
        <v>107</v>
      </c>
      <c r="C11" s="13" t="s">
        <v>736</v>
      </c>
      <c r="D11" s="13" t="s">
        <v>16</v>
      </c>
      <c r="E11" s="1">
        <v>1460</v>
      </c>
      <c r="F11" s="1">
        <v>458</v>
      </c>
      <c r="G11" s="1">
        <v>1</v>
      </c>
      <c r="H11" s="1">
        <v>5</v>
      </c>
      <c r="I11" s="1">
        <v>411</v>
      </c>
      <c r="J11" s="1">
        <v>15</v>
      </c>
      <c r="K11" s="1">
        <v>10</v>
      </c>
      <c r="L11" s="1">
        <v>5</v>
      </c>
      <c r="N11" s="16"/>
      <c r="O11" s="16"/>
      <c r="P11" s="15"/>
      <c r="Q11" s="16"/>
      <c r="R11" s="16"/>
    </row>
    <row r="12" spans="1:18" x14ac:dyDescent="0.25">
      <c r="A12" s="13" t="s">
        <v>108</v>
      </c>
      <c r="B12" s="13" t="s">
        <v>109</v>
      </c>
      <c r="C12" s="13" t="s">
        <v>736</v>
      </c>
      <c r="D12" s="13" t="s">
        <v>16</v>
      </c>
      <c r="E12" s="1">
        <v>3071</v>
      </c>
      <c r="F12" s="1">
        <v>154</v>
      </c>
      <c r="G12" s="1">
        <v>3</v>
      </c>
      <c r="H12" s="1">
        <v>113</v>
      </c>
      <c r="I12" s="1">
        <v>1962</v>
      </c>
      <c r="J12" s="1">
        <v>10</v>
      </c>
      <c r="K12" s="1">
        <v>26</v>
      </c>
      <c r="L12" s="1">
        <v>31</v>
      </c>
      <c r="N12" s="16"/>
      <c r="O12" s="16"/>
      <c r="P12" s="15"/>
      <c r="Q12" s="16"/>
      <c r="R12" s="16"/>
    </row>
    <row r="13" spans="1:18" x14ac:dyDescent="0.25">
      <c r="A13" s="13" t="s">
        <v>110</v>
      </c>
      <c r="B13" s="13" t="s">
        <v>111</v>
      </c>
      <c r="C13" s="13" t="s">
        <v>736</v>
      </c>
      <c r="D13" s="13" t="s">
        <v>16</v>
      </c>
      <c r="E13" s="1">
        <v>3869</v>
      </c>
      <c r="F13" s="1">
        <v>647</v>
      </c>
      <c r="G13" s="1">
        <v>2</v>
      </c>
      <c r="H13" s="1">
        <v>2</v>
      </c>
      <c r="I13" s="1">
        <v>114</v>
      </c>
      <c r="J13" s="1">
        <v>27</v>
      </c>
      <c r="K13" s="1">
        <v>107</v>
      </c>
      <c r="L13" s="1">
        <v>0</v>
      </c>
      <c r="N13" s="16"/>
      <c r="O13" s="16"/>
      <c r="P13" s="15"/>
      <c r="Q13" s="16"/>
      <c r="R13" s="16"/>
    </row>
    <row r="14" spans="1:18" x14ac:dyDescent="0.25">
      <c r="A14" s="13" t="s">
        <v>112</v>
      </c>
      <c r="B14" s="13" t="s">
        <v>113</v>
      </c>
      <c r="C14" s="13" t="s">
        <v>736</v>
      </c>
      <c r="D14" s="13" t="s">
        <v>16</v>
      </c>
      <c r="E14" s="1">
        <v>6377</v>
      </c>
      <c r="F14" s="1">
        <v>510</v>
      </c>
      <c r="G14" s="1">
        <v>0</v>
      </c>
      <c r="H14" s="1">
        <v>3</v>
      </c>
      <c r="I14" s="1">
        <v>4</v>
      </c>
      <c r="J14" s="1">
        <v>88</v>
      </c>
      <c r="K14" s="1">
        <v>83</v>
      </c>
      <c r="L14" s="1">
        <v>1</v>
      </c>
      <c r="N14" s="16"/>
      <c r="O14" s="16"/>
      <c r="P14" s="15"/>
      <c r="Q14" s="16"/>
      <c r="R14" s="16"/>
    </row>
    <row r="15" spans="1:18" x14ac:dyDescent="0.25">
      <c r="A15" s="13" t="s">
        <v>114</v>
      </c>
      <c r="B15" s="13" t="s">
        <v>115</v>
      </c>
      <c r="C15" s="13" t="s">
        <v>736</v>
      </c>
      <c r="D15" s="13" t="s">
        <v>16</v>
      </c>
      <c r="E15" s="1">
        <v>3003</v>
      </c>
      <c r="F15" s="1">
        <v>45</v>
      </c>
      <c r="G15" s="1">
        <v>0</v>
      </c>
      <c r="H15" s="1">
        <v>178</v>
      </c>
      <c r="I15" s="1">
        <v>1537</v>
      </c>
      <c r="J15" s="1">
        <v>3</v>
      </c>
      <c r="K15" s="1">
        <v>33</v>
      </c>
      <c r="L15" s="1">
        <v>35</v>
      </c>
      <c r="N15" s="16"/>
      <c r="O15" s="16"/>
      <c r="P15" s="15"/>
      <c r="Q15" s="16"/>
      <c r="R15" s="16"/>
    </row>
    <row r="16" spans="1:18" x14ac:dyDescent="0.25">
      <c r="A16" s="13" t="s">
        <v>116</v>
      </c>
      <c r="B16" s="13" t="s">
        <v>117</v>
      </c>
      <c r="C16" s="13" t="s">
        <v>736</v>
      </c>
      <c r="D16" s="13" t="s">
        <v>16</v>
      </c>
      <c r="E16" s="1">
        <v>6666</v>
      </c>
      <c r="F16" s="1">
        <v>1232</v>
      </c>
      <c r="G16" s="1">
        <v>4</v>
      </c>
      <c r="H16" s="1">
        <v>11</v>
      </c>
      <c r="I16" s="1">
        <v>185</v>
      </c>
      <c r="J16" s="1">
        <v>192</v>
      </c>
      <c r="K16" s="1">
        <v>294</v>
      </c>
      <c r="L16" s="1">
        <v>173</v>
      </c>
      <c r="N16" s="16"/>
      <c r="O16" s="16"/>
      <c r="P16" s="15"/>
      <c r="Q16" s="16"/>
      <c r="R16" s="16"/>
    </row>
    <row r="17" spans="1:18" x14ac:dyDescent="0.25">
      <c r="A17" s="13" t="s">
        <v>118</v>
      </c>
      <c r="B17" s="13" t="s">
        <v>119</v>
      </c>
      <c r="C17" s="13" t="s">
        <v>736</v>
      </c>
      <c r="D17" s="13" t="s">
        <v>16</v>
      </c>
      <c r="E17" s="1">
        <v>5761</v>
      </c>
      <c r="F17" s="1">
        <v>126</v>
      </c>
      <c r="G17" s="1">
        <v>0</v>
      </c>
      <c r="H17" s="1">
        <v>1</v>
      </c>
      <c r="I17" s="1">
        <v>1</v>
      </c>
      <c r="J17" s="1">
        <v>0</v>
      </c>
      <c r="K17" s="1">
        <v>141</v>
      </c>
      <c r="L17" s="1">
        <v>2</v>
      </c>
      <c r="N17" s="16"/>
      <c r="O17" s="16"/>
      <c r="P17" s="15"/>
      <c r="Q17" s="16"/>
      <c r="R17" s="16"/>
    </row>
    <row r="18" spans="1:18" x14ac:dyDescent="0.25">
      <c r="A18" s="13" t="s">
        <v>120</v>
      </c>
      <c r="B18" s="13" t="s">
        <v>121</v>
      </c>
      <c r="C18" s="13" t="s">
        <v>736</v>
      </c>
      <c r="D18" s="13" t="s">
        <v>16</v>
      </c>
      <c r="E18" s="1">
        <v>13654</v>
      </c>
      <c r="F18" s="1">
        <v>451</v>
      </c>
      <c r="G18" s="1">
        <v>8</v>
      </c>
      <c r="H18" s="1">
        <v>14</v>
      </c>
      <c r="I18" s="1">
        <v>261</v>
      </c>
      <c r="J18" s="1">
        <v>125</v>
      </c>
      <c r="K18" s="1">
        <v>188</v>
      </c>
      <c r="L18" s="1">
        <v>129</v>
      </c>
      <c r="N18" s="16"/>
      <c r="O18" s="16"/>
      <c r="P18" s="15"/>
      <c r="Q18" s="16"/>
      <c r="R18" s="16"/>
    </row>
    <row r="19" spans="1:18" x14ac:dyDescent="0.25">
      <c r="A19" s="13" t="s">
        <v>122</v>
      </c>
      <c r="B19" s="13" t="s">
        <v>123</v>
      </c>
      <c r="C19" s="13" t="s">
        <v>736</v>
      </c>
      <c r="D19" s="13" t="s">
        <v>16</v>
      </c>
      <c r="E19" s="1">
        <v>2955</v>
      </c>
      <c r="F19" s="1">
        <v>3133</v>
      </c>
      <c r="G19" s="1">
        <v>1</v>
      </c>
      <c r="H19" s="1">
        <v>4</v>
      </c>
      <c r="I19" s="1">
        <v>73</v>
      </c>
      <c r="J19" s="1">
        <v>283</v>
      </c>
      <c r="K19" s="1">
        <v>350</v>
      </c>
      <c r="L19" s="1">
        <v>25</v>
      </c>
      <c r="N19" s="16"/>
      <c r="O19" s="16"/>
      <c r="P19" s="15"/>
      <c r="Q19" s="16"/>
      <c r="R19" s="16"/>
    </row>
    <row r="20" spans="1:18" x14ac:dyDescent="0.25">
      <c r="A20" s="13" t="s">
        <v>124</v>
      </c>
      <c r="B20" s="13" t="s">
        <v>125</v>
      </c>
      <c r="C20" s="13" t="s">
        <v>736</v>
      </c>
      <c r="D20" s="13" t="s">
        <v>16</v>
      </c>
      <c r="E20" s="1">
        <v>12553</v>
      </c>
      <c r="F20" s="1">
        <v>559</v>
      </c>
      <c r="G20" s="1">
        <v>5</v>
      </c>
      <c r="H20" s="1">
        <v>196</v>
      </c>
      <c r="I20" s="1">
        <v>1567</v>
      </c>
      <c r="J20" s="1">
        <v>6</v>
      </c>
      <c r="K20" s="1">
        <v>46</v>
      </c>
      <c r="L20" s="1">
        <v>7</v>
      </c>
      <c r="N20" s="16"/>
      <c r="O20" s="16"/>
      <c r="P20" s="15"/>
      <c r="Q20" s="16"/>
      <c r="R20" s="16"/>
    </row>
    <row r="21" spans="1:18" x14ac:dyDescent="0.25">
      <c r="A21" s="13" t="s">
        <v>126</v>
      </c>
      <c r="B21" s="13" t="s">
        <v>127</v>
      </c>
      <c r="C21" s="13" t="s">
        <v>737</v>
      </c>
      <c r="D21" s="13" t="s">
        <v>20</v>
      </c>
      <c r="E21" s="1">
        <v>11489</v>
      </c>
      <c r="F21" s="1">
        <v>253</v>
      </c>
      <c r="G21" s="1">
        <v>34</v>
      </c>
      <c r="H21" s="1">
        <v>111</v>
      </c>
      <c r="I21" s="1">
        <v>689</v>
      </c>
      <c r="J21" s="1">
        <v>2</v>
      </c>
      <c r="K21" s="1">
        <v>9</v>
      </c>
      <c r="L21" s="1">
        <v>3</v>
      </c>
      <c r="N21" s="16"/>
      <c r="O21" s="16"/>
      <c r="P21" s="15"/>
      <c r="Q21" s="16"/>
      <c r="R21" s="16"/>
    </row>
    <row r="22" spans="1:18" x14ac:dyDescent="0.25">
      <c r="A22" s="13" t="s">
        <v>128</v>
      </c>
      <c r="B22" s="13" t="s">
        <v>129</v>
      </c>
      <c r="C22" s="13" t="s">
        <v>737</v>
      </c>
      <c r="D22" s="13" t="s">
        <v>20</v>
      </c>
      <c r="E22" s="1">
        <v>8815</v>
      </c>
      <c r="F22" s="1">
        <v>113</v>
      </c>
      <c r="G22" s="1">
        <v>0</v>
      </c>
      <c r="H22" s="1">
        <v>88</v>
      </c>
      <c r="I22" s="1">
        <v>631</v>
      </c>
      <c r="J22" s="1">
        <v>10</v>
      </c>
      <c r="K22" s="1">
        <v>13</v>
      </c>
      <c r="L22" s="1">
        <v>5</v>
      </c>
      <c r="N22" s="16"/>
      <c r="O22" s="16"/>
      <c r="P22" s="15"/>
      <c r="Q22" s="16"/>
      <c r="R22" s="16"/>
    </row>
    <row r="23" spans="1:18" x14ac:dyDescent="0.25">
      <c r="A23" s="13" t="s">
        <v>130</v>
      </c>
      <c r="B23" s="13" t="s">
        <v>131</v>
      </c>
      <c r="C23" s="13" t="s">
        <v>737</v>
      </c>
      <c r="D23" s="13" t="s">
        <v>20</v>
      </c>
      <c r="E23" s="1">
        <v>8576</v>
      </c>
      <c r="F23" s="1">
        <v>69</v>
      </c>
      <c r="G23" s="1">
        <v>0</v>
      </c>
      <c r="H23" s="1">
        <v>48</v>
      </c>
      <c r="I23" s="1">
        <v>698</v>
      </c>
      <c r="J23" s="1">
        <v>25</v>
      </c>
      <c r="K23" s="1">
        <v>26</v>
      </c>
      <c r="L23" s="1">
        <v>8</v>
      </c>
      <c r="N23" s="16"/>
      <c r="O23" s="16"/>
      <c r="P23" s="15"/>
      <c r="Q23" s="16"/>
      <c r="R23" s="16"/>
    </row>
    <row r="24" spans="1:18" x14ac:dyDescent="0.25">
      <c r="A24" s="13" t="s">
        <v>132</v>
      </c>
      <c r="B24" s="13" t="s">
        <v>133</v>
      </c>
      <c r="C24" s="13" t="s">
        <v>737</v>
      </c>
      <c r="D24" s="13" t="s">
        <v>20</v>
      </c>
      <c r="E24" s="1">
        <v>8919</v>
      </c>
      <c r="F24" s="1">
        <v>1025</v>
      </c>
      <c r="G24" s="1">
        <v>2</v>
      </c>
      <c r="H24" s="1">
        <v>42</v>
      </c>
      <c r="I24" s="1">
        <v>799</v>
      </c>
      <c r="J24" s="1">
        <v>15</v>
      </c>
      <c r="K24" s="1">
        <v>12</v>
      </c>
      <c r="L24" s="1">
        <v>3</v>
      </c>
      <c r="N24" s="16"/>
      <c r="O24" s="16"/>
      <c r="P24" s="15"/>
      <c r="Q24" s="16"/>
      <c r="R24" s="16"/>
    </row>
    <row r="25" spans="1:18" x14ac:dyDescent="0.25">
      <c r="A25" s="13" t="s">
        <v>134</v>
      </c>
      <c r="B25" s="13" t="s">
        <v>135</v>
      </c>
      <c r="C25" s="13" t="s">
        <v>737</v>
      </c>
      <c r="D25" s="13" t="s">
        <v>20</v>
      </c>
      <c r="E25" s="1">
        <v>9472</v>
      </c>
      <c r="F25" s="1">
        <v>109</v>
      </c>
      <c r="G25" s="1">
        <v>1</v>
      </c>
      <c r="H25" s="1">
        <v>58</v>
      </c>
      <c r="I25" s="1">
        <v>785</v>
      </c>
      <c r="J25" s="1">
        <v>8</v>
      </c>
      <c r="K25" s="1">
        <v>12</v>
      </c>
      <c r="L25" s="1">
        <v>7</v>
      </c>
      <c r="N25" s="16"/>
      <c r="O25" s="16"/>
      <c r="P25" s="15"/>
      <c r="Q25" s="16"/>
      <c r="R25" s="16"/>
    </row>
    <row r="26" spans="1:18" x14ac:dyDescent="0.25">
      <c r="A26" s="13" t="s">
        <v>136</v>
      </c>
      <c r="B26" s="13" t="s">
        <v>137</v>
      </c>
      <c r="C26" s="13" t="s">
        <v>737</v>
      </c>
      <c r="D26" s="13" t="s">
        <v>20</v>
      </c>
      <c r="E26" s="1">
        <v>5132</v>
      </c>
      <c r="F26" s="1">
        <v>43</v>
      </c>
      <c r="G26" s="1">
        <v>0</v>
      </c>
      <c r="H26" s="1">
        <v>22</v>
      </c>
      <c r="I26" s="1">
        <v>670</v>
      </c>
      <c r="J26" s="1">
        <v>14</v>
      </c>
      <c r="K26" s="1">
        <v>26</v>
      </c>
      <c r="L26" s="1">
        <v>5</v>
      </c>
      <c r="N26" s="16"/>
      <c r="O26" s="16"/>
      <c r="P26" s="15"/>
      <c r="Q26" s="16"/>
      <c r="R26" s="16"/>
    </row>
    <row r="27" spans="1:18" x14ac:dyDescent="0.25">
      <c r="A27" s="13" t="s">
        <v>138</v>
      </c>
      <c r="B27" s="13" t="s">
        <v>139</v>
      </c>
      <c r="C27" s="13" t="s">
        <v>737</v>
      </c>
      <c r="D27" s="13" t="s">
        <v>20</v>
      </c>
      <c r="E27" s="1">
        <v>14235</v>
      </c>
      <c r="F27" s="1">
        <v>361</v>
      </c>
      <c r="G27" s="1">
        <v>6</v>
      </c>
      <c r="H27" s="1">
        <v>77</v>
      </c>
      <c r="I27" s="1">
        <v>845</v>
      </c>
      <c r="J27" s="1">
        <v>11</v>
      </c>
      <c r="K27" s="1">
        <v>18</v>
      </c>
      <c r="L27" s="1">
        <v>5</v>
      </c>
    </row>
    <row r="28" spans="1:18" x14ac:dyDescent="0.25">
      <c r="A28" s="13" t="s">
        <v>140</v>
      </c>
      <c r="B28" s="13" t="s">
        <v>141</v>
      </c>
      <c r="C28" s="13" t="s">
        <v>737</v>
      </c>
      <c r="D28" s="13" t="s">
        <v>20</v>
      </c>
      <c r="E28" s="1">
        <v>4618</v>
      </c>
      <c r="F28" s="1">
        <v>431</v>
      </c>
      <c r="G28" s="1">
        <v>1</v>
      </c>
      <c r="H28" s="1">
        <v>85</v>
      </c>
      <c r="I28" s="1">
        <v>819</v>
      </c>
      <c r="J28" s="1">
        <v>17</v>
      </c>
      <c r="K28" s="1">
        <v>75</v>
      </c>
      <c r="L28" s="1">
        <v>4</v>
      </c>
    </row>
    <row r="29" spans="1:18" x14ac:dyDescent="0.25">
      <c r="A29" s="13" t="s">
        <v>142</v>
      </c>
      <c r="B29" s="13" t="s">
        <v>143</v>
      </c>
      <c r="C29" s="13" t="s">
        <v>737</v>
      </c>
      <c r="D29" s="13" t="s">
        <v>20</v>
      </c>
      <c r="E29" s="1">
        <v>10749</v>
      </c>
      <c r="F29" s="1">
        <v>147</v>
      </c>
      <c r="G29" s="1">
        <v>1</v>
      </c>
      <c r="H29" s="1">
        <v>112</v>
      </c>
      <c r="I29" s="1">
        <v>1329</v>
      </c>
      <c r="J29" s="1">
        <v>14</v>
      </c>
      <c r="K29" s="1">
        <v>116</v>
      </c>
      <c r="L29" s="1">
        <v>6</v>
      </c>
    </row>
    <row r="30" spans="1:18" x14ac:dyDescent="0.25">
      <c r="A30" s="13" t="s">
        <v>144</v>
      </c>
      <c r="B30" s="13" t="s">
        <v>145</v>
      </c>
      <c r="C30" s="13" t="s">
        <v>737</v>
      </c>
      <c r="D30" s="13" t="s">
        <v>20</v>
      </c>
      <c r="E30" s="1">
        <v>7780</v>
      </c>
      <c r="F30" s="1">
        <v>313</v>
      </c>
      <c r="G30" s="1">
        <v>1</v>
      </c>
      <c r="H30" s="1">
        <v>62</v>
      </c>
      <c r="I30" s="1">
        <v>515</v>
      </c>
      <c r="J30" s="1">
        <v>10</v>
      </c>
      <c r="K30" s="1">
        <v>22</v>
      </c>
      <c r="L30" s="1">
        <v>11</v>
      </c>
    </row>
    <row r="31" spans="1:18" x14ac:dyDescent="0.25">
      <c r="A31" s="13" t="s">
        <v>146</v>
      </c>
      <c r="B31" s="13" t="s">
        <v>147</v>
      </c>
      <c r="C31" s="13" t="s">
        <v>737</v>
      </c>
      <c r="D31" s="13" t="s">
        <v>20</v>
      </c>
      <c r="E31" s="1">
        <v>13896</v>
      </c>
      <c r="F31" s="1">
        <v>403</v>
      </c>
      <c r="G31" s="1">
        <v>1</v>
      </c>
      <c r="H31" s="1">
        <v>130</v>
      </c>
      <c r="I31" s="1">
        <v>1351</v>
      </c>
      <c r="J31" s="1">
        <v>17</v>
      </c>
      <c r="K31" s="1">
        <v>86</v>
      </c>
      <c r="L31" s="1">
        <v>11</v>
      </c>
    </row>
    <row r="32" spans="1:18" x14ac:dyDescent="0.25">
      <c r="A32" s="13" t="s">
        <v>148</v>
      </c>
      <c r="B32" s="13" t="s">
        <v>149</v>
      </c>
      <c r="C32" s="13" t="s">
        <v>737</v>
      </c>
      <c r="D32" s="13" t="s">
        <v>20</v>
      </c>
      <c r="E32" s="1">
        <v>16462</v>
      </c>
      <c r="F32" s="1">
        <v>670</v>
      </c>
      <c r="G32" s="1">
        <v>9</v>
      </c>
      <c r="H32" s="1">
        <v>32</v>
      </c>
      <c r="I32" s="1">
        <v>303</v>
      </c>
      <c r="J32" s="1">
        <v>4</v>
      </c>
      <c r="K32" s="1">
        <v>50</v>
      </c>
      <c r="L32" s="1">
        <v>4</v>
      </c>
    </row>
    <row r="33" spans="1:12" x14ac:dyDescent="0.25">
      <c r="A33" s="13" t="s">
        <v>150</v>
      </c>
      <c r="B33" s="13" t="s">
        <v>151</v>
      </c>
      <c r="C33" s="13" t="s">
        <v>737</v>
      </c>
      <c r="D33" s="13" t="s">
        <v>20</v>
      </c>
      <c r="E33" s="1">
        <v>6339</v>
      </c>
      <c r="F33" s="1">
        <v>152</v>
      </c>
      <c r="G33" s="1">
        <v>0</v>
      </c>
      <c r="H33" s="1">
        <v>26</v>
      </c>
      <c r="I33" s="1">
        <v>300</v>
      </c>
      <c r="J33" s="1">
        <v>6</v>
      </c>
      <c r="K33" s="1">
        <v>3</v>
      </c>
      <c r="L33" s="1">
        <v>4</v>
      </c>
    </row>
    <row r="34" spans="1:12" x14ac:dyDescent="0.25">
      <c r="A34" s="13" t="s">
        <v>152</v>
      </c>
      <c r="B34" s="13" t="s">
        <v>153</v>
      </c>
      <c r="C34" s="13" t="s">
        <v>737</v>
      </c>
      <c r="D34" s="13" t="s">
        <v>20</v>
      </c>
      <c r="E34" s="1">
        <v>12344</v>
      </c>
      <c r="F34" s="1">
        <v>534</v>
      </c>
      <c r="G34" s="1">
        <v>13</v>
      </c>
      <c r="H34" s="1">
        <v>108</v>
      </c>
      <c r="I34" s="1">
        <v>617</v>
      </c>
      <c r="J34" s="1">
        <v>13</v>
      </c>
      <c r="K34" s="1">
        <v>16</v>
      </c>
      <c r="L34" s="1">
        <v>11</v>
      </c>
    </row>
    <row r="35" spans="1:12" x14ac:dyDescent="0.25">
      <c r="A35" s="13" t="s">
        <v>154</v>
      </c>
      <c r="B35" s="13" t="s">
        <v>155</v>
      </c>
      <c r="C35" s="13" t="s">
        <v>737</v>
      </c>
      <c r="D35" s="13" t="s">
        <v>20</v>
      </c>
      <c r="E35" s="1">
        <v>4576</v>
      </c>
      <c r="F35" s="1">
        <v>656</v>
      </c>
      <c r="G35" s="1">
        <v>2</v>
      </c>
      <c r="H35" s="1">
        <v>47</v>
      </c>
      <c r="I35" s="1">
        <v>870</v>
      </c>
      <c r="J35" s="1">
        <v>11</v>
      </c>
      <c r="K35" s="1">
        <v>26</v>
      </c>
      <c r="L35" s="1">
        <v>8</v>
      </c>
    </row>
    <row r="36" spans="1:12" x14ac:dyDescent="0.25">
      <c r="A36" s="13" t="s">
        <v>156</v>
      </c>
      <c r="B36" s="13" t="s">
        <v>157</v>
      </c>
      <c r="C36" s="13" t="s">
        <v>737</v>
      </c>
      <c r="D36" s="13" t="s">
        <v>20</v>
      </c>
      <c r="E36" s="1">
        <v>8034</v>
      </c>
      <c r="F36" s="1">
        <v>146</v>
      </c>
      <c r="G36" s="1">
        <v>1</v>
      </c>
      <c r="H36" s="1">
        <v>80</v>
      </c>
      <c r="I36" s="1">
        <v>1098</v>
      </c>
      <c r="J36" s="1">
        <v>33</v>
      </c>
      <c r="K36" s="1">
        <v>21</v>
      </c>
      <c r="L36" s="1">
        <v>2</v>
      </c>
    </row>
    <row r="37" spans="1:12" x14ac:dyDescent="0.25">
      <c r="A37" s="13" t="s">
        <v>158</v>
      </c>
      <c r="B37" s="13" t="s">
        <v>159</v>
      </c>
      <c r="C37" s="13" t="s">
        <v>737</v>
      </c>
      <c r="D37" s="13" t="s">
        <v>20</v>
      </c>
      <c r="E37" s="1">
        <v>3535</v>
      </c>
      <c r="F37" s="1">
        <v>187</v>
      </c>
      <c r="G37" s="1">
        <v>0</v>
      </c>
      <c r="H37" s="1">
        <v>24</v>
      </c>
      <c r="I37" s="1">
        <v>444</v>
      </c>
      <c r="J37" s="1">
        <v>1</v>
      </c>
      <c r="K37" s="1">
        <v>4</v>
      </c>
      <c r="L37" s="1">
        <v>2</v>
      </c>
    </row>
    <row r="38" spans="1:12" x14ac:dyDescent="0.25">
      <c r="A38" s="13" t="s">
        <v>160</v>
      </c>
      <c r="B38" s="13" t="s">
        <v>161</v>
      </c>
      <c r="C38" s="13" t="s">
        <v>737</v>
      </c>
      <c r="D38" s="13" t="s">
        <v>20</v>
      </c>
      <c r="E38" s="1">
        <v>8577</v>
      </c>
      <c r="F38" s="1">
        <v>269</v>
      </c>
      <c r="G38" s="1">
        <v>7</v>
      </c>
      <c r="H38" s="1">
        <v>95</v>
      </c>
      <c r="I38" s="1">
        <v>321</v>
      </c>
      <c r="J38" s="1">
        <v>16</v>
      </c>
      <c r="K38" s="1">
        <v>8</v>
      </c>
      <c r="L38" s="1">
        <v>3</v>
      </c>
    </row>
    <row r="39" spans="1:12" x14ac:dyDescent="0.25">
      <c r="A39" s="13" t="s">
        <v>162</v>
      </c>
      <c r="B39" s="13" t="s">
        <v>163</v>
      </c>
      <c r="C39" s="13" t="s">
        <v>737</v>
      </c>
      <c r="D39" s="13" t="s">
        <v>20</v>
      </c>
      <c r="E39" s="1">
        <v>8791</v>
      </c>
      <c r="F39" s="1">
        <v>82</v>
      </c>
      <c r="G39" s="1">
        <v>1</v>
      </c>
      <c r="H39" s="1">
        <v>81</v>
      </c>
      <c r="I39" s="1">
        <v>750</v>
      </c>
      <c r="J39" s="1">
        <v>7</v>
      </c>
      <c r="K39" s="1">
        <v>14</v>
      </c>
      <c r="L39" s="1">
        <v>38</v>
      </c>
    </row>
    <row r="40" spans="1:12" x14ac:dyDescent="0.25">
      <c r="A40" s="13" t="s">
        <v>164</v>
      </c>
      <c r="B40" s="13" t="s">
        <v>165</v>
      </c>
      <c r="C40" s="13" t="s">
        <v>737</v>
      </c>
      <c r="D40" s="13" t="s">
        <v>20</v>
      </c>
      <c r="E40" s="1">
        <v>14008</v>
      </c>
      <c r="F40" s="1">
        <v>345</v>
      </c>
      <c r="G40" s="1">
        <v>13</v>
      </c>
      <c r="H40" s="1">
        <v>191</v>
      </c>
      <c r="I40" s="1">
        <v>1008</v>
      </c>
      <c r="J40" s="1">
        <v>11</v>
      </c>
      <c r="K40" s="1">
        <v>10</v>
      </c>
      <c r="L40" s="1">
        <v>3</v>
      </c>
    </row>
    <row r="41" spans="1:12" x14ac:dyDescent="0.25">
      <c r="A41" s="13" t="s">
        <v>166</v>
      </c>
      <c r="B41" s="13" t="s">
        <v>167</v>
      </c>
      <c r="C41" s="13" t="s">
        <v>737</v>
      </c>
      <c r="D41" s="13" t="s">
        <v>20</v>
      </c>
      <c r="E41" s="1">
        <v>10273</v>
      </c>
      <c r="F41" s="1">
        <v>357</v>
      </c>
      <c r="G41" s="1">
        <v>3</v>
      </c>
      <c r="H41" s="1">
        <v>210</v>
      </c>
      <c r="I41" s="1">
        <v>586</v>
      </c>
      <c r="J41" s="1">
        <v>19</v>
      </c>
      <c r="K41" s="1">
        <v>20</v>
      </c>
      <c r="L41" s="1">
        <v>2</v>
      </c>
    </row>
    <row r="42" spans="1:12" x14ac:dyDescent="0.25">
      <c r="A42" s="13" t="s">
        <v>168</v>
      </c>
      <c r="B42" s="13" t="s">
        <v>169</v>
      </c>
      <c r="C42" s="13" t="s">
        <v>737</v>
      </c>
      <c r="D42" s="13" t="s">
        <v>20</v>
      </c>
      <c r="E42" s="1">
        <v>6611</v>
      </c>
      <c r="F42" s="1">
        <v>98</v>
      </c>
      <c r="G42" s="1">
        <v>0</v>
      </c>
      <c r="H42" s="1">
        <v>60</v>
      </c>
      <c r="I42" s="1">
        <v>710</v>
      </c>
      <c r="J42" s="1">
        <v>12</v>
      </c>
      <c r="K42" s="1">
        <v>6</v>
      </c>
      <c r="L42" s="1">
        <v>1</v>
      </c>
    </row>
    <row r="43" spans="1:12" x14ac:dyDescent="0.25">
      <c r="A43" s="13" t="s">
        <v>170</v>
      </c>
      <c r="B43" s="13" t="s">
        <v>22</v>
      </c>
      <c r="C43" s="13" t="s">
        <v>739</v>
      </c>
      <c r="D43" s="13" t="s">
        <v>22</v>
      </c>
      <c r="E43" s="1">
        <v>8106</v>
      </c>
      <c r="F43" s="1">
        <v>6112</v>
      </c>
      <c r="G43" s="1">
        <v>424</v>
      </c>
      <c r="H43" s="1">
        <v>3606</v>
      </c>
      <c r="I43" s="1">
        <v>160</v>
      </c>
      <c r="J43" s="1">
        <v>0</v>
      </c>
      <c r="K43" s="1">
        <v>27</v>
      </c>
      <c r="L43" s="1">
        <v>25</v>
      </c>
    </row>
    <row r="44" spans="1:12" x14ac:dyDescent="0.25">
      <c r="A44" s="13" t="s">
        <v>171</v>
      </c>
      <c r="B44" s="13" t="s">
        <v>172</v>
      </c>
      <c r="C44" s="13" t="s">
        <v>739</v>
      </c>
      <c r="D44" s="13" t="s">
        <v>22</v>
      </c>
      <c r="E44" s="1">
        <v>6354</v>
      </c>
      <c r="F44" s="1">
        <v>6156</v>
      </c>
      <c r="G44" s="1">
        <v>823</v>
      </c>
      <c r="H44" s="1">
        <v>2748</v>
      </c>
      <c r="I44" s="1">
        <v>251</v>
      </c>
      <c r="J44" s="1">
        <v>3</v>
      </c>
      <c r="K44" s="1">
        <v>61</v>
      </c>
      <c r="L44" s="1">
        <v>28</v>
      </c>
    </row>
    <row r="45" spans="1:12" x14ac:dyDescent="0.25">
      <c r="A45" s="13" t="s">
        <v>173</v>
      </c>
      <c r="B45" s="13" t="s">
        <v>174</v>
      </c>
      <c r="C45" s="13" t="s">
        <v>739</v>
      </c>
      <c r="D45" s="13" t="s">
        <v>22</v>
      </c>
      <c r="E45" s="1">
        <v>3362</v>
      </c>
      <c r="F45" s="1">
        <v>4321</v>
      </c>
      <c r="G45" s="1">
        <v>385</v>
      </c>
      <c r="H45" s="1">
        <v>3232</v>
      </c>
      <c r="I45" s="1">
        <v>251</v>
      </c>
      <c r="J45" s="1">
        <v>1</v>
      </c>
      <c r="K45" s="1">
        <v>37</v>
      </c>
      <c r="L45" s="1">
        <v>34</v>
      </c>
    </row>
    <row r="46" spans="1:12" x14ac:dyDescent="0.25">
      <c r="A46" s="13" t="s">
        <v>175</v>
      </c>
      <c r="B46" s="13" t="s">
        <v>176</v>
      </c>
      <c r="C46" s="13" t="s">
        <v>739</v>
      </c>
      <c r="D46" s="13" t="s">
        <v>22</v>
      </c>
      <c r="E46" s="1">
        <v>7091</v>
      </c>
      <c r="F46" s="1">
        <v>8911</v>
      </c>
      <c r="G46" s="1">
        <v>676</v>
      </c>
      <c r="H46" s="1">
        <v>6175</v>
      </c>
      <c r="I46" s="1">
        <v>561</v>
      </c>
      <c r="J46" s="1">
        <v>6</v>
      </c>
      <c r="K46" s="1">
        <v>68</v>
      </c>
      <c r="L46" s="1">
        <v>42</v>
      </c>
    </row>
    <row r="47" spans="1:12" x14ac:dyDescent="0.25">
      <c r="A47" s="13" t="s">
        <v>177</v>
      </c>
      <c r="B47" s="13" t="s">
        <v>178</v>
      </c>
      <c r="C47" s="13" t="s">
        <v>739</v>
      </c>
      <c r="D47" s="13" t="s">
        <v>22</v>
      </c>
      <c r="E47" s="1">
        <v>2316</v>
      </c>
      <c r="F47" s="1">
        <v>6976</v>
      </c>
      <c r="G47" s="1">
        <v>615</v>
      </c>
      <c r="H47" s="1">
        <v>2221</v>
      </c>
      <c r="I47" s="1">
        <v>165</v>
      </c>
      <c r="J47" s="1">
        <v>6</v>
      </c>
      <c r="K47" s="1">
        <v>74</v>
      </c>
      <c r="L47" s="1">
        <v>22</v>
      </c>
    </row>
    <row r="48" spans="1:12" x14ac:dyDescent="0.25">
      <c r="A48" s="13" t="s">
        <v>179</v>
      </c>
      <c r="B48" s="13" t="s">
        <v>180</v>
      </c>
      <c r="C48" s="13" t="s">
        <v>739</v>
      </c>
      <c r="D48" s="13" t="s">
        <v>22</v>
      </c>
      <c r="E48" s="1">
        <v>2939</v>
      </c>
      <c r="F48" s="1">
        <v>4582</v>
      </c>
      <c r="G48" s="1">
        <v>648</v>
      </c>
      <c r="H48" s="1">
        <v>1229</v>
      </c>
      <c r="I48" s="1">
        <v>665</v>
      </c>
      <c r="J48" s="1">
        <v>10</v>
      </c>
      <c r="K48" s="1">
        <v>50</v>
      </c>
      <c r="L48" s="1">
        <v>26</v>
      </c>
    </row>
    <row r="49" spans="1:12" x14ac:dyDescent="0.25">
      <c r="A49" s="13" t="s">
        <v>181</v>
      </c>
      <c r="B49" s="13" t="s">
        <v>182</v>
      </c>
      <c r="C49" s="13" t="s">
        <v>739</v>
      </c>
      <c r="D49" s="13" t="s">
        <v>22</v>
      </c>
      <c r="E49" s="1">
        <v>4465</v>
      </c>
      <c r="F49" s="1">
        <v>272</v>
      </c>
      <c r="G49" s="1">
        <v>63</v>
      </c>
      <c r="H49" s="1">
        <v>1153</v>
      </c>
      <c r="I49" s="1">
        <v>193</v>
      </c>
      <c r="J49" s="1">
        <v>0</v>
      </c>
      <c r="K49" s="1">
        <v>16</v>
      </c>
      <c r="L49" s="1">
        <v>2</v>
      </c>
    </row>
    <row r="50" spans="1:12" x14ac:dyDescent="0.25">
      <c r="A50" s="13" t="s">
        <v>183</v>
      </c>
      <c r="B50" s="13" t="s">
        <v>184</v>
      </c>
      <c r="C50" s="13" t="s">
        <v>739</v>
      </c>
      <c r="D50" s="13" t="s">
        <v>22</v>
      </c>
      <c r="E50" s="1">
        <v>2613</v>
      </c>
      <c r="F50" s="1">
        <v>3696</v>
      </c>
      <c r="G50" s="1">
        <v>185</v>
      </c>
      <c r="H50" s="1">
        <v>1319</v>
      </c>
      <c r="I50" s="1">
        <v>503</v>
      </c>
      <c r="J50" s="1">
        <v>2</v>
      </c>
      <c r="K50" s="1">
        <v>5</v>
      </c>
      <c r="L50" s="1">
        <v>6</v>
      </c>
    </row>
    <row r="51" spans="1:12" x14ac:dyDescent="0.25">
      <c r="A51" s="13" t="s">
        <v>185</v>
      </c>
      <c r="B51" s="13" t="s">
        <v>186</v>
      </c>
      <c r="C51" s="13" t="s">
        <v>739</v>
      </c>
      <c r="D51" s="13" t="s">
        <v>22</v>
      </c>
      <c r="E51" s="1">
        <v>18426</v>
      </c>
      <c r="F51" s="1">
        <v>265</v>
      </c>
      <c r="G51" s="1">
        <v>23</v>
      </c>
      <c r="H51" s="1">
        <v>377</v>
      </c>
      <c r="I51" s="1">
        <v>1247</v>
      </c>
      <c r="J51" s="1">
        <v>5</v>
      </c>
      <c r="K51" s="1">
        <v>30</v>
      </c>
      <c r="L51" s="1">
        <v>47</v>
      </c>
    </row>
    <row r="52" spans="1:12" x14ac:dyDescent="0.25">
      <c r="A52" s="13" t="s">
        <v>187</v>
      </c>
      <c r="B52" s="13" t="s">
        <v>188</v>
      </c>
      <c r="C52" s="13" t="s">
        <v>739</v>
      </c>
      <c r="D52" s="13" t="s">
        <v>22</v>
      </c>
      <c r="E52" s="1">
        <v>3321</v>
      </c>
      <c r="F52" s="1">
        <v>640</v>
      </c>
      <c r="G52" s="1">
        <v>131</v>
      </c>
      <c r="H52" s="1">
        <v>944</v>
      </c>
      <c r="I52" s="1">
        <v>262</v>
      </c>
      <c r="J52" s="1">
        <v>3</v>
      </c>
      <c r="K52" s="1">
        <v>8</v>
      </c>
      <c r="L52" s="1">
        <v>12</v>
      </c>
    </row>
    <row r="53" spans="1:12" x14ac:dyDescent="0.25">
      <c r="A53" s="13" t="s">
        <v>189</v>
      </c>
      <c r="B53" s="13" t="s">
        <v>190</v>
      </c>
      <c r="C53" s="13" t="s">
        <v>739</v>
      </c>
      <c r="D53" s="13" t="s">
        <v>22</v>
      </c>
      <c r="E53" s="1">
        <v>3247</v>
      </c>
      <c r="F53" s="1">
        <v>6031</v>
      </c>
      <c r="G53" s="1">
        <v>690</v>
      </c>
      <c r="H53" s="1">
        <v>2413</v>
      </c>
      <c r="I53" s="1">
        <v>291</v>
      </c>
      <c r="J53" s="1">
        <v>2</v>
      </c>
      <c r="K53" s="1">
        <v>19</v>
      </c>
      <c r="L53" s="1">
        <v>11</v>
      </c>
    </row>
    <row r="54" spans="1:12" x14ac:dyDescent="0.25">
      <c r="A54" s="13" t="s">
        <v>191</v>
      </c>
      <c r="B54" s="13" t="s">
        <v>192</v>
      </c>
      <c r="C54" s="13" t="s">
        <v>739</v>
      </c>
      <c r="D54" s="13" t="s">
        <v>22</v>
      </c>
      <c r="E54" s="1">
        <v>12074</v>
      </c>
      <c r="F54" s="1">
        <v>57</v>
      </c>
      <c r="G54" s="1">
        <v>41</v>
      </c>
      <c r="H54" s="1">
        <v>402</v>
      </c>
      <c r="I54" s="1">
        <v>1119</v>
      </c>
      <c r="J54" s="1">
        <v>3</v>
      </c>
      <c r="K54" s="1">
        <v>17</v>
      </c>
      <c r="L54" s="1">
        <v>25</v>
      </c>
    </row>
    <row r="55" spans="1:12" x14ac:dyDescent="0.25">
      <c r="A55" s="13" t="s">
        <v>193</v>
      </c>
      <c r="B55" s="13" t="s">
        <v>194</v>
      </c>
      <c r="C55" s="13" t="s">
        <v>739</v>
      </c>
      <c r="D55" s="13" t="s">
        <v>22</v>
      </c>
      <c r="E55" s="1">
        <v>2922</v>
      </c>
      <c r="F55" s="1">
        <v>837</v>
      </c>
      <c r="G55" s="1">
        <v>194</v>
      </c>
      <c r="H55" s="1">
        <v>1849</v>
      </c>
      <c r="I55" s="1">
        <v>178</v>
      </c>
      <c r="J55" s="1">
        <v>6</v>
      </c>
      <c r="K55" s="1">
        <v>15</v>
      </c>
      <c r="L55" s="1">
        <v>10</v>
      </c>
    </row>
    <row r="56" spans="1:12" x14ac:dyDescent="0.25">
      <c r="A56" s="13" t="s">
        <v>195</v>
      </c>
      <c r="B56" s="13" t="s">
        <v>196</v>
      </c>
      <c r="C56" s="13" t="s">
        <v>739</v>
      </c>
      <c r="D56" s="13" t="s">
        <v>22</v>
      </c>
      <c r="E56" s="1">
        <v>5613</v>
      </c>
      <c r="F56" s="1">
        <v>3884</v>
      </c>
      <c r="G56" s="1">
        <v>1832</v>
      </c>
      <c r="H56" s="1">
        <v>8660</v>
      </c>
      <c r="I56" s="1">
        <v>306</v>
      </c>
      <c r="J56" s="1">
        <v>7</v>
      </c>
      <c r="K56" s="1">
        <v>57</v>
      </c>
      <c r="L56" s="1">
        <v>44</v>
      </c>
    </row>
    <row r="57" spans="1:12" x14ac:dyDescent="0.25">
      <c r="A57" s="13" t="s">
        <v>197</v>
      </c>
      <c r="B57" s="13" t="s">
        <v>198</v>
      </c>
      <c r="C57" s="13" t="s">
        <v>739</v>
      </c>
      <c r="D57" s="13" t="s">
        <v>22</v>
      </c>
      <c r="E57" s="1">
        <v>10051</v>
      </c>
      <c r="F57" s="1">
        <v>7444</v>
      </c>
      <c r="G57" s="1">
        <v>1227</v>
      </c>
      <c r="H57" s="1">
        <v>5891</v>
      </c>
      <c r="I57" s="1">
        <v>667</v>
      </c>
      <c r="J57" s="1">
        <v>8</v>
      </c>
      <c r="K57" s="1">
        <v>150</v>
      </c>
      <c r="L57" s="1">
        <v>69</v>
      </c>
    </row>
    <row r="58" spans="1:12" x14ac:dyDescent="0.25">
      <c r="A58" s="13" t="s">
        <v>199</v>
      </c>
      <c r="B58" s="13" t="s">
        <v>200</v>
      </c>
      <c r="C58" s="13" t="s">
        <v>740</v>
      </c>
      <c r="D58" s="13" t="s">
        <v>15</v>
      </c>
      <c r="E58" s="1">
        <v>12646</v>
      </c>
      <c r="F58" s="1">
        <v>1949</v>
      </c>
      <c r="G58" s="1">
        <v>29</v>
      </c>
      <c r="H58" s="1">
        <v>9</v>
      </c>
      <c r="I58" s="1">
        <v>560</v>
      </c>
      <c r="J58" s="1">
        <v>1647</v>
      </c>
      <c r="K58" s="1">
        <v>2050</v>
      </c>
      <c r="L58" s="1">
        <v>39</v>
      </c>
    </row>
    <row r="59" spans="1:12" x14ac:dyDescent="0.25">
      <c r="A59" s="13" t="s">
        <v>201</v>
      </c>
      <c r="B59" s="13" t="s">
        <v>202</v>
      </c>
      <c r="C59" s="13" t="s">
        <v>740</v>
      </c>
      <c r="D59" s="13" t="s">
        <v>15</v>
      </c>
      <c r="E59" s="1">
        <v>5433</v>
      </c>
      <c r="F59" s="1">
        <v>103</v>
      </c>
      <c r="G59" s="1">
        <v>1</v>
      </c>
      <c r="H59" s="1">
        <v>0</v>
      </c>
      <c r="I59" s="1">
        <v>12</v>
      </c>
      <c r="J59" s="1">
        <v>83</v>
      </c>
      <c r="K59" s="1">
        <v>306</v>
      </c>
      <c r="L59" s="1">
        <v>3</v>
      </c>
    </row>
    <row r="60" spans="1:12" x14ac:dyDescent="0.25">
      <c r="A60" s="13" t="s">
        <v>203</v>
      </c>
      <c r="B60" s="13" t="s">
        <v>204</v>
      </c>
      <c r="C60" s="13" t="s">
        <v>740</v>
      </c>
      <c r="D60" s="13" t="s">
        <v>15</v>
      </c>
      <c r="E60" s="1">
        <v>10003</v>
      </c>
      <c r="F60" s="1">
        <v>121</v>
      </c>
      <c r="G60" s="1">
        <v>0</v>
      </c>
      <c r="H60" s="1">
        <v>0</v>
      </c>
      <c r="I60" s="1">
        <v>1</v>
      </c>
      <c r="J60" s="1">
        <v>34</v>
      </c>
      <c r="K60" s="1">
        <v>680</v>
      </c>
      <c r="L60" s="1">
        <v>0</v>
      </c>
    </row>
    <row r="61" spans="1:12" x14ac:dyDescent="0.25">
      <c r="A61" s="13" t="s">
        <v>205</v>
      </c>
      <c r="B61" s="13" t="s">
        <v>206</v>
      </c>
      <c r="C61" s="13" t="s">
        <v>740</v>
      </c>
      <c r="D61" s="13" t="s">
        <v>15</v>
      </c>
      <c r="E61" s="1">
        <v>3788</v>
      </c>
      <c r="F61" s="1">
        <v>1379</v>
      </c>
      <c r="G61" s="1">
        <v>1</v>
      </c>
      <c r="H61" s="1">
        <v>0</v>
      </c>
      <c r="I61" s="1">
        <v>16</v>
      </c>
      <c r="J61" s="1">
        <v>611</v>
      </c>
      <c r="K61" s="1">
        <v>322</v>
      </c>
      <c r="L61" s="1">
        <v>2</v>
      </c>
    </row>
    <row r="62" spans="1:12" x14ac:dyDescent="0.25">
      <c r="A62" s="13" t="s">
        <v>207</v>
      </c>
      <c r="B62" s="14" t="s">
        <v>208</v>
      </c>
      <c r="C62" s="13" t="s">
        <v>740</v>
      </c>
      <c r="D62" s="13" t="s">
        <v>15</v>
      </c>
      <c r="E62" s="1">
        <v>1900</v>
      </c>
      <c r="F62" s="1">
        <v>2670</v>
      </c>
      <c r="G62" s="1">
        <v>0</v>
      </c>
      <c r="H62" s="1">
        <v>0</v>
      </c>
      <c r="I62" s="1">
        <v>175</v>
      </c>
      <c r="J62" s="1">
        <v>446</v>
      </c>
      <c r="K62" s="1">
        <v>566</v>
      </c>
      <c r="L62" s="1">
        <v>222</v>
      </c>
    </row>
    <row r="63" spans="1:12" x14ac:dyDescent="0.25">
      <c r="A63" s="13" t="s">
        <v>209</v>
      </c>
      <c r="B63" s="13" t="s">
        <v>210</v>
      </c>
      <c r="C63" s="13" t="s">
        <v>740</v>
      </c>
      <c r="D63" s="13" t="s">
        <v>15</v>
      </c>
      <c r="E63" s="1">
        <v>5453</v>
      </c>
      <c r="F63" s="1">
        <v>135</v>
      </c>
      <c r="G63" s="1">
        <v>5</v>
      </c>
      <c r="H63" s="1">
        <v>3</v>
      </c>
      <c r="I63" s="1">
        <v>40</v>
      </c>
      <c r="J63" s="1">
        <v>147</v>
      </c>
      <c r="K63" s="1">
        <v>211</v>
      </c>
      <c r="L63" s="1">
        <v>4</v>
      </c>
    </row>
    <row r="64" spans="1:12" x14ac:dyDescent="0.25">
      <c r="A64" s="13" t="s">
        <v>211</v>
      </c>
      <c r="B64" s="13" t="s">
        <v>212</v>
      </c>
      <c r="C64" s="13" t="s">
        <v>740</v>
      </c>
      <c r="D64" s="13" t="s">
        <v>15</v>
      </c>
      <c r="E64" s="1">
        <v>17760</v>
      </c>
      <c r="F64" s="1">
        <v>1713</v>
      </c>
      <c r="G64" s="1">
        <v>7</v>
      </c>
      <c r="H64" s="1">
        <v>28</v>
      </c>
      <c r="I64" s="1">
        <v>42</v>
      </c>
      <c r="J64" s="1">
        <v>288</v>
      </c>
      <c r="K64" s="1">
        <v>1069</v>
      </c>
      <c r="L64" s="1">
        <v>110</v>
      </c>
    </row>
    <row r="65" spans="1:12" x14ac:dyDescent="0.25">
      <c r="A65" s="13" t="s">
        <v>213</v>
      </c>
      <c r="B65" s="13" t="s">
        <v>214</v>
      </c>
      <c r="C65" s="13" t="s">
        <v>740</v>
      </c>
      <c r="D65" s="13" t="s">
        <v>15</v>
      </c>
      <c r="E65" s="1">
        <v>6762</v>
      </c>
      <c r="F65" s="1">
        <v>194</v>
      </c>
      <c r="G65" s="1">
        <v>2</v>
      </c>
      <c r="H65" s="1">
        <v>3</v>
      </c>
      <c r="I65" s="1">
        <v>28</v>
      </c>
      <c r="J65" s="1">
        <v>238</v>
      </c>
      <c r="K65" s="1">
        <v>765</v>
      </c>
      <c r="L65" s="1">
        <v>9</v>
      </c>
    </row>
    <row r="66" spans="1:12" x14ac:dyDescent="0.25">
      <c r="A66" s="13" t="s">
        <v>215</v>
      </c>
      <c r="B66" s="13" t="s">
        <v>216</v>
      </c>
      <c r="C66" s="13" t="s">
        <v>740</v>
      </c>
      <c r="D66" s="13" t="s">
        <v>15</v>
      </c>
      <c r="E66" s="1">
        <v>4382</v>
      </c>
      <c r="F66" s="1">
        <v>133</v>
      </c>
      <c r="G66" s="1">
        <v>10</v>
      </c>
      <c r="H66" s="1">
        <v>2</v>
      </c>
      <c r="I66" s="1">
        <v>704</v>
      </c>
      <c r="J66" s="1">
        <v>345</v>
      </c>
      <c r="K66" s="1">
        <v>556</v>
      </c>
      <c r="L66" s="1">
        <v>23</v>
      </c>
    </row>
    <row r="67" spans="1:12" x14ac:dyDescent="0.25">
      <c r="A67" s="13" t="s">
        <v>217</v>
      </c>
      <c r="B67" s="13" t="s">
        <v>218</v>
      </c>
      <c r="C67" s="13" t="s">
        <v>740</v>
      </c>
      <c r="D67" s="13" t="s">
        <v>15</v>
      </c>
      <c r="E67" s="1">
        <v>12235</v>
      </c>
      <c r="F67" s="1">
        <v>719</v>
      </c>
      <c r="G67" s="1">
        <v>4</v>
      </c>
      <c r="H67" s="1">
        <v>3</v>
      </c>
      <c r="I67" s="1">
        <v>99</v>
      </c>
      <c r="J67" s="1">
        <v>390</v>
      </c>
      <c r="K67" s="1">
        <v>713</v>
      </c>
      <c r="L67" s="1">
        <v>2</v>
      </c>
    </row>
    <row r="68" spans="1:12" x14ac:dyDescent="0.25">
      <c r="A68" s="13" t="s">
        <v>219</v>
      </c>
      <c r="B68" s="13" t="s">
        <v>220</v>
      </c>
      <c r="C68" s="13" t="s">
        <v>740</v>
      </c>
      <c r="D68" s="13" t="s">
        <v>15</v>
      </c>
      <c r="E68" s="1">
        <v>4555</v>
      </c>
      <c r="F68" s="1">
        <v>710</v>
      </c>
      <c r="G68" s="1">
        <v>4</v>
      </c>
      <c r="H68" s="1">
        <v>2</v>
      </c>
      <c r="I68" s="1">
        <v>1167</v>
      </c>
      <c r="J68" s="1">
        <v>234</v>
      </c>
      <c r="K68" s="1">
        <v>553</v>
      </c>
      <c r="L68" s="1">
        <v>87</v>
      </c>
    </row>
    <row r="69" spans="1:12" x14ac:dyDescent="0.25">
      <c r="A69" s="13" t="s">
        <v>221</v>
      </c>
      <c r="B69" s="13" t="s">
        <v>222</v>
      </c>
      <c r="C69" s="13" t="s">
        <v>740</v>
      </c>
      <c r="D69" s="13" t="s">
        <v>15</v>
      </c>
      <c r="E69" s="1">
        <v>7062</v>
      </c>
      <c r="F69" s="1">
        <v>528</v>
      </c>
      <c r="G69" s="1">
        <v>3</v>
      </c>
      <c r="H69" s="1">
        <v>2</v>
      </c>
      <c r="I69" s="1">
        <v>1386</v>
      </c>
      <c r="J69" s="1">
        <v>239</v>
      </c>
      <c r="K69" s="1">
        <v>170</v>
      </c>
      <c r="L69" s="1">
        <v>40</v>
      </c>
    </row>
    <row r="70" spans="1:12" x14ac:dyDescent="0.25">
      <c r="A70" s="14" t="s">
        <v>223</v>
      </c>
      <c r="B70" s="14" t="s">
        <v>224</v>
      </c>
      <c r="C70" s="13" t="s">
        <v>740</v>
      </c>
      <c r="D70" s="13" t="s">
        <v>15</v>
      </c>
      <c r="E70" s="15">
        <v>6025</v>
      </c>
      <c r="F70" s="15">
        <v>160</v>
      </c>
      <c r="G70" s="15">
        <v>1</v>
      </c>
      <c r="H70" s="15">
        <v>0</v>
      </c>
      <c r="I70" s="15">
        <v>70</v>
      </c>
      <c r="J70" s="15">
        <v>251</v>
      </c>
      <c r="K70" s="15">
        <v>310</v>
      </c>
      <c r="L70" s="15">
        <v>1</v>
      </c>
    </row>
    <row r="71" spans="1:12" x14ac:dyDescent="0.25">
      <c r="A71" s="14" t="s">
        <v>225</v>
      </c>
      <c r="B71" s="14" t="s">
        <v>226</v>
      </c>
      <c r="C71" s="13" t="s">
        <v>740</v>
      </c>
      <c r="D71" s="13" t="s">
        <v>15</v>
      </c>
      <c r="E71" s="15">
        <v>3338</v>
      </c>
      <c r="F71" s="15">
        <v>1006</v>
      </c>
      <c r="G71" s="15">
        <v>25</v>
      </c>
      <c r="H71" s="15">
        <v>5</v>
      </c>
      <c r="I71" s="15">
        <v>135</v>
      </c>
      <c r="J71" s="15">
        <v>836</v>
      </c>
      <c r="K71" s="15">
        <v>1353</v>
      </c>
      <c r="L71" s="15">
        <v>35</v>
      </c>
    </row>
    <row r="72" spans="1:12" x14ac:dyDescent="0.25">
      <c r="A72" s="13" t="s">
        <v>227</v>
      </c>
      <c r="B72" s="13" t="s">
        <v>0</v>
      </c>
      <c r="C72" s="13" t="s">
        <v>741</v>
      </c>
      <c r="D72" s="13" t="s">
        <v>0</v>
      </c>
      <c r="E72" s="1">
        <v>35430</v>
      </c>
      <c r="F72" s="1">
        <v>26173</v>
      </c>
      <c r="G72" s="1">
        <v>965</v>
      </c>
      <c r="H72" s="1">
        <v>78</v>
      </c>
      <c r="I72" s="1">
        <v>27</v>
      </c>
      <c r="J72" s="1">
        <v>114</v>
      </c>
      <c r="K72" s="1">
        <v>2939</v>
      </c>
      <c r="L72" s="1">
        <v>105</v>
      </c>
    </row>
    <row r="73" spans="1:12" x14ac:dyDescent="0.25">
      <c r="A73" s="13" t="s">
        <v>228</v>
      </c>
      <c r="B73" s="13" t="s">
        <v>229</v>
      </c>
      <c r="C73" s="13" t="s">
        <v>741</v>
      </c>
      <c r="D73" s="13" t="s">
        <v>0</v>
      </c>
      <c r="E73" s="1">
        <v>15299</v>
      </c>
      <c r="F73" s="1">
        <v>6006</v>
      </c>
      <c r="G73" s="1">
        <v>756</v>
      </c>
      <c r="H73" s="1">
        <v>70</v>
      </c>
      <c r="I73" s="1">
        <v>43</v>
      </c>
      <c r="J73" s="1">
        <v>2</v>
      </c>
      <c r="K73" s="1">
        <v>171</v>
      </c>
      <c r="L73" s="1">
        <v>5</v>
      </c>
    </row>
    <row r="74" spans="1:12" x14ac:dyDescent="0.25">
      <c r="A74" s="13" t="s">
        <v>230</v>
      </c>
      <c r="B74" s="13" t="s">
        <v>231</v>
      </c>
      <c r="C74" s="13" t="s">
        <v>741</v>
      </c>
      <c r="D74" s="13" t="s">
        <v>0</v>
      </c>
      <c r="E74" s="1">
        <v>4249</v>
      </c>
      <c r="F74" s="1">
        <v>20793</v>
      </c>
      <c r="G74" s="1">
        <v>1781</v>
      </c>
      <c r="H74" s="1">
        <v>433</v>
      </c>
      <c r="I74" s="1">
        <v>510</v>
      </c>
      <c r="J74" s="1">
        <v>39</v>
      </c>
      <c r="K74" s="1">
        <v>626</v>
      </c>
      <c r="L74" s="1">
        <v>61</v>
      </c>
    </row>
    <row r="75" spans="1:12" x14ac:dyDescent="0.25">
      <c r="A75" s="13" t="s">
        <v>232</v>
      </c>
      <c r="B75" s="13" t="s">
        <v>233</v>
      </c>
      <c r="C75" s="13" t="s">
        <v>741</v>
      </c>
      <c r="D75" s="13" t="s">
        <v>0</v>
      </c>
      <c r="E75" s="1">
        <v>12209</v>
      </c>
      <c r="F75" s="1">
        <v>42440</v>
      </c>
      <c r="G75" s="1">
        <v>5110</v>
      </c>
      <c r="H75" s="1">
        <v>751</v>
      </c>
      <c r="I75" s="1">
        <v>535</v>
      </c>
      <c r="J75" s="1">
        <v>11</v>
      </c>
      <c r="K75" s="1">
        <v>389</v>
      </c>
      <c r="L75" s="1">
        <v>60</v>
      </c>
    </row>
    <row r="76" spans="1:12" x14ac:dyDescent="0.25">
      <c r="A76" s="13" t="s">
        <v>234</v>
      </c>
      <c r="B76" s="13" t="s">
        <v>235</v>
      </c>
      <c r="C76" s="13" t="s">
        <v>741</v>
      </c>
      <c r="D76" s="13" t="s">
        <v>0</v>
      </c>
      <c r="E76" s="1">
        <v>23357</v>
      </c>
      <c r="F76" s="1">
        <v>37279</v>
      </c>
      <c r="G76" s="1">
        <v>2183</v>
      </c>
      <c r="H76" s="1">
        <v>551</v>
      </c>
      <c r="I76" s="1">
        <v>523</v>
      </c>
      <c r="J76" s="1">
        <v>5</v>
      </c>
      <c r="K76" s="1">
        <v>692</v>
      </c>
      <c r="L76" s="1">
        <v>201</v>
      </c>
    </row>
    <row r="77" spans="1:12" x14ac:dyDescent="0.25">
      <c r="A77" s="13" t="s">
        <v>236</v>
      </c>
      <c r="B77" s="13" t="s">
        <v>237</v>
      </c>
      <c r="C77" s="13" t="s">
        <v>741</v>
      </c>
      <c r="D77" s="13" t="s">
        <v>0</v>
      </c>
      <c r="E77" s="1">
        <v>23019</v>
      </c>
      <c r="F77" s="1">
        <v>31854</v>
      </c>
      <c r="G77" s="1">
        <v>6243</v>
      </c>
      <c r="H77" s="1">
        <v>527</v>
      </c>
      <c r="I77" s="1">
        <v>395</v>
      </c>
      <c r="J77" s="1">
        <v>5</v>
      </c>
      <c r="K77" s="1">
        <v>572</v>
      </c>
      <c r="L77" s="1">
        <v>38</v>
      </c>
    </row>
    <row r="78" spans="1:12" x14ac:dyDescent="0.25">
      <c r="A78" s="13" t="s">
        <v>238</v>
      </c>
      <c r="B78" s="13" t="s">
        <v>239</v>
      </c>
      <c r="C78" s="13" t="s">
        <v>741</v>
      </c>
      <c r="D78" s="13" t="s">
        <v>0</v>
      </c>
      <c r="E78" s="1">
        <v>17925</v>
      </c>
      <c r="F78" s="1">
        <v>22297</v>
      </c>
      <c r="G78" s="1">
        <v>716</v>
      </c>
      <c r="H78" s="1">
        <v>129</v>
      </c>
      <c r="I78" s="1">
        <v>97</v>
      </c>
      <c r="J78" s="1">
        <v>29</v>
      </c>
      <c r="K78" s="1">
        <v>3413</v>
      </c>
      <c r="L78" s="1">
        <v>57</v>
      </c>
    </row>
    <row r="79" spans="1:12" x14ac:dyDescent="0.25">
      <c r="A79" s="13" t="s">
        <v>240</v>
      </c>
      <c r="B79" s="13" t="s">
        <v>241</v>
      </c>
      <c r="C79" s="13" t="s">
        <v>741</v>
      </c>
      <c r="D79" s="13" t="s">
        <v>0</v>
      </c>
      <c r="E79" s="1">
        <v>23275</v>
      </c>
      <c r="F79" s="1">
        <v>21273</v>
      </c>
      <c r="G79" s="1">
        <v>3217</v>
      </c>
      <c r="H79" s="1">
        <v>698</v>
      </c>
      <c r="I79" s="1">
        <v>363</v>
      </c>
      <c r="J79" s="1">
        <v>70</v>
      </c>
      <c r="K79" s="1">
        <v>353</v>
      </c>
      <c r="L79" s="1">
        <v>210</v>
      </c>
    </row>
    <row r="80" spans="1:12" x14ac:dyDescent="0.25">
      <c r="A80" s="13" t="s">
        <v>242</v>
      </c>
      <c r="B80" s="13" t="s">
        <v>243</v>
      </c>
      <c r="C80" s="13" t="s">
        <v>741</v>
      </c>
      <c r="D80" s="13" t="s">
        <v>0</v>
      </c>
      <c r="E80" s="1">
        <v>20781</v>
      </c>
      <c r="F80" s="1">
        <v>14279</v>
      </c>
      <c r="G80" s="1">
        <v>2638</v>
      </c>
      <c r="H80" s="1">
        <v>75</v>
      </c>
      <c r="I80" s="1">
        <v>86</v>
      </c>
      <c r="J80" s="1">
        <v>10</v>
      </c>
      <c r="K80" s="1">
        <v>3726</v>
      </c>
      <c r="L80" s="1">
        <v>38</v>
      </c>
    </row>
    <row r="81" spans="1:12" x14ac:dyDescent="0.25">
      <c r="A81" s="13" t="s">
        <v>244</v>
      </c>
      <c r="B81" s="13" t="s">
        <v>245</v>
      </c>
      <c r="C81" s="13" t="s">
        <v>741</v>
      </c>
      <c r="D81" s="13" t="s">
        <v>0</v>
      </c>
      <c r="E81" s="1">
        <v>1666</v>
      </c>
      <c r="F81" s="1">
        <v>12660</v>
      </c>
      <c r="G81" s="1">
        <v>1708</v>
      </c>
      <c r="H81" s="1">
        <v>496</v>
      </c>
      <c r="I81" s="1">
        <v>231</v>
      </c>
      <c r="J81" s="1">
        <v>61</v>
      </c>
      <c r="K81" s="1">
        <v>102</v>
      </c>
      <c r="L81" s="1">
        <v>83</v>
      </c>
    </row>
    <row r="82" spans="1:12" x14ac:dyDescent="0.25">
      <c r="A82" s="13" t="s">
        <v>246</v>
      </c>
      <c r="B82" s="13" t="s">
        <v>247</v>
      </c>
      <c r="C82" s="13" t="s">
        <v>741</v>
      </c>
      <c r="D82" s="13" t="s">
        <v>0</v>
      </c>
      <c r="E82" s="1">
        <v>17957</v>
      </c>
      <c r="F82" s="1">
        <v>6582</v>
      </c>
      <c r="G82" s="1">
        <v>1355</v>
      </c>
      <c r="H82" s="1">
        <v>101</v>
      </c>
      <c r="I82" s="1">
        <v>54</v>
      </c>
      <c r="J82" s="1">
        <v>5</v>
      </c>
      <c r="K82" s="1">
        <v>1067</v>
      </c>
      <c r="L82" s="1">
        <v>23</v>
      </c>
    </row>
    <row r="83" spans="1:12" x14ac:dyDescent="0.25">
      <c r="A83" s="13" t="s">
        <v>248</v>
      </c>
      <c r="B83" s="13" t="s">
        <v>249</v>
      </c>
      <c r="C83" s="13" t="s">
        <v>741</v>
      </c>
      <c r="D83" s="13" t="s">
        <v>0</v>
      </c>
      <c r="E83" s="1">
        <v>30609</v>
      </c>
      <c r="F83" s="1">
        <v>20039</v>
      </c>
      <c r="G83" s="1">
        <v>956</v>
      </c>
      <c r="H83" s="1">
        <v>52</v>
      </c>
      <c r="I83" s="1">
        <v>49</v>
      </c>
      <c r="J83" s="1">
        <v>9</v>
      </c>
      <c r="K83" s="1">
        <v>1036</v>
      </c>
      <c r="L83" s="1">
        <v>13</v>
      </c>
    </row>
    <row r="84" spans="1:12" x14ac:dyDescent="0.25">
      <c r="A84" s="14" t="s">
        <v>250</v>
      </c>
      <c r="B84" s="14" t="s">
        <v>251</v>
      </c>
      <c r="C84" s="13" t="s">
        <v>741</v>
      </c>
      <c r="D84" s="13" t="s">
        <v>0</v>
      </c>
      <c r="E84" s="15">
        <v>14728</v>
      </c>
      <c r="F84" s="15">
        <v>7635</v>
      </c>
      <c r="G84" s="15">
        <v>685</v>
      </c>
      <c r="H84" s="15">
        <v>41</v>
      </c>
      <c r="I84" s="15">
        <v>13</v>
      </c>
      <c r="J84" s="15">
        <v>3</v>
      </c>
      <c r="K84" s="15">
        <v>1143</v>
      </c>
      <c r="L84" s="15">
        <v>9</v>
      </c>
    </row>
    <row r="85" spans="1:12" x14ac:dyDescent="0.25">
      <c r="A85" s="13" t="s">
        <v>252</v>
      </c>
      <c r="B85" s="13" t="s">
        <v>253</v>
      </c>
      <c r="C85" s="13" t="s">
        <v>742</v>
      </c>
      <c r="D85" s="13" t="s">
        <v>7</v>
      </c>
      <c r="E85" s="1">
        <v>9385</v>
      </c>
      <c r="F85" s="1">
        <v>7532</v>
      </c>
      <c r="G85" s="1">
        <v>707</v>
      </c>
      <c r="H85" s="1">
        <v>366</v>
      </c>
      <c r="I85" s="1">
        <v>920</v>
      </c>
      <c r="J85" s="1">
        <v>9</v>
      </c>
      <c r="K85" s="1">
        <v>653</v>
      </c>
      <c r="L85" s="1">
        <v>50</v>
      </c>
    </row>
    <row r="86" spans="1:12" x14ac:dyDescent="0.25">
      <c r="A86" s="13" t="s">
        <v>254</v>
      </c>
      <c r="B86" s="13" t="s">
        <v>255</v>
      </c>
      <c r="C86" s="13" t="s">
        <v>742</v>
      </c>
      <c r="D86" s="13" t="s">
        <v>7</v>
      </c>
      <c r="E86" s="1">
        <v>5516</v>
      </c>
      <c r="F86" s="1">
        <v>7483</v>
      </c>
      <c r="G86" s="1">
        <v>20</v>
      </c>
      <c r="H86" s="1">
        <v>679</v>
      </c>
      <c r="I86" s="1">
        <v>950</v>
      </c>
      <c r="J86" s="1">
        <v>2</v>
      </c>
      <c r="K86" s="1">
        <v>240</v>
      </c>
      <c r="L86" s="1">
        <v>15</v>
      </c>
    </row>
    <row r="87" spans="1:12" x14ac:dyDescent="0.25">
      <c r="A87" s="13" t="s">
        <v>256</v>
      </c>
      <c r="B87" s="13" t="s">
        <v>257</v>
      </c>
      <c r="C87" s="13" t="s">
        <v>742</v>
      </c>
      <c r="D87" s="13" t="s">
        <v>7</v>
      </c>
      <c r="E87" s="1">
        <v>8875</v>
      </c>
      <c r="F87" s="1">
        <v>8026</v>
      </c>
      <c r="G87" s="1">
        <v>474</v>
      </c>
      <c r="H87" s="1">
        <v>591</v>
      </c>
      <c r="I87" s="1">
        <v>1145</v>
      </c>
      <c r="J87" s="1">
        <v>8</v>
      </c>
      <c r="K87" s="1">
        <v>456</v>
      </c>
      <c r="L87" s="1">
        <v>15</v>
      </c>
    </row>
    <row r="88" spans="1:12" x14ac:dyDescent="0.25">
      <c r="A88" s="13" t="s">
        <v>258</v>
      </c>
      <c r="B88" s="13" t="s">
        <v>259</v>
      </c>
      <c r="C88" s="13" t="s">
        <v>742</v>
      </c>
      <c r="D88" s="13" t="s">
        <v>7</v>
      </c>
      <c r="E88" s="1">
        <v>5066</v>
      </c>
      <c r="F88" s="1">
        <v>8963</v>
      </c>
      <c r="G88" s="1">
        <v>128</v>
      </c>
      <c r="H88" s="1">
        <v>1226</v>
      </c>
      <c r="I88" s="1">
        <v>1193</v>
      </c>
      <c r="J88" s="1">
        <v>11</v>
      </c>
      <c r="K88" s="1">
        <v>241</v>
      </c>
      <c r="L88" s="1">
        <v>40</v>
      </c>
    </row>
    <row r="89" spans="1:12" x14ac:dyDescent="0.25">
      <c r="A89" s="13" t="s">
        <v>260</v>
      </c>
      <c r="B89" s="13" t="s">
        <v>261</v>
      </c>
      <c r="C89" s="13" t="s">
        <v>742</v>
      </c>
      <c r="D89" s="13" t="s">
        <v>7</v>
      </c>
      <c r="E89" s="1">
        <v>2658</v>
      </c>
      <c r="F89" s="1">
        <v>5190</v>
      </c>
      <c r="G89" s="1">
        <v>623</v>
      </c>
      <c r="H89" s="1">
        <v>2681</v>
      </c>
      <c r="I89" s="1">
        <v>1071</v>
      </c>
      <c r="J89" s="1">
        <v>79</v>
      </c>
      <c r="K89" s="1">
        <v>227</v>
      </c>
      <c r="L89" s="1">
        <v>15</v>
      </c>
    </row>
    <row r="90" spans="1:12" x14ac:dyDescent="0.25">
      <c r="A90" s="13" t="s">
        <v>262</v>
      </c>
      <c r="B90" s="13" t="s">
        <v>263</v>
      </c>
      <c r="C90" s="13" t="s">
        <v>742</v>
      </c>
      <c r="D90" s="13" t="s">
        <v>7</v>
      </c>
      <c r="E90" s="1">
        <v>6501</v>
      </c>
      <c r="F90" s="1">
        <v>4810</v>
      </c>
      <c r="G90" s="1">
        <v>261</v>
      </c>
      <c r="H90" s="1">
        <v>312</v>
      </c>
      <c r="I90" s="1">
        <v>270</v>
      </c>
      <c r="J90" s="1">
        <v>1</v>
      </c>
      <c r="K90" s="1">
        <v>238</v>
      </c>
      <c r="L90" s="1">
        <v>14</v>
      </c>
    </row>
    <row r="91" spans="1:12" x14ac:dyDescent="0.25">
      <c r="A91" s="13" t="s">
        <v>264</v>
      </c>
      <c r="B91" s="13" t="s">
        <v>265</v>
      </c>
      <c r="C91" s="13" t="s">
        <v>742</v>
      </c>
      <c r="D91" s="13" t="s">
        <v>7</v>
      </c>
      <c r="E91" s="1">
        <v>6087</v>
      </c>
      <c r="F91" s="1">
        <v>9005</v>
      </c>
      <c r="G91" s="1">
        <v>159</v>
      </c>
      <c r="H91" s="1">
        <v>1041</v>
      </c>
      <c r="I91" s="1">
        <v>913</v>
      </c>
      <c r="J91" s="1">
        <v>0</v>
      </c>
      <c r="K91" s="1">
        <v>66</v>
      </c>
      <c r="L91" s="1">
        <v>28</v>
      </c>
    </row>
    <row r="92" spans="1:12" x14ac:dyDescent="0.25">
      <c r="A92" s="13" t="s">
        <v>266</v>
      </c>
      <c r="B92" s="13" t="s">
        <v>267</v>
      </c>
      <c r="C92" s="13" t="s">
        <v>742</v>
      </c>
      <c r="D92" s="13" t="s">
        <v>7</v>
      </c>
      <c r="E92" s="1">
        <v>12767</v>
      </c>
      <c r="F92" s="1">
        <v>8047</v>
      </c>
      <c r="G92" s="1">
        <v>472</v>
      </c>
      <c r="H92" s="1">
        <v>270</v>
      </c>
      <c r="I92" s="1">
        <v>158</v>
      </c>
      <c r="J92" s="1">
        <v>5</v>
      </c>
      <c r="K92" s="1">
        <v>562</v>
      </c>
      <c r="L92" s="1">
        <v>91</v>
      </c>
    </row>
    <row r="93" spans="1:12" x14ac:dyDescent="0.25">
      <c r="A93" s="13" t="s">
        <v>268</v>
      </c>
      <c r="B93" s="13" t="s">
        <v>269</v>
      </c>
      <c r="C93" s="13" t="s">
        <v>742</v>
      </c>
      <c r="D93" s="13" t="s">
        <v>7</v>
      </c>
      <c r="E93" s="1">
        <v>6291</v>
      </c>
      <c r="F93" s="1">
        <v>6916</v>
      </c>
      <c r="G93" s="1">
        <v>673</v>
      </c>
      <c r="H93" s="1">
        <v>379</v>
      </c>
      <c r="I93" s="1">
        <v>460</v>
      </c>
      <c r="J93" s="1">
        <v>19</v>
      </c>
      <c r="K93" s="1">
        <v>504</v>
      </c>
      <c r="L93" s="1">
        <v>176</v>
      </c>
    </row>
    <row r="94" spans="1:12" x14ac:dyDescent="0.25">
      <c r="A94" s="13" t="s">
        <v>270</v>
      </c>
      <c r="B94" s="13" t="s">
        <v>271</v>
      </c>
      <c r="C94" s="13" t="s">
        <v>742</v>
      </c>
      <c r="D94" s="13" t="s">
        <v>7</v>
      </c>
      <c r="E94" s="1">
        <v>12427</v>
      </c>
      <c r="F94" s="1">
        <v>14738</v>
      </c>
      <c r="G94" s="1">
        <v>192</v>
      </c>
      <c r="H94" s="1">
        <v>1310</v>
      </c>
      <c r="I94" s="1">
        <v>1478</v>
      </c>
      <c r="J94" s="1">
        <v>21</v>
      </c>
      <c r="K94" s="1">
        <v>634</v>
      </c>
      <c r="L94" s="1">
        <v>193</v>
      </c>
    </row>
    <row r="95" spans="1:12" x14ac:dyDescent="0.25">
      <c r="A95" s="13" t="s">
        <v>272</v>
      </c>
      <c r="B95" s="13" t="s">
        <v>273</v>
      </c>
      <c r="C95" s="13" t="s">
        <v>742</v>
      </c>
      <c r="D95" s="13" t="s">
        <v>7</v>
      </c>
      <c r="E95" s="1">
        <v>3559</v>
      </c>
      <c r="F95" s="1">
        <v>5848</v>
      </c>
      <c r="G95" s="1">
        <v>798</v>
      </c>
      <c r="H95" s="1">
        <v>339</v>
      </c>
      <c r="I95" s="1">
        <v>567</v>
      </c>
      <c r="J95" s="1">
        <v>6</v>
      </c>
      <c r="K95" s="1">
        <v>181</v>
      </c>
      <c r="L95" s="1">
        <v>54</v>
      </c>
    </row>
    <row r="96" spans="1:12" x14ac:dyDescent="0.25">
      <c r="A96" s="13" t="s">
        <v>274</v>
      </c>
      <c r="B96" s="13" t="s">
        <v>275</v>
      </c>
      <c r="C96" s="13" t="s">
        <v>742</v>
      </c>
      <c r="D96" s="13" t="s">
        <v>7</v>
      </c>
      <c r="E96" s="1">
        <v>6075</v>
      </c>
      <c r="F96" s="1">
        <v>9444</v>
      </c>
      <c r="G96" s="1">
        <v>23</v>
      </c>
      <c r="H96" s="1">
        <v>665</v>
      </c>
      <c r="I96" s="1">
        <v>1175</v>
      </c>
      <c r="J96" s="1">
        <v>5</v>
      </c>
      <c r="K96" s="1">
        <v>34</v>
      </c>
      <c r="L96" s="1">
        <v>6</v>
      </c>
    </row>
    <row r="97" spans="1:12" x14ac:dyDescent="0.25">
      <c r="A97" s="13" t="s">
        <v>276</v>
      </c>
      <c r="B97" s="13" t="s">
        <v>277</v>
      </c>
      <c r="C97" s="13" t="s">
        <v>742</v>
      </c>
      <c r="D97" s="13" t="s">
        <v>7</v>
      </c>
      <c r="E97" s="1">
        <v>7371</v>
      </c>
      <c r="F97" s="1">
        <v>5269</v>
      </c>
      <c r="G97" s="1">
        <v>311</v>
      </c>
      <c r="H97" s="1">
        <v>416</v>
      </c>
      <c r="I97" s="1">
        <v>757</v>
      </c>
      <c r="J97" s="1">
        <v>2</v>
      </c>
      <c r="K97" s="1">
        <v>261</v>
      </c>
      <c r="L97" s="1">
        <v>6</v>
      </c>
    </row>
    <row r="98" spans="1:12" x14ac:dyDescent="0.25">
      <c r="A98" s="13" t="s">
        <v>278</v>
      </c>
      <c r="B98" s="13" t="s">
        <v>279</v>
      </c>
      <c r="C98" s="13" t="s">
        <v>742</v>
      </c>
      <c r="D98" s="13" t="s">
        <v>7</v>
      </c>
      <c r="E98" s="1">
        <v>3472</v>
      </c>
      <c r="F98" s="1">
        <v>2571</v>
      </c>
      <c r="G98" s="1">
        <v>250</v>
      </c>
      <c r="H98" s="1">
        <v>529</v>
      </c>
      <c r="I98" s="1">
        <v>743</v>
      </c>
      <c r="J98" s="1">
        <v>2</v>
      </c>
      <c r="K98" s="1">
        <v>166</v>
      </c>
      <c r="L98" s="1">
        <v>0</v>
      </c>
    </row>
    <row r="99" spans="1:12" x14ac:dyDescent="0.25">
      <c r="A99" s="13" t="s">
        <v>280</v>
      </c>
      <c r="B99" s="13" t="s">
        <v>281</v>
      </c>
      <c r="C99" s="13" t="s">
        <v>742</v>
      </c>
      <c r="D99" s="13" t="s">
        <v>7</v>
      </c>
      <c r="E99" s="1">
        <v>4178</v>
      </c>
      <c r="F99" s="1">
        <v>4277</v>
      </c>
      <c r="G99" s="1">
        <v>112</v>
      </c>
      <c r="H99" s="1">
        <v>366</v>
      </c>
      <c r="I99" s="1">
        <v>469</v>
      </c>
      <c r="J99" s="1">
        <v>2</v>
      </c>
      <c r="K99" s="1">
        <v>60</v>
      </c>
      <c r="L99" s="1">
        <v>8</v>
      </c>
    </row>
    <row r="100" spans="1:12" x14ac:dyDescent="0.25">
      <c r="A100" s="13" t="s">
        <v>282</v>
      </c>
      <c r="B100" s="13" t="s">
        <v>283</v>
      </c>
      <c r="C100" s="13" t="s">
        <v>742</v>
      </c>
      <c r="D100" s="13" t="s">
        <v>7</v>
      </c>
      <c r="E100" s="1">
        <v>4078</v>
      </c>
      <c r="F100" s="1">
        <v>2947</v>
      </c>
      <c r="G100" s="1">
        <v>276</v>
      </c>
      <c r="H100" s="1">
        <v>381</v>
      </c>
      <c r="I100" s="1">
        <v>960</v>
      </c>
      <c r="J100" s="1">
        <v>1</v>
      </c>
      <c r="K100" s="1">
        <v>229</v>
      </c>
      <c r="L100" s="1">
        <v>3</v>
      </c>
    </row>
    <row r="101" spans="1:12" x14ac:dyDescent="0.25">
      <c r="A101" s="13" t="s">
        <v>284</v>
      </c>
      <c r="B101" s="13" t="s">
        <v>285</v>
      </c>
      <c r="C101" s="13" t="s">
        <v>742</v>
      </c>
      <c r="D101" s="13" t="s">
        <v>7</v>
      </c>
      <c r="E101" s="1">
        <v>2501</v>
      </c>
      <c r="F101" s="1">
        <v>4371</v>
      </c>
      <c r="G101" s="1">
        <v>47</v>
      </c>
      <c r="H101" s="1">
        <v>367</v>
      </c>
      <c r="I101" s="1">
        <v>421</v>
      </c>
      <c r="J101" s="1">
        <v>1</v>
      </c>
      <c r="K101" s="1">
        <v>89</v>
      </c>
      <c r="L101" s="1">
        <v>11</v>
      </c>
    </row>
    <row r="102" spans="1:12" x14ac:dyDescent="0.25">
      <c r="A102" s="13" t="s">
        <v>286</v>
      </c>
      <c r="B102" s="13" t="s">
        <v>287</v>
      </c>
      <c r="C102" s="13" t="s">
        <v>742</v>
      </c>
      <c r="D102" s="13" t="s">
        <v>7</v>
      </c>
      <c r="E102" s="1">
        <v>6167</v>
      </c>
      <c r="F102" s="1">
        <v>3866</v>
      </c>
      <c r="G102" s="1">
        <v>477</v>
      </c>
      <c r="H102" s="1">
        <v>299</v>
      </c>
      <c r="I102" s="1">
        <v>1048</v>
      </c>
      <c r="J102" s="1">
        <v>1</v>
      </c>
      <c r="K102" s="1">
        <v>265</v>
      </c>
      <c r="L102" s="1">
        <v>35</v>
      </c>
    </row>
    <row r="103" spans="1:12" x14ac:dyDescent="0.25">
      <c r="A103" s="13" t="s">
        <v>288</v>
      </c>
      <c r="B103" s="13" t="s">
        <v>289</v>
      </c>
      <c r="C103" s="13" t="s">
        <v>743</v>
      </c>
      <c r="D103" s="13" t="s">
        <v>1</v>
      </c>
      <c r="E103" s="1">
        <v>18042</v>
      </c>
      <c r="F103" s="1">
        <v>21447</v>
      </c>
      <c r="G103" s="1">
        <v>451</v>
      </c>
      <c r="H103" s="1">
        <v>1197</v>
      </c>
      <c r="I103" s="1">
        <v>3310</v>
      </c>
      <c r="J103" s="1">
        <v>30</v>
      </c>
      <c r="K103" s="1">
        <v>376</v>
      </c>
      <c r="L103" s="1">
        <v>71</v>
      </c>
    </row>
    <row r="104" spans="1:12" x14ac:dyDescent="0.25">
      <c r="A104" s="13" t="s">
        <v>290</v>
      </c>
      <c r="B104" s="13" t="s">
        <v>291</v>
      </c>
      <c r="C104" s="13" t="s">
        <v>743</v>
      </c>
      <c r="D104" s="13" t="s">
        <v>1</v>
      </c>
      <c r="E104" s="1">
        <v>14649</v>
      </c>
      <c r="F104" s="1">
        <v>29257</v>
      </c>
      <c r="G104" s="1">
        <v>1642</v>
      </c>
      <c r="H104" s="1">
        <v>719</v>
      </c>
      <c r="I104" s="1">
        <v>1335</v>
      </c>
      <c r="J104" s="1">
        <v>14</v>
      </c>
      <c r="K104" s="1">
        <v>443</v>
      </c>
      <c r="L104" s="1">
        <v>31</v>
      </c>
    </row>
    <row r="105" spans="1:12" x14ac:dyDescent="0.25">
      <c r="A105" s="13" t="s">
        <v>292</v>
      </c>
      <c r="B105" s="13" t="s">
        <v>293</v>
      </c>
      <c r="C105" s="13" t="s">
        <v>743</v>
      </c>
      <c r="D105" s="13" t="s">
        <v>1</v>
      </c>
      <c r="E105" s="1">
        <v>24410</v>
      </c>
      <c r="F105" s="1">
        <v>11022</v>
      </c>
      <c r="G105" s="1">
        <v>164</v>
      </c>
      <c r="H105" s="1">
        <v>420</v>
      </c>
      <c r="I105" s="1">
        <v>1325</v>
      </c>
      <c r="J105" s="1">
        <v>186</v>
      </c>
      <c r="K105" s="1">
        <v>1150</v>
      </c>
      <c r="L105" s="1">
        <v>50</v>
      </c>
    </row>
    <row r="106" spans="1:12" x14ac:dyDescent="0.25">
      <c r="A106" s="13" t="s">
        <v>294</v>
      </c>
      <c r="B106" s="13" t="s">
        <v>295</v>
      </c>
      <c r="C106" s="13" t="s">
        <v>743</v>
      </c>
      <c r="D106" s="13" t="s">
        <v>1</v>
      </c>
      <c r="E106" s="1">
        <v>6591</v>
      </c>
      <c r="F106" s="1">
        <v>25668</v>
      </c>
      <c r="G106" s="1">
        <v>4008</v>
      </c>
      <c r="H106" s="1">
        <v>1068</v>
      </c>
      <c r="I106" s="1">
        <v>1392</v>
      </c>
      <c r="J106" s="1">
        <v>32</v>
      </c>
      <c r="K106" s="1">
        <v>503</v>
      </c>
      <c r="L106" s="1">
        <v>107</v>
      </c>
    </row>
    <row r="107" spans="1:12" x14ac:dyDescent="0.25">
      <c r="A107" s="13" t="s">
        <v>296</v>
      </c>
      <c r="B107" s="13" t="s">
        <v>1</v>
      </c>
      <c r="C107" s="13" t="s">
        <v>743</v>
      </c>
      <c r="D107" s="13" t="s">
        <v>1</v>
      </c>
      <c r="E107" s="1">
        <v>23115</v>
      </c>
      <c r="F107" s="1">
        <v>21932</v>
      </c>
      <c r="G107" s="1">
        <v>1413</v>
      </c>
      <c r="H107" s="1">
        <v>1235</v>
      </c>
      <c r="I107" s="1">
        <v>2963</v>
      </c>
      <c r="J107" s="1">
        <v>13</v>
      </c>
      <c r="K107" s="1">
        <v>299</v>
      </c>
      <c r="L107" s="1">
        <v>141</v>
      </c>
    </row>
    <row r="108" spans="1:12" x14ac:dyDescent="0.25">
      <c r="A108" s="13" t="s">
        <v>297</v>
      </c>
      <c r="B108" s="13" t="s">
        <v>298</v>
      </c>
      <c r="C108" s="13" t="s">
        <v>743</v>
      </c>
      <c r="D108" s="13" t="s">
        <v>1</v>
      </c>
      <c r="E108" s="1">
        <v>30325</v>
      </c>
      <c r="F108" s="1">
        <v>17855</v>
      </c>
      <c r="G108" s="1">
        <v>1944</v>
      </c>
      <c r="H108" s="1">
        <v>547</v>
      </c>
      <c r="I108" s="1">
        <v>830</v>
      </c>
      <c r="J108" s="1">
        <v>29</v>
      </c>
      <c r="K108" s="1">
        <v>1323</v>
      </c>
      <c r="L108" s="1">
        <v>44</v>
      </c>
    </row>
    <row r="109" spans="1:12" x14ac:dyDescent="0.25">
      <c r="A109" s="13" t="s">
        <v>299</v>
      </c>
      <c r="B109" s="13" t="s">
        <v>300</v>
      </c>
      <c r="C109" s="13" t="s">
        <v>743</v>
      </c>
      <c r="D109" s="13" t="s">
        <v>1</v>
      </c>
      <c r="E109" s="1">
        <v>42120</v>
      </c>
      <c r="F109" s="1">
        <v>25507</v>
      </c>
      <c r="G109" s="1">
        <v>169</v>
      </c>
      <c r="H109" s="1">
        <v>168</v>
      </c>
      <c r="I109" s="1">
        <v>289</v>
      </c>
      <c r="J109" s="1">
        <v>198</v>
      </c>
      <c r="K109" s="1">
        <v>2019</v>
      </c>
      <c r="L109" s="1">
        <v>83</v>
      </c>
    </row>
    <row r="110" spans="1:12" x14ac:dyDescent="0.25">
      <c r="A110" s="13" t="s">
        <v>301</v>
      </c>
      <c r="B110" s="13" t="s">
        <v>302</v>
      </c>
      <c r="C110" s="13" t="s">
        <v>743</v>
      </c>
      <c r="D110" s="13" t="s">
        <v>1</v>
      </c>
      <c r="E110" s="1">
        <v>16641</v>
      </c>
      <c r="F110" s="1">
        <v>13029</v>
      </c>
      <c r="G110" s="1">
        <v>683</v>
      </c>
      <c r="H110" s="1">
        <v>240</v>
      </c>
      <c r="I110" s="1">
        <v>306</v>
      </c>
      <c r="J110" s="1">
        <v>5</v>
      </c>
      <c r="K110" s="1">
        <v>2438</v>
      </c>
      <c r="L110" s="1">
        <v>62</v>
      </c>
    </row>
    <row r="111" spans="1:12" x14ac:dyDescent="0.25">
      <c r="A111" s="13" t="s">
        <v>303</v>
      </c>
      <c r="B111" s="13" t="s">
        <v>304</v>
      </c>
      <c r="C111" s="13" t="s">
        <v>743</v>
      </c>
      <c r="D111" s="13" t="s">
        <v>1</v>
      </c>
      <c r="E111" s="1">
        <v>19636</v>
      </c>
      <c r="F111" s="1">
        <v>25794</v>
      </c>
      <c r="G111" s="1">
        <v>2603</v>
      </c>
      <c r="H111" s="1">
        <v>1417</v>
      </c>
      <c r="I111" s="1">
        <v>2314</v>
      </c>
      <c r="J111" s="1">
        <v>39</v>
      </c>
      <c r="K111" s="1">
        <v>512</v>
      </c>
      <c r="L111" s="1">
        <v>43</v>
      </c>
    </row>
    <row r="112" spans="1:12" x14ac:dyDescent="0.25">
      <c r="A112" s="13" t="s">
        <v>305</v>
      </c>
      <c r="B112" s="13" t="s">
        <v>306</v>
      </c>
      <c r="C112" s="13" t="s">
        <v>743</v>
      </c>
      <c r="D112" s="13" t="s">
        <v>1</v>
      </c>
      <c r="E112" s="1">
        <v>22269</v>
      </c>
      <c r="F112" s="1">
        <v>18682</v>
      </c>
      <c r="G112" s="1">
        <v>322</v>
      </c>
      <c r="H112" s="1">
        <v>1087</v>
      </c>
      <c r="I112" s="1">
        <v>3205</v>
      </c>
      <c r="J112" s="1">
        <v>171</v>
      </c>
      <c r="K112" s="1">
        <v>554</v>
      </c>
      <c r="L112" s="1">
        <v>82</v>
      </c>
    </row>
    <row r="113" spans="1:12" x14ac:dyDescent="0.25">
      <c r="A113" s="13" t="s">
        <v>307</v>
      </c>
      <c r="B113" s="13" t="s">
        <v>308</v>
      </c>
      <c r="C113" s="13" t="s">
        <v>743</v>
      </c>
      <c r="D113" s="13" t="s">
        <v>1</v>
      </c>
      <c r="E113" s="1">
        <v>15176</v>
      </c>
      <c r="F113" s="1">
        <v>21268</v>
      </c>
      <c r="G113" s="1">
        <v>207</v>
      </c>
      <c r="H113" s="1">
        <v>1580</v>
      </c>
      <c r="I113" s="1">
        <v>3829</v>
      </c>
      <c r="J113" s="1">
        <v>112</v>
      </c>
      <c r="K113" s="1">
        <v>634</v>
      </c>
      <c r="L113" s="1">
        <v>146</v>
      </c>
    </row>
    <row r="114" spans="1:12" x14ac:dyDescent="0.25">
      <c r="A114" s="13" t="s">
        <v>309</v>
      </c>
      <c r="B114" s="13" t="s">
        <v>310</v>
      </c>
      <c r="C114" s="13" t="s">
        <v>743</v>
      </c>
      <c r="D114" s="13" t="s">
        <v>1</v>
      </c>
      <c r="E114" s="1">
        <v>27891</v>
      </c>
      <c r="F114" s="1">
        <v>5367</v>
      </c>
      <c r="G114" s="1">
        <v>185</v>
      </c>
      <c r="H114" s="1">
        <v>26</v>
      </c>
      <c r="I114" s="1">
        <v>17</v>
      </c>
      <c r="J114" s="1">
        <v>131</v>
      </c>
      <c r="K114" s="1">
        <v>1121</v>
      </c>
      <c r="L114" s="1">
        <v>9</v>
      </c>
    </row>
    <row r="115" spans="1:12" x14ac:dyDescent="0.25">
      <c r="A115" s="13" t="s">
        <v>311</v>
      </c>
      <c r="B115" s="13" t="s">
        <v>312</v>
      </c>
      <c r="C115" s="13" t="s">
        <v>743</v>
      </c>
      <c r="D115" s="13" t="s">
        <v>1</v>
      </c>
      <c r="E115" s="1">
        <v>24350</v>
      </c>
      <c r="F115" s="1">
        <v>13567</v>
      </c>
      <c r="G115" s="1">
        <v>1082</v>
      </c>
      <c r="H115" s="1">
        <v>204</v>
      </c>
      <c r="I115" s="1">
        <v>221</v>
      </c>
      <c r="J115" s="1">
        <v>69</v>
      </c>
      <c r="K115" s="1">
        <v>3656</v>
      </c>
      <c r="L115" s="1">
        <v>21</v>
      </c>
    </row>
    <row r="116" spans="1:12" x14ac:dyDescent="0.25">
      <c r="A116" s="13" t="s">
        <v>313</v>
      </c>
      <c r="B116" s="13" t="s">
        <v>314</v>
      </c>
      <c r="C116" s="13" t="s">
        <v>744</v>
      </c>
      <c r="D116" s="13" t="s">
        <v>9</v>
      </c>
      <c r="E116" s="1">
        <v>16686</v>
      </c>
      <c r="F116" s="1">
        <v>1083</v>
      </c>
      <c r="G116" s="1">
        <v>5</v>
      </c>
      <c r="H116" s="1">
        <v>141</v>
      </c>
      <c r="I116" s="1">
        <v>692</v>
      </c>
      <c r="J116" s="1">
        <v>32</v>
      </c>
      <c r="K116" s="1">
        <v>35</v>
      </c>
      <c r="L116" s="1">
        <v>6</v>
      </c>
    </row>
    <row r="117" spans="1:12" x14ac:dyDescent="0.25">
      <c r="A117" s="13" t="s">
        <v>315</v>
      </c>
      <c r="B117" s="13" t="s">
        <v>316</v>
      </c>
      <c r="C117" s="13" t="s">
        <v>744</v>
      </c>
      <c r="D117" s="13" t="s">
        <v>9</v>
      </c>
      <c r="E117" s="1">
        <v>11424</v>
      </c>
      <c r="F117" s="1">
        <v>344</v>
      </c>
      <c r="G117" s="1">
        <v>1</v>
      </c>
      <c r="H117" s="1">
        <v>100</v>
      </c>
      <c r="I117" s="1">
        <v>893</v>
      </c>
      <c r="J117" s="1">
        <v>3</v>
      </c>
      <c r="K117" s="1">
        <v>17</v>
      </c>
      <c r="L117" s="1">
        <v>8</v>
      </c>
    </row>
    <row r="118" spans="1:12" x14ac:dyDescent="0.25">
      <c r="A118" s="13" t="s">
        <v>317</v>
      </c>
      <c r="B118" s="13" t="s">
        <v>318</v>
      </c>
      <c r="C118" s="13" t="s">
        <v>744</v>
      </c>
      <c r="D118" s="13" t="s">
        <v>9</v>
      </c>
      <c r="E118" s="1">
        <v>12035</v>
      </c>
      <c r="F118" s="1">
        <v>791</v>
      </c>
      <c r="G118" s="1">
        <v>7</v>
      </c>
      <c r="H118" s="1">
        <v>173</v>
      </c>
      <c r="I118" s="1">
        <v>1270</v>
      </c>
      <c r="J118" s="1">
        <v>8</v>
      </c>
      <c r="K118" s="1">
        <v>51</v>
      </c>
      <c r="L118" s="1">
        <v>2</v>
      </c>
    </row>
    <row r="119" spans="1:12" x14ac:dyDescent="0.25">
      <c r="A119" s="13" t="s">
        <v>319</v>
      </c>
      <c r="B119" s="13" t="s">
        <v>9</v>
      </c>
      <c r="C119" s="13" t="s">
        <v>744</v>
      </c>
      <c r="D119" s="13" t="s">
        <v>9</v>
      </c>
      <c r="E119" s="1">
        <v>12265</v>
      </c>
      <c r="F119" s="1">
        <v>1439</v>
      </c>
      <c r="G119" s="1">
        <v>1</v>
      </c>
      <c r="H119" s="1">
        <v>152</v>
      </c>
      <c r="I119" s="1">
        <v>691</v>
      </c>
      <c r="J119" s="1">
        <v>9</v>
      </c>
      <c r="K119" s="1">
        <v>61</v>
      </c>
      <c r="L119" s="1">
        <v>11</v>
      </c>
    </row>
    <row r="120" spans="1:12" x14ac:dyDescent="0.25">
      <c r="A120" s="13" t="s">
        <v>320</v>
      </c>
      <c r="B120" s="13" t="s">
        <v>321</v>
      </c>
      <c r="C120" s="13" t="s">
        <v>744</v>
      </c>
      <c r="D120" s="13" t="s">
        <v>9</v>
      </c>
      <c r="E120" s="1">
        <v>10106</v>
      </c>
      <c r="F120" s="1">
        <v>244</v>
      </c>
      <c r="G120" s="1">
        <v>18</v>
      </c>
      <c r="H120" s="1">
        <v>210</v>
      </c>
      <c r="I120" s="1">
        <v>1692</v>
      </c>
      <c r="J120" s="1">
        <v>4</v>
      </c>
      <c r="K120" s="1">
        <v>18</v>
      </c>
      <c r="L120" s="1">
        <v>10</v>
      </c>
    </row>
    <row r="121" spans="1:12" x14ac:dyDescent="0.25">
      <c r="A121" s="13" t="s">
        <v>322</v>
      </c>
      <c r="B121" s="13" t="s">
        <v>323</v>
      </c>
      <c r="C121" s="13" t="s">
        <v>744</v>
      </c>
      <c r="D121" s="13" t="s">
        <v>9</v>
      </c>
      <c r="E121" s="1">
        <v>7377</v>
      </c>
      <c r="F121" s="1">
        <v>200</v>
      </c>
      <c r="G121" s="1">
        <v>0</v>
      </c>
      <c r="H121" s="1">
        <v>136</v>
      </c>
      <c r="I121" s="1">
        <v>658</v>
      </c>
      <c r="J121" s="1">
        <v>9</v>
      </c>
      <c r="K121" s="1">
        <v>9</v>
      </c>
      <c r="L121" s="1">
        <v>12</v>
      </c>
    </row>
    <row r="122" spans="1:12" x14ac:dyDescent="0.25">
      <c r="A122" s="13" t="s">
        <v>324</v>
      </c>
      <c r="B122" s="13" t="s">
        <v>325</v>
      </c>
      <c r="C122" s="13" t="s">
        <v>744</v>
      </c>
      <c r="D122" s="13" t="s">
        <v>9</v>
      </c>
      <c r="E122" s="1">
        <v>4116</v>
      </c>
      <c r="F122" s="1">
        <v>89</v>
      </c>
      <c r="G122" s="1">
        <v>1</v>
      </c>
      <c r="H122" s="1">
        <v>32</v>
      </c>
      <c r="I122" s="1">
        <v>545</v>
      </c>
      <c r="J122" s="1">
        <v>2</v>
      </c>
      <c r="K122" s="1">
        <v>9</v>
      </c>
      <c r="L122" s="1">
        <v>1</v>
      </c>
    </row>
    <row r="123" spans="1:12" x14ac:dyDescent="0.25">
      <c r="A123" s="13" t="s">
        <v>326</v>
      </c>
      <c r="B123" s="13" t="s">
        <v>327</v>
      </c>
      <c r="C123" s="13" t="s">
        <v>744</v>
      </c>
      <c r="D123" s="13" t="s">
        <v>9</v>
      </c>
      <c r="E123" s="1">
        <v>9706</v>
      </c>
      <c r="F123" s="1">
        <v>620</v>
      </c>
      <c r="G123" s="1">
        <v>1</v>
      </c>
      <c r="H123" s="1">
        <v>285</v>
      </c>
      <c r="I123" s="1">
        <v>787</v>
      </c>
      <c r="J123" s="1">
        <v>6</v>
      </c>
      <c r="K123" s="1">
        <v>16</v>
      </c>
      <c r="L123" s="1">
        <v>4</v>
      </c>
    </row>
    <row r="124" spans="1:12" x14ac:dyDescent="0.25">
      <c r="A124" s="13" t="s">
        <v>328</v>
      </c>
      <c r="B124" s="13" t="s">
        <v>329</v>
      </c>
      <c r="C124" s="13" t="s">
        <v>744</v>
      </c>
      <c r="D124" s="13" t="s">
        <v>9</v>
      </c>
      <c r="E124" s="1">
        <v>16335</v>
      </c>
      <c r="F124" s="1">
        <v>1098</v>
      </c>
      <c r="G124" s="1">
        <v>50</v>
      </c>
      <c r="H124" s="1">
        <v>131</v>
      </c>
      <c r="I124" s="1">
        <v>610</v>
      </c>
      <c r="J124" s="1">
        <v>14</v>
      </c>
      <c r="K124" s="1">
        <v>122</v>
      </c>
      <c r="L124" s="1">
        <v>19</v>
      </c>
    </row>
    <row r="125" spans="1:12" x14ac:dyDescent="0.25">
      <c r="A125" s="13" t="s">
        <v>330</v>
      </c>
      <c r="B125" s="13" t="s">
        <v>331</v>
      </c>
      <c r="C125" s="13" t="s">
        <v>744</v>
      </c>
      <c r="D125" s="13" t="s">
        <v>9</v>
      </c>
      <c r="E125" s="1">
        <v>16078</v>
      </c>
      <c r="F125" s="1">
        <v>1069</v>
      </c>
      <c r="G125" s="1">
        <v>13</v>
      </c>
      <c r="H125" s="1">
        <v>99</v>
      </c>
      <c r="I125" s="1">
        <v>529</v>
      </c>
      <c r="J125" s="1">
        <v>41</v>
      </c>
      <c r="K125" s="1">
        <v>34</v>
      </c>
      <c r="L125" s="1">
        <v>34</v>
      </c>
    </row>
    <row r="126" spans="1:12" x14ac:dyDescent="0.25">
      <c r="A126" s="13" t="s">
        <v>332</v>
      </c>
      <c r="B126" s="13" t="s">
        <v>333</v>
      </c>
      <c r="C126" s="13" t="s">
        <v>744</v>
      </c>
      <c r="D126" s="13" t="s">
        <v>9</v>
      </c>
      <c r="E126" s="1">
        <v>9739</v>
      </c>
      <c r="F126" s="1">
        <v>139</v>
      </c>
      <c r="G126" s="1">
        <v>3</v>
      </c>
      <c r="H126" s="1">
        <v>53</v>
      </c>
      <c r="I126" s="1">
        <v>987</v>
      </c>
      <c r="J126" s="1">
        <v>3</v>
      </c>
      <c r="K126" s="1">
        <v>18</v>
      </c>
      <c r="L126" s="1">
        <v>3</v>
      </c>
    </row>
    <row r="127" spans="1:12" x14ac:dyDescent="0.25">
      <c r="A127" s="14" t="s">
        <v>334</v>
      </c>
      <c r="B127" s="14" t="s">
        <v>335</v>
      </c>
      <c r="C127" s="13" t="s">
        <v>744</v>
      </c>
      <c r="D127" s="13" t="s">
        <v>9</v>
      </c>
      <c r="E127" s="15">
        <v>9472</v>
      </c>
      <c r="F127" s="15">
        <v>288</v>
      </c>
      <c r="G127" s="15">
        <v>27</v>
      </c>
      <c r="H127" s="15">
        <v>171</v>
      </c>
      <c r="I127" s="15">
        <v>1145</v>
      </c>
      <c r="J127" s="15">
        <v>4</v>
      </c>
      <c r="K127" s="15">
        <v>25</v>
      </c>
      <c r="L127" s="15">
        <v>4</v>
      </c>
    </row>
    <row r="128" spans="1:12" x14ac:dyDescent="0.25">
      <c r="A128" s="13" t="s">
        <v>336</v>
      </c>
      <c r="B128" s="13" t="s">
        <v>337</v>
      </c>
      <c r="C128" s="13" t="s">
        <v>745</v>
      </c>
      <c r="D128" s="13" t="s">
        <v>10</v>
      </c>
      <c r="E128" s="1">
        <v>6</v>
      </c>
      <c r="F128" s="1">
        <v>674</v>
      </c>
      <c r="G128" s="1">
        <v>5</v>
      </c>
      <c r="H128" s="1">
        <v>3</v>
      </c>
      <c r="I128" s="1">
        <v>73</v>
      </c>
      <c r="J128" s="1">
        <v>56</v>
      </c>
      <c r="K128" s="1">
        <v>31</v>
      </c>
      <c r="L128" s="1">
        <v>73</v>
      </c>
    </row>
    <row r="129" spans="1:12" x14ac:dyDescent="0.25">
      <c r="A129" s="13" t="s">
        <v>338</v>
      </c>
      <c r="B129" s="13" t="s">
        <v>339</v>
      </c>
      <c r="C129" s="13" t="s">
        <v>745</v>
      </c>
      <c r="D129" s="13" t="s">
        <v>10</v>
      </c>
      <c r="E129" s="1">
        <v>35</v>
      </c>
      <c r="F129" s="1">
        <v>3118</v>
      </c>
      <c r="G129" s="1">
        <v>4</v>
      </c>
      <c r="H129" s="1">
        <v>25</v>
      </c>
      <c r="I129" s="1">
        <v>65</v>
      </c>
      <c r="J129" s="1">
        <v>536</v>
      </c>
      <c r="K129" s="1">
        <v>73</v>
      </c>
      <c r="L129" s="1">
        <v>23</v>
      </c>
    </row>
    <row r="130" spans="1:12" x14ac:dyDescent="0.25">
      <c r="A130" s="13" t="s">
        <v>340</v>
      </c>
      <c r="B130" s="13" t="s">
        <v>341</v>
      </c>
      <c r="C130" s="13" t="s">
        <v>745</v>
      </c>
      <c r="D130" s="13" t="s">
        <v>10</v>
      </c>
      <c r="E130" s="1">
        <v>26</v>
      </c>
      <c r="F130" s="1">
        <v>2003</v>
      </c>
      <c r="G130" s="1">
        <v>0</v>
      </c>
      <c r="H130" s="1">
        <v>0</v>
      </c>
      <c r="I130" s="1">
        <v>85</v>
      </c>
      <c r="J130" s="1">
        <v>115</v>
      </c>
      <c r="K130" s="1">
        <v>32</v>
      </c>
      <c r="L130" s="1">
        <v>8</v>
      </c>
    </row>
    <row r="131" spans="1:12" x14ac:dyDescent="0.25">
      <c r="A131" s="13" t="s">
        <v>342</v>
      </c>
      <c r="B131" s="13" t="s">
        <v>10</v>
      </c>
      <c r="C131" s="13" t="s">
        <v>745</v>
      </c>
      <c r="D131" s="13" t="s">
        <v>10</v>
      </c>
      <c r="E131" s="1">
        <v>310</v>
      </c>
      <c r="F131" s="1">
        <v>9294</v>
      </c>
      <c r="G131" s="1">
        <v>13</v>
      </c>
      <c r="H131" s="1">
        <v>12</v>
      </c>
      <c r="I131" s="1">
        <v>84</v>
      </c>
      <c r="J131" s="1">
        <v>223</v>
      </c>
      <c r="K131" s="1">
        <v>494</v>
      </c>
      <c r="L131" s="1">
        <v>56</v>
      </c>
    </row>
    <row r="132" spans="1:12" x14ac:dyDescent="0.25">
      <c r="A132" s="13" t="s">
        <v>343</v>
      </c>
      <c r="B132" s="13" t="s">
        <v>344</v>
      </c>
      <c r="C132" s="13" t="s">
        <v>745</v>
      </c>
      <c r="D132" s="13" t="s">
        <v>10</v>
      </c>
      <c r="E132" s="1">
        <v>417</v>
      </c>
      <c r="F132" s="1">
        <v>14390</v>
      </c>
      <c r="G132" s="1">
        <v>41</v>
      </c>
      <c r="H132" s="1">
        <v>69</v>
      </c>
      <c r="I132" s="1">
        <v>416</v>
      </c>
      <c r="J132" s="1">
        <v>247</v>
      </c>
      <c r="K132" s="1">
        <v>354</v>
      </c>
      <c r="L132" s="1">
        <v>133</v>
      </c>
    </row>
    <row r="133" spans="1:12" x14ac:dyDescent="0.25">
      <c r="A133" s="13" t="s">
        <v>345</v>
      </c>
      <c r="B133" s="13" t="s">
        <v>346</v>
      </c>
      <c r="C133" s="13" t="s">
        <v>745</v>
      </c>
      <c r="D133" s="13" t="s">
        <v>10</v>
      </c>
      <c r="E133" s="1">
        <v>234</v>
      </c>
      <c r="F133" s="1">
        <v>13209</v>
      </c>
      <c r="G133" s="1">
        <v>5</v>
      </c>
      <c r="H133" s="1">
        <v>41</v>
      </c>
      <c r="I133" s="1">
        <v>1235</v>
      </c>
      <c r="J133" s="1">
        <v>924</v>
      </c>
      <c r="K133" s="1">
        <v>323</v>
      </c>
      <c r="L133" s="1">
        <v>45</v>
      </c>
    </row>
    <row r="134" spans="1:12" x14ac:dyDescent="0.25">
      <c r="A134" s="13" t="s">
        <v>347</v>
      </c>
      <c r="B134" s="13" t="s">
        <v>348</v>
      </c>
      <c r="C134" s="13" t="s">
        <v>745</v>
      </c>
      <c r="D134" s="13" t="s">
        <v>10</v>
      </c>
      <c r="E134" s="1">
        <v>307</v>
      </c>
      <c r="F134" s="1">
        <v>9540</v>
      </c>
      <c r="G134" s="1">
        <v>21</v>
      </c>
      <c r="H134" s="1">
        <v>11</v>
      </c>
      <c r="I134" s="1">
        <v>698</v>
      </c>
      <c r="J134" s="1">
        <v>269</v>
      </c>
      <c r="K134" s="1">
        <v>131</v>
      </c>
      <c r="L134" s="1">
        <v>21</v>
      </c>
    </row>
    <row r="135" spans="1:12" x14ac:dyDescent="0.25">
      <c r="A135" s="13" t="s">
        <v>349</v>
      </c>
      <c r="B135" s="13" t="s">
        <v>350</v>
      </c>
      <c r="C135" s="13" t="s">
        <v>745</v>
      </c>
      <c r="D135" s="13" t="s">
        <v>10</v>
      </c>
      <c r="E135" s="1">
        <v>15</v>
      </c>
      <c r="F135" s="1">
        <v>1381</v>
      </c>
      <c r="G135" s="1">
        <v>0</v>
      </c>
      <c r="H135" s="1">
        <v>0</v>
      </c>
      <c r="I135" s="1">
        <v>89</v>
      </c>
      <c r="J135" s="1">
        <v>1582</v>
      </c>
      <c r="K135" s="1">
        <v>306</v>
      </c>
      <c r="L135" s="1">
        <v>2</v>
      </c>
    </row>
    <row r="136" spans="1:12" x14ac:dyDescent="0.25">
      <c r="A136" s="13" t="s">
        <v>351</v>
      </c>
      <c r="B136" s="13" t="s">
        <v>352</v>
      </c>
      <c r="C136" s="13" t="s">
        <v>745</v>
      </c>
      <c r="D136" s="13" t="s">
        <v>10</v>
      </c>
      <c r="E136" s="1">
        <v>286</v>
      </c>
      <c r="F136" s="1">
        <v>10535</v>
      </c>
      <c r="G136" s="1">
        <v>110</v>
      </c>
      <c r="H136" s="1">
        <v>23</v>
      </c>
      <c r="I136" s="1">
        <v>289</v>
      </c>
      <c r="J136" s="1">
        <v>221</v>
      </c>
      <c r="K136" s="1">
        <v>290</v>
      </c>
      <c r="L136" s="1">
        <v>63</v>
      </c>
    </row>
    <row r="137" spans="1:12" x14ac:dyDescent="0.25">
      <c r="A137" s="13" t="s">
        <v>353</v>
      </c>
      <c r="B137" s="13" t="s">
        <v>354</v>
      </c>
      <c r="C137" s="13" t="s">
        <v>745</v>
      </c>
      <c r="D137" s="13" t="s">
        <v>10</v>
      </c>
      <c r="E137" s="1">
        <v>325</v>
      </c>
      <c r="F137" s="1">
        <v>14103</v>
      </c>
      <c r="G137" s="1">
        <v>55</v>
      </c>
      <c r="H137" s="1">
        <v>209</v>
      </c>
      <c r="I137" s="1">
        <v>1209</v>
      </c>
      <c r="J137" s="1">
        <v>440</v>
      </c>
      <c r="K137" s="1">
        <v>267</v>
      </c>
      <c r="L137" s="1">
        <v>111</v>
      </c>
    </row>
    <row r="138" spans="1:12" x14ac:dyDescent="0.25">
      <c r="A138" s="13" t="s">
        <v>355</v>
      </c>
      <c r="B138" s="13" t="s">
        <v>356</v>
      </c>
      <c r="C138" s="13" t="s">
        <v>745</v>
      </c>
      <c r="D138" s="13" t="s">
        <v>10</v>
      </c>
      <c r="E138" s="1">
        <v>151</v>
      </c>
      <c r="F138" s="1">
        <v>5195</v>
      </c>
      <c r="G138" s="1">
        <v>29</v>
      </c>
      <c r="H138" s="1">
        <v>77</v>
      </c>
      <c r="I138" s="1">
        <v>247</v>
      </c>
      <c r="J138" s="1">
        <v>535</v>
      </c>
      <c r="K138" s="1">
        <v>462</v>
      </c>
      <c r="L138" s="1">
        <v>59</v>
      </c>
    </row>
    <row r="139" spans="1:12" x14ac:dyDescent="0.25">
      <c r="A139" s="13" t="s">
        <v>357</v>
      </c>
      <c r="B139" s="13" t="s">
        <v>358</v>
      </c>
      <c r="C139" s="13" t="s">
        <v>745</v>
      </c>
      <c r="D139" s="13" t="s">
        <v>10</v>
      </c>
      <c r="E139" s="1">
        <v>329</v>
      </c>
      <c r="F139" s="1">
        <v>10411</v>
      </c>
      <c r="G139" s="1">
        <v>38</v>
      </c>
      <c r="H139" s="1">
        <v>375</v>
      </c>
      <c r="I139" s="1">
        <v>696</v>
      </c>
      <c r="J139" s="1">
        <v>149</v>
      </c>
      <c r="K139" s="1">
        <v>182</v>
      </c>
      <c r="L139" s="1">
        <v>56</v>
      </c>
    </row>
    <row r="140" spans="1:12" x14ac:dyDescent="0.25">
      <c r="A140" s="13" t="s">
        <v>359</v>
      </c>
      <c r="B140" s="13" t="s">
        <v>360</v>
      </c>
      <c r="C140" s="13" t="s">
        <v>745</v>
      </c>
      <c r="D140" s="13" t="s">
        <v>10</v>
      </c>
      <c r="E140" s="1">
        <v>234</v>
      </c>
      <c r="F140" s="1">
        <v>10235</v>
      </c>
      <c r="G140" s="1">
        <v>40</v>
      </c>
      <c r="H140" s="1">
        <v>124</v>
      </c>
      <c r="I140" s="1">
        <v>784</v>
      </c>
      <c r="J140" s="1">
        <v>472</v>
      </c>
      <c r="K140" s="1">
        <v>191</v>
      </c>
      <c r="L140" s="1">
        <v>74</v>
      </c>
    </row>
    <row r="141" spans="1:12" x14ac:dyDescent="0.25">
      <c r="A141" s="13" t="s">
        <v>361</v>
      </c>
      <c r="B141" s="13" t="s">
        <v>362</v>
      </c>
      <c r="C141" s="13" t="s">
        <v>745</v>
      </c>
      <c r="D141" s="13" t="s">
        <v>10</v>
      </c>
      <c r="E141" s="1">
        <v>215</v>
      </c>
      <c r="F141" s="1">
        <v>8969</v>
      </c>
      <c r="G141" s="1">
        <v>43</v>
      </c>
      <c r="H141" s="1">
        <v>46</v>
      </c>
      <c r="I141" s="1">
        <v>915</v>
      </c>
      <c r="J141" s="1">
        <v>322</v>
      </c>
      <c r="K141" s="1">
        <v>160</v>
      </c>
      <c r="L141" s="1">
        <v>111</v>
      </c>
    </row>
    <row r="142" spans="1:12" x14ac:dyDescent="0.25">
      <c r="A142" s="14" t="s">
        <v>363</v>
      </c>
      <c r="B142" s="14" t="s">
        <v>364</v>
      </c>
      <c r="C142" s="13" t="s">
        <v>745</v>
      </c>
      <c r="D142" s="13" t="s">
        <v>10</v>
      </c>
      <c r="E142" s="15">
        <v>18</v>
      </c>
      <c r="F142" s="15">
        <v>2073</v>
      </c>
      <c r="G142" s="15">
        <v>1</v>
      </c>
      <c r="H142" s="15">
        <v>0</v>
      </c>
      <c r="I142" s="15">
        <v>156</v>
      </c>
      <c r="J142" s="15">
        <v>209</v>
      </c>
      <c r="K142" s="15">
        <v>11</v>
      </c>
      <c r="L142" s="15">
        <v>28</v>
      </c>
    </row>
    <row r="143" spans="1:12" x14ac:dyDescent="0.25">
      <c r="A143" s="13" t="s">
        <v>365</v>
      </c>
      <c r="B143" s="13" t="s">
        <v>366</v>
      </c>
      <c r="C143" s="13" t="s">
        <v>746</v>
      </c>
      <c r="D143" s="13" t="s">
        <v>3</v>
      </c>
      <c r="E143" s="1">
        <v>1210</v>
      </c>
      <c r="F143" s="1">
        <v>5978</v>
      </c>
      <c r="G143" s="1">
        <v>320</v>
      </c>
      <c r="H143" s="1">
        <v>1532</v>
      </c>
      <c r="I143" s="1">
        <v>468</v>
      </c>
      <c r="J143" s="1">
        <v>1</v>
      </c>
      <c r="K143" s="1">
        <v>48</v>
      </c>
      <c r="L143" s="1">
        <v>15</v>
      </c>
    </row>
    <row r="144" spans="1:12" x14ac:dyDescent="0.25">
      <c r="A144" s="13" t="s">
        <v>367</v>
      </c>
      <c r="B144" s="13" t="s">
        <v>368</v>
      </c>
      <c r="C144" s="13" t="s">
        <v>746</v>
      </c>
      <c r="D144" s="13" t="s">
        <v>3</v>
      </c>
      <c r="E144" s="1">
        <v>4738</v>
      </c>
      <c r="F144" s="1">
        <v>15534</v>
      </c>
      <c r="G144" s="1">
        <v>5690</v>
      </c>
      <c r="H144" s="1">
        <v>197</v>
      </c>
      <c r="I144" s="1">
        <v>283</v>
      </c>
      <c r="J144" s="1">
        <v>4</v>
      </c>
      <c r="K144" s="1">
        <v>484</v>
      </c>
      <c r="L144" s="1">
        <v>18</v>
      </c>
    </row>
    <row r="145" spans="1:12" x14ac:dyDescent="0.25">
      <c r="A145" s="13" t="s">
        <v>369</v>
      </c>
      <c r="B145" s="13" t="s">
        <v>370</v>
      </c>
      <c r="C145" s="13" t="s">
        <v>746</v>
      </c>
      <c r="D145" s="13" t="s">
        <v>3</v>
      </c>
      <c r="E145" s="1">
        <v>11996</v>
      </c>
      <c r="F145" s="1">
        <v>16181</v>
      </c>
      <c r="G145" s="1">
        <v>4628</v>
      </c>
      <c r="H145" s="1">
        <v>980</v>
      </c>
      <c r="I145" s="1">
        <v>925</v>
      </c>
      <c r="J145" s="1">
        <v>12</v>
      </c>
      <c r="K145" s="1">
        <v>994</v>
      </c>
      <c r="L145" s="1">
        <v>27</v>
      </c>
    </row>
    <row r="146" spans="1:12" x14ac:dyDescent="0.25">
      <c r="A146" s="13" t="s">
        <v>371</v>
      </c>
      <c r="B146" s="13" t="s">
        <v>372</v>
      </c>
      <c r="C146" s="13" t="s">
        <v>746</v>
      </c>
      <c r="D146" s="13" t="s">
        <v>3</v>
      </c>
      <c r="E146" s="1">
        <v>1048</v>
      </c>
      <c r="F146" s="1">
        <v>12657</v>
      </c>
      <c r="G146" s="1">
        <v>764</v>
      </c>
      <c r="H146" s="1">
        <v>1033</v>
      </c>
      <c r="I146" s="1">
        <v>1090</v>
      </c>
      <c r="J146" s="1">
        <v>9</v>
      </c>
      <c r="K146" s="1">
        <v>302</v>
      </c>
      <c r="L146" s="1">
        <v>265</v>
      </c>
    </row>
    <row r="147" spans="1:12" x14ac:dyDescent="0.25">
      <c r="A147" s="13" t="s">
        <v>373</v>
      </c>
      <c r="B147" s="13" t="s">
        <v>374</v>
      </c>
      <c r="C147" s="13" t="s">
        <v>746</v>
      </c>
      <c r="D147" s="13" t="s">
        <v>3</v>
      </c>
      <c r="E147" s="1">
        <v>2478</v>
      </c>
      <c r="F147" s="1">
        <v>10931</v>
      </c>
      <c r="G147" s="1">
        <v>1553</v>
      </c>
      <c r="H147" s="1">
        <v>421</v>
      </c>
      <c r="I147" s="1">
        <v>792</v>
      </c>
      <c r="J147" s="1">
        <v>11</v>
      </c>
      <c r="K147" s="1">
        <v>119</v>
      </c>
      <c r="L147" s="1">
        <v>41</v>
      </c>
    </row>
    <row r="148" spans="1:12" x14ac:dyDescent="0.25">
      <c r="A148" s="13" t="s">
        <v>375</v>
      </c>
      <c r="B148" s="13" t="s">
        <v>376</v>
      </c>
      <c r="C148" s="13" t="s">
        <v>746</v>
      </c>
      <c r="D148" s="13" t="s">
        <v>3</v>
      </c>
      <c r="E148" s="1">
        <v>3593</v>
      </c>
      <c r="F148" s="1">
        <v>19072</v>
      </c>
      <c r="G148" s="1">
        <v>4942</v>
      </c>
      <c r="H148" s="1">
        <v>445</v>
      </c>
      <c r="I148" s="1">
        <v>560</v>
      </c>
      <c r="J148" s="1">
        <v>2</v>
      </c>
      <c r="K148" s="1">
        <v>286</v>
      </c>
      <c r="L148" s="1">
        <v>253</v>
      </c>
    </row>
    <row r="149" spans="1:12" x14ac:dyDescent="0.25">
      <c r="A149" s="13" t="s">
        <v>377</v>
      </c>
      <c r="B149" s="13" t="s">
        <v>378</v>
      </c>
      <c r="C149" s="13" t="s">
        <v>746</v>
      </c>
      <c r="D149" s="13" t="s">
        <v>3</v>
      </c>
      <c r="E149" s="1">
        <v>922</v>
      </c>
      <c r="F149" s="1">
        <v>10687</v>
      </c>
      <c r="G149" s="1">
        <v>1043</v>
      </c>
      <c r="H149" s="1">
        <v>322</v>
      </c>
      <c r="I149" s="1">
        <v>502</v>
      </c>
      <c r="J149" s="1">
        <v>3</v>
      </c>
      <c r="K149" s="1">
        <v>223</v>
      </c>
      <c r="L149" s="1">
        <v>113</v>
      </c>
    </row>
    <row r="150" spans="1:12" x14ac:dyDescent="0.25">
      <c r="A150" s="13" t="s">
        <v>379</v>
      </c>
      <c r="B150" s="13" t="s">
        <v>3</v>
      </c>
      <c r="C150" s="13" t="s">
        <v>746</v>
      </c>
      <c r="D150" s="13" t="s">
        <v>3</v>
      </c>
      <c r="E150" s="1">
        <v>13555</v>
      </c>
      <c r="F150" s="1">
        <v>17744</v>
      </c>
      <c r="G150" s="1">
        <v>5114</v>
      </c>
      <c r="H150" s="1">
        <v>291</v>
      </c>
      <c r="I150" s="1">
        <v>605</v>
      </c>
      <c r="J150" s="1">
        <v>13</v>
      </c>
      <c r="K150" s="1">
        <v>931</v>
      </c>
      <c r="L150" s="1">
        <v>55</v>
      </c>
    </row>
    <row r="151" spans="1:12" x14ac:dyDescent="0.25">
      <c r="A151" s="13" t="s">
        <v>380</v>
      </c>
      <c r="B151" s="13" t="s">
        <v>381</v>
      </c>
      <c r="C151" s="13" t="s">
        <v>746</v>
      </c>
      <c r="D151" s="13" t="s">
        <v>3</v>
      </c>
      <c r="E151" s="1">
        <v>1002</v>
      </c>
      <c r="F151" s="1">
        <v>5892</v>
      </c>
      <c r="G151" s="1">
        <v>1309</v>
      </c>
      <c r="H151" s="1">
        <v>278</v>
      </c>
      <c r="I151" s="1">
        <v>228</v>
      </c>
      <c r="J151" s="1">
        <v>2</v>
      </c>
      <c r="K151" s="1">
        <v>141</v>
      </c>
      <c r="L151" s="1">
        <v>116</v>
      </c>
    </row>
    <row r="152" spans="1:12" x14ac:dyDescent="0.25">
      <c r="A152" s="13" t="s">
        <v>382</v>
      </c>
      <c r="B152" s="13" t="s">
        <v>383</v>
      </c>
      <c r="C152" s="13" t="s">
        <v>746</v>
      </c>
      <c r="D152" s="13" t="s">
        <v>3</v>
      </c>
      <c r="E152" s="1">
        <v>3063</v>
      </c>
      <c r="F152" s="1">
        <v>14024</v>
      </c>
      <c r="G152" s="1">
        <v>946</v>
      </c>
      <c r="H152" s="1">
        <v>1500</v>
      </c>
      <c r="I152" s="1">
        <v>877</v>
      </c>
      <c r="J152" s="1">
        <v>14</v>
      </c>
      <c r="K152" s="1">
        <v>111</v>
      </c>
      <c r="L152" s="1">
        <v>30</v>
      </c>
    </row>
    <row r="153" spans="1:12" x14ac:dyDescent="0.25">
      <c r="A153" s="13" t="s">
        <v>384</v>
      </c>
      <c r="B153" s="13" t="s">
        <v>385</v>
      </c>
      <c r="C153" s="13" t="s">
        <v>746</v>
      </c>
      <c r="D153" s="13" t="s">
        <v>3</v>
      </c>
      <c r="E153" s="1">
        <v>1276</v>
      </c>
      <c r="F153" s="1">
        <v>8129</v>
      </c>
      <c r="G153" s="1">
        <v>3033</v>
      </c>
      <c r="H153" s="1">
        <v>324</v>
      </c>
      <c r="I153" s="1">
        <v>386</v>
      </c>
      <c r="J153" s="1">
        <v>7</v>
      </c>
      <c r="K153" s="1">
        <v>251</v>
      </c>
      <c r="L153" s="1">
        <v>104</v>
      </c>
    </row>
    <row r="154" spans="1:12" x14ac:dyDescent="0.25">
      <c r="A154" s="13" t="s">
        <v>386</v>
      </c>
      <c r="B154" s="13" t="s">
        <v>387</v>
      </c>
      <c r="C154" s="13" t="s">
        <v>746</v>
      </c>
      <c r="D154" s="13" t="s">
        <v>3</v>
      </c>
      <c r="E154" s="1">
        <v>782</v>
      </c>
      <c r="F154" s="1">
        <v>9337</v>
      </c>
      <c r="G154" s="1">
        <v>318</v>
      </c>
      <c r="H154" s="1">
        <v>1659</v>
      </c>
      <c r="I154" s="1">
        <v>1209</v>
      </c>
      <c r="J154" s="1">
        <v>9</v>
      </c>
      <c r="K154" s="1">
        <v>272</v>
      </c>
      <c r="L154" s="1">
        <v>26</v>
      </c>
    </row>
    <row r="155" spans="1:12" x14ac:dyDescent="0.25">
      <c r="A155" s="13" t="s">
        <v>388</v>
      </c>
      <c r="B155" s="13" t="s">
        <v>389</v>
      </c>
      <c r="C155" s="13" t="s">
        <v>746</v>
      </c>
      <c r="D155" s="13" t="s">
        <v>3</v>
      </c>
      <c r="E155" s="1">
        <v>16734</v>
      </c>
      <c r="F155" s="1">
        <v>20175</v>
      </c>
      <c r="G155" s="1">
        <v>5177</v>
      </c>
      <c r="H155" s="1">
        <v>180</v>
      </c>
      <c r="I155" s="1">
        <v>240</v>
      </c>
      <c r="J155" s="1">
        <v>17</v>
      </c>
      <c r="K155" s="1">
        <v>1543</v>
      </c>
      <c r="L155" s="1">
        <v>35</v>
      </c>
    </row>
    <row r="156" spans="1:12" x14ac:dyDescent="0.25">
      <c r="A156" s="13" t="s">
        <v>390</v>
      </c>
      <c r="B156" s="13" t="s">
        <v>391</v>
      </c>
      <c r="C156" s="13" t="s">
        <v>746</v>
      </c>
      <c r="D156" s="13" t="s">
        <v>3</v>
      </c>
      <c r="E156" s="1">
        <v>1504</v>
      </c>
      <c r="F156" s="1">
        <v>9654</v>
      </c>
      <c r="G156" s="1">
        <v>289</v>
      </c>
      <c r="H156" s="1">
        <v>1792</v>
      </c>
      <c r="I156" s="1">
        <v>1179</v>
      </c>
      <c r="J156" s="1">
        <v>2</v>
      </c>
      <c r="K156" s="1">
        <v>82</v>
      </c>
      <c r="L156" s="1">
        <v>60</v>
      </c>
    </row>
    <row r="157" spans="1:12" x14ac:dyDescent="0.25">
      <c r="A157" s="13" t="s">
        <v>392</v>
      </c>
      <c r="B157" s="13" t="s">
        <v>393</v>
      </c>
      <c r="C157" s="13" t="s">
        <v>747</v>
      </c>
      <c r="D157" s="13" t="s">
        <v>4</v>
      </c>
      <c r="E157" s="1">
        <v>9615</v>
      </c>
      <c r="F157" s="1">
        <v>1983</v>
      </c>
      <c r="G157" s="1">
        <v>45</v>
      </c>
      <c r="H157" s="1">
        <v>261</v>
      </c>
      <c r="I157" s="1">
        <v>640</v>
      </c>
      <c r="J157" s="1">
        <v>0</v>
      </c>
      <c r="K157" s="1">
        <v>103</v>
      </c>
      <c r="L157" s="1">
        <v>14</v>
      </c>
    </row>
    <row r="158" spans="1:12" x14ac:dyDescent="0.25">
      <c r="A158" s="13" t="s">
        <v>394</v>
      </c>
      <c r="B158" s="13" t="s">
        <v>395</v>
      </c>
      <c r="C158" s="13" t="s">
        <v>747</v>
      </c>
      <c r="D158" s="13" t="s">
        <v>4</v>
      </c>
      <c r="E158" s="1">
        <v>1152</v>
      </c>
      <c r="F158" s="1">
        <v>5805</v>
      </c>
      <c r="G158" s="1">
        <v>189</v>
      </c>
      <c r="H158" s="1">
        <v>284</v>
      </c>
      <c r="I158" s="1">
        <v>265</v>
      </c>
      <c r="J158" s="1">
        <v>12</v>
      </c>
      <c r="K158" s="1">
        <v>8</v>
      </c>
      <c r="L158" s="1">
        <v>5</v>
      </c>
    </row>
    <row r="159" spans="1:12" x14ac:dyDescent="0.25">
      <c r="A159" s="13" t="s">
        <v>396</v>
      </c>
      <c r="B159" s="13" t="s">
        <v>397</v>
      </c>
      <c r="C159" s="13" t="s">
        <v>747</v>
      </c>
      <c r="D159" s="13" t="s">
        <v>4</v>
      </c>
      <c r="E159" s="1">
        <v>2676</v>
      </c>
      <c r="F159" s="1">
        <v>9061</v>
      </c>
      <c r="G159" s="1">
        <v>94</v>
      </c>
      <c r="H159" s="1">
        <v>497</v>
      </c>
      <c r="I159" s="1">
        <v>587</v>
      </c>
      <c r="J159" s="1">
        <v>7</v>
      </c>
      <c r="K159" s="1">
        <v>30</v>
      </c>
      <c r="L159" s="1">
        <v>3</v>
      </c>
    </row>
    <row r="160" spans="1:12" x14ac:dyDescent="0.25">
      <c r="A160" s="13" t="s">
        <v>398</v>
      </c>
      <c r="B160" s="13" t="s">
        <v>399</v>
      </c>
      <c r="C160" s="13" t="s">
        <v>747</v>
      </c>
      <c r="D160" s="13" t="s">
        <v>4</v>
      </c>
      <c r="E160" s="1">
        <v>2912</v>
      </c>
      <c r="F160" s="1">
        <v>10021</v>
      </c>
      <c r="G160" s="1">
        <v>197</v>
      </c>
      <c r="H160" s="1">
        <v>376</v>
      </c>
      <c r="I160" s="1">
        <v>654</v>
      </c>
      <c r="J160" s="1">
        <v>11</v>
      </c>
      <c r="K160" s="1">
        <v>73</v>
      </c>
      <c r="L160" s="1">
        <v>27</v>
      </c>
    </row>
    <row r="161" spans="1:12" x14ac:dyDescent="0.25">
      <c r="A161" s="13" t="s">
        <v>400</v>
      </c>
      <c r="B161" s="13" t="s">
        <v>401</v>
      </c>
      <c r="C161" s="13" t="s">
        <v>747</v>
      </c>
      <c r="D161" s="13" t="s">
        <v>4</v>
      </c>
      <c r="E161" s="1">
        <v>12127</v>
      </c>
      <c r="F161" s="1">
        <v>8689</v>
      </c>
      <c r="G161" s="1">
        <v>83</v>
      </c>
      <c r="H161" s="1">
        <v>381</v>
      </c>
      <c r="I161" s="1">
        <v>890</v>
      </c>
      <c r="J161" s="1">
        <v>7</v>
      </c>
      <c r="K161" s="1">
        <v>124</v>
      </c>
      <c r="L161" s="1">
        <v>11</v>
      </c>
    </row>
    <row r="162" spans="1:12" x14ac:dyDescent="0.25">
      <c r="A162" s="13" t="s">
        <v>402</v>
      </c>
      <c r="B162" s="13" t="s">
        <v>403</v>
      </c>
      <c r="C162" s="13" t="s">
        <v>747</v>
      </c>
      <c r="D162" s="13" t="s">
        <v>4</v>
      </c>
      <c r="E162" s="1">
        <v>6200</v>
      </c>
      <c r="F162" s="1">
        <v>848</v>
      </c>
      <c r="G162" s="1">
        <v>18</v>
      </c>
      <c r="H162" s="1">
        <v>219</v>
      </c>
      <c r="I162" s="1">
        <v>718</v>
      </c>
      <c r="J162" s="1">
        <v>2</v>
      </c>
      <c r="K162" s="1">
        <v>47</v>
      </c>
      <c r="L162" s="1">
        <v>6</v>
      </c>
    </row>
    <row r="163" spans="1:12" x14ac:dyDescent="0.25">
      <c r="A163" s="13" t="s">
        <v>404</v>
      </c>
      <c r="B163" s="13" t="s">
        <v>405</v>
      </c>
      <c r="C163" s="13" t="s">
        <v>747</v>
      </c>
      <c r="D163" s="13" t="s">
        <v>4</v>
      </c>
      <c r="E163" s="1">
        <v>21374</v>
      </c>
      <c r="F163" s="1">
        <v>13329</v>
      </c>
      <c r="G163" s="1">
        <v>321</v>
      </c>
      <c r="H163" s="1">
        <v>811</v>
      </c>
      <c r="I163" s="1">
        <v>539</v>
      </c>
      <c r="J163" s="1">
        <v>13</v>
      </c>
      <c r="K163" s="1">
        <v>178</v>
      </c>
      <c r="L163" s="1">
        <v>28</v>
      </c>
    </row>
    <row r="164" spans="1:12" x14ac:dyDescent="0.25">
      <c r="A164" s="13" t="s">
        <v>406</v>
      </c>
      <c r="B164" s="13" t="s">
        <v>407</v>
      </c>
      <c r="C164" s="13" t="s">
        <v>747</v>
      </c>
      <c r="D164" s="13" t="s">
        <v>4</v>
      </c>
      <c r="E164" s="1">
        <v>18545</v>
      </c>
      <c r="F164" s="1">
        <v>10509</v>
      </c>
      <c r="G164" s="1">
        <v>316</v>
      </c>
      <c r="H164" s="1">
        <v>1138</v>
      </c>
      <c r="I164" s="1">
        <v>1042</v>
      </c>
      <c r="J164" s="1">
        <v>27</v>
      </c>
      <c r="K164" s="1">
        <v>199</v>
      </c>
      <c r="L164" s="1">
        <v>40</v>
      </c>
    </row>
    <row r="165" spans="1:12" x14ac:dyDescent="0.25">
      <c r="A165" s="13" t="s">
        <v>408</v>
      </c>
      <c r="B165" s="13" t="s">
        <v>409</v>
      </c>
      <c r="C165" s="13" t="s">
        <v>747</v>
      </c>
      <c r="D165" s="13" t="s">
        <v>4</v>
      </c>
      <c r="E165" s="1">
        <v>6500</v>
      </c>
      <c r="F165" s="1">
        <v>6946</v>
      </c>
      <c r="G165" s="1">
        <v>104</v>
      </c>
      <c r="H165" s="1">
        <v>956</v>
      </c>
      <c r="I165" s="1">
        <v>1502</v>
      </c>
      <c r="J165" s="1">
        <v>4</v>
      </c>
      <c r="K165" s="1">
        <v>63</v>
      </c>
      <c r="L165" s="1">
        <v>16</v>
      </c>
    </row>
    <row r="166" spans="1:12" x14ac:dyDescent="0.25">
      <c r="A166" s="13" t="s">
        <v>410</v>
      </c>
      <c r="B166" s="13" t="s">
        <v>411</v>
      </c>
      <c r="C166" s="13" t="s">
        <v>747</v>
      </c>
      <c r="D166" s="13" t="s">
        <v>4</v>
      </c>
      <c r="E166" s="1">
        <v>13108</v>
      </c>
      <c r="F166" s="1">
        <v>229</v>
      </c>
      <c r="G166" s="1">
        <v>65</v>
      </c>
      <c r="H166" s="1">
        <v>296</v>
      </c>
      <c r="I166" s="1">
        <v>342</v>
      </c>
      <c r="J166" s="1">
        <v>1</v>
      </c>
      <c r="K166" s="1">
        <v>13</v>
      </c>
      <c r="L166" s="1">
        <v>2</v>
      </c>
    </row>
    <row r="167" spans="1:12" x14ac:dyDescent="0.25">
      <c r="A167" s="13" t="s">
        <v>412</v>
      </c>
      <c r="B167" s="13" t="s">
        <v>413</v>
      </c>
      <c r="C167" s="13" t="s">
        <v>747</v>
      </c>
      <c r="D167" s="13" t="s">
        <v>4</v>
      </c>
      <c r="E167" s="1">
        <v>1429</v>
      </c>
      <c r="F167" s="1">
        <v>4713</v>
      </c>
      <c r="G167" s="1">
        <v>116</v>
      </c>
      <c r="H167" s="1">
        <v>200</v>
      </c>
      <c r="I167" s="1">
        <v>505</v>
      </c>
      <c r="J167" s="1">
        <v>1</v>
      </c>
      <c r="K167" s="1">
        <v>24</v>
      </c>
      <c r="L167" s="1">
        <v>29</v>
      </c>
    </row>
    <row r="168" spans="1:12" x14ac:dyDescent="0.25">
      <c r="A168" s="13" t="s">
        <v>414</v>
      </c>
      <c r="B168" s="13" t="s">
        <v>415</v>
      </c>
      <c r="C168" s="13" t="s">
        <v>747</v>
      </c>
      <c r="D168" s="13" t="s">
        <v>4</v>
      </c>
      <c r="E168" s="1">
        <v>1358</v>
      </c>
      <c r="F168" s="1">
        <v>12226</v>
      </c>
      <c r="G168" s="1">
        <v>285</v>
      </c>
      <c r="H168" s="1">
        <v>500</v>
      </c>
      <c r="I168" s="1">
        <v>540</v>
      </c>
      <c r="J168" s="1">
        <v>2</v>
      </c>
      <c r="K168" s="1">
        <v>103</v>
      </c>
      <c r="L168" s="1">
        <v>110</v>
      </c>
    </row>
    <row r="169" spans="1:12" x14ac:dyDescent="0.25">
      <c r="A169" s="13" t="s">
        <v>416</v>
      </c>
      <c r="B169" s="13" t="s">
        <v>417</v>
      </c>
      <c r="C169" s="13" t="s">
        <v>747</v>
      </c>
      <c r="D169" s="13" t="s">
        <v>4</v>
      </c>
      <c r="E169" s="1">
        <v>16553</v>
      </c>
      <c r="F169" s="1">
        <v>3983</v>
      </c>
      <c r="G169" s="1">
        <v>67</v>
      </c>
      <c r="H169" s="1">
        <v>517</v>
      </c>
      <c r="I169" s="1">
        <v>600</v>
      </c>
      <c r="J169" s="1">
        <v>4</v>
      </c>
      <c r="K169" s="1">
        <v>133</v>
      </c>
      <c r="L169" s="1">
        <v>23</v>
      </c>
    </row>
    <row r="170" spans="1:12" x14ac:dyDescent="0.25">
      <c r="A170" s="13" t="s">
        <v>418</v>
      </c>
      <c r="B170" s="13" t="s">
        <v>419</v>
      </c>
      <c r="C170" s="13" t="s">
        <v>747</v>
      </c>
      <c r="D170" s="13" t="s">
        <v>4</v>
      </c>
      <c r="E170" s="1">
        <v>4531</v>
      </c>
      <c r="F170" s="1">
        <v>8876</v>
      </c>
      <c r="G170" s="1">
        <v>192</v>
      </c>
      <c r="H170" s="1">
        <v>647</v>
      </c>
      <c r="I170" s="1">
        <v>647</v>
      </c>
      <c r="J170" s="1">
        <v>10</v>
      </c>
      <c r="K170" s="1">
        <v>59</v>
      </c>
      <c r="L170" s="1">
        <v>19</v>
      </c>
    </row>
    <row r="171" spans="1:12" x14ac:dyDescent="0.25">
      <c r="A171" s="13" t="s">
        <v>420</v>
      </c>
      <c r="B171" s="13" t="s">
        <v>421</v>
      </c>
      <c r="C171" s="13" t="s">
        <v>747</v>
      </c>
      <c r="D171" s="13" t="s">
        <v>4</v>
      </c>
      <c r="E171" s="1">
        <v>9910</v>
      </c>
      <c r="F171" s="1">
        <v>2968</v>
      </c>
      <c r="G171" s="1">
        <v>104</v>
      </c>
      <c r="H171" s="1">
        <v>321</v>
      </c>
      <c r="I171" s="1">
        <v>631</v>
      </c>
      <c r="J171" s="1">
        <v>2</v>
      </c>
      <c r="K171" s="1">
        <v>126</v>
      </c>
      <c r="L171" s="1">
        <v>8</v>
      </c>
    </row>
    <row r="172" spans="1:12" x14ac:dyDescent="0.25">
      <c r="A172" s="13" t="s">
        <v>422</v>
      </c>
      <c r="B172" s="13" t="s">
        <v>423</v>
      </c>
      <c r="C172" s="13" t="s">
        <v>747</v>
      </c>
      <c r="D172" s="13" t="s">
        <v>4</v>
      </c>
      <c r="E172" s="1">
        <v>7044</v>
      </c>
      <c r="F172" s="1">
        <v>1421</v>
      </c>
      <c r="G172" s="1">
        <v>27</v>
      </c>
      <c r="H172" s="1">
        <v>537</v>
      </c>
      <c r="I172" s="1">
        <v>673</v>
      </c>
      <c r="J172" s="1">
        <v>16</v>
      </c>
      <c r="K172" s="1">
        <v>86</v>
      </c>
      <c r="L172" s="1">
        <v>8</v>
      </c>
    </row>
    <row r="173" spans="1:12" x14ac:dyDescent="0.25">
      <c r="A173" s="13" t="s">
        <v>424</v>
      </c>
      <c r="B173" s="13" t="s">
        <v>425</v>
      </c>
      <c r="C173" s="13" t="s">
        <v>747</v>
      </c>
      <c r="D173" s="13" t="s">
        <v>4</v>
      </c>
      <c r="E173" s="1">
        <v>2908</v>
      </c>
      <c r="F173" s="1">
        <v>2534</v>
      </c>
      <c r="G173" s="1">
        <v>71</v>
      </c>
      <c r="H173" s="1">
        <v>401</v>
      </c>
      <c r="I173" s="1">
        <v>383</v>
      </c>
      <c r="J173" s="1">
        <v>1</v>
      </c>
      <c r="K173" s="1">
        <v>7</v>
      </c>
      <c r="L173" s="1">
        <v>4</v>
      </c>
    </row>
    <row r="174" spans="1:12" x14ac:dyDescent="0.25">
      <c r="A174" s="13" t="s">
        <v>426</v>
      </c>
      <c r="B174" s="13" t="s">
        <v>427</v>
      </c>
      <c r="C174" s="13" t="s">
        <v>747</v>
      </c>
      <c r="D174" s="13" t="s">
        <v>4</v>
      </c>
      <c r="E174" s="1">
        <v>4905</v>
      </c>
      <c r="F174" s="1">
        <v>16320</v>
      </c>
      <c r="G174" s="1">
        <v>128</v>
      </c>
      <c r="H174" s="1">
        <v>618</v>
      </c>
      <c r="I174" s="1">
        <v>778</v>
      </c>
      <c r="J174" s="1">
        <v>4</v>
      </c>
      <c r="K174" s="1">
        <v>239</v>
      </c>
      <c r="L174" s="1">
        <v>16</v>
      </c>
    </row>
    <row r="175" spans="1:12" x14ac:dyDescent="0.25">
      <c r="A175" s="13" t="s">
        <v>428</v>
      </c>
      <c r="B175" s="13" t="s">
        <v>429</v>
      </c>
      <c r="C175" s="13" t="s">
        <v>747</v>
      </c>
      <c r="D175" s="13" t="s">
        <v>4</v>
      </c>
      <c r="E175" s="1">
        <v>13823</v>
      </c>
      <c r="F175" s="1">
        <v>11591</v>
      </c>
      <c r="G175" s="1">
        <v>161</v>
      </c>
      <c r="H175" s="1">
        <v>859</v>
      </c>
      <c r="I175" s="1">
        <v>542</v>
      </c>
      <c r="J175" s="1">
        <v>14</v>
      </c>
      <c r="K175" s="1">
        <v>184</v>
      </c>
      <c r="L175" s="1">
        <v>23</v>
      </c>
    </row>
    <row r="176" spans="1:12" x14ac:dyDescent="0.25">
      <c r="A176" s="13" t="s">
        <v>430</v>
      </c>
      <c r="B176" s="13" t="s">
        <v>431</v>
      </c>
      <c r="C176" s="13" t="s">
        <v>747</v>
      </c>
      <c r="D176" s="13" t="s">
        <v>4</v>
      </c>
      <c r="E176" s="1">
        <v>14340</v>
      </c>
      <c r="F176" s="1">
        <v>10763</v>
      </c>
      <c r="G176" s="1">
        <v>274</v>
      </c>
      <c r="H176" s="1">
        <v>611</v>
      </c>
      <c r="I176" s="1">
        <v>726</v>
      </c>
      <c r="J176" s="1">
        <v>36</v>
      </c>
      <c r="K176" s="1">
        <v>209</v>
      </c>
      <c r="L176" s="1">
        <v>21</v>
      </c>
    </row>
    <row r="177" spans="1:12" x14ac:dyDescent="0.25">
      <c r="A177" s="13" t="s">
        <v>432</v>
      </c>
      <c r="B177" s="13" t="s">
        <v>433</v>
      </c>
      <c r="C177" s="13" t="s">
        <v>748</v>
      </c>
      <c r="D177" s="13" t="s">
        <v>25</v>
      </c>
      <c r="E177" s="1">
        <v>13884</v>
      </c>
      <c r="F177" s="1">
        <v>2868</v>
      </c>
      <c r="G177" s="1">
        <v>29</v>
      </c>
      <c r="H177" s="1">
        <v>164</v>
      </c>
      <c r="I177" s="1">
        <v>1375</v>
      </c>
      <c r="J177" s="1">
        <v>9</v>
      </c>
      <c r="K177" s="1">
        <v>91</v>
      </c>
      <c r="L177" s="1">
        <v>7</v>
      </c>
    </row>
    <row r="178" spans="1:12" x14ac:dyDescent="0.25">
      <c r="A178" s="13" t="s">
        <v>434</v>
      </c>
      <c r="B178" s="13" t="s">
        <v>435</v>
      </c>
      <c r="C178" s="13" t="s">
        <v>748</v>
      </c>
      <c r="D178" s="13" t="s">
        <v>25</v>
      </c>
      <c r="E178" s="1">
        <v>954</v>
      </c>
      <c r="F178" s="1">
        <v>9992</v>
      </c>
      <c r="G178" s="1">
        <v>106</v>
      </c>
      <c r="H178" s="1">
        <v>577</v>
      </c>
      <c r="I178" s="1">
        <v>829</v>
      </c>
      <c r="J178" s="1">
        <v>6</v>
      </c>
      <c r="K178" s="1">
        <v>125</v>
      </c>
      <c r="L178" s="1">
        <v>15</v>
      </c>
    </row>
    <row r="179" spans="1:12" x14ac:dyDescent="0.25">
      <c r="A179" s="13" t="s">
        <v>436</v>
      </c>
      <c r="B179" s="13" t="s">
        <v>437</v>
      </c>
      <c r="C179" s="13" t="s">
        <v>748</v>
      </c>
      <c r="D179" s="13" t="s">
        <v>25</v>
      </c>
      <c r="E179" s="1">
        <v>1548</v>
      </c>
      <c r="F179" s="1">
        <v>16799</v>
      </c>
      <c r="G179" s="1">
        <v>242</v>
      </c>
      <c r="H179" s="1">
        <v>781</v>
      </c>
      <c r="I179" s="1">
        <v>1140</v>
      </c>
      <c r="J179" s="1">
        <v>5</v>
      </c>
      <c r="K179" s="1">
        <v>410</v>
      </c>
      <c r="L179" s="1">
        <v>32</v>
      </c>
    </row>
    <row r="180" spans="1:12" x14ac:dyDescent="0.25">
      <c r="A180" s="13" t="s">
        <v>438</v>
      </c>
      <c r="B180" s="13" t="s">
        <v>439</v>
      </c>
      <c r="C180" s="13" t="s">
        <v>748</v>
      </c>
      <c r="D180" s="13" t="s">
        <v>25</v>
      </c>
      <c r="E180" s="1">
        <v>556</v>
      </c>
      <c r="F180" s="1">
        <v>9665</v>
      </c>
      <c r="G180" s="1">
        <v>46</v>
      </c>
      <c r="H180" s="1">
        <v>346</v>
      </c>
      <c r="I180" s="1">
        <v>1000</v>
      </c>
      <c r="J180" s="1">
        <v>7</v>
      </c>
      <c r="K180" s="1">
        <v>688</v>
      </c>
      <c r="L180" s="1">
        <v>13</v>
      </c>
    </row>
    <row r="181" spans="1:12" x14ac:dyDescent="0.25">
      <c r="A181" s="13" t="s">
        <v>440</v>
      </c>
      <c r="B181" s="13" t="s">
        <v>441</v>
      </c>
      <c r="C181" s="13" t="s">
        <v>748</v>
      </c>
      <c r="D181" s="13" t="s">
        <v>25</v>
      </c>
      <c r="E181" s="1">
        <v>12687</v>
      </c>
      <c r="F181" s="1">
        <v>5017</v>
      </c>
      <c r="G181" s="1">
        <v>94</v>
      </c>
      <c r="H181" s="1">
        <v>524</v>
      </c>
      <c r="I181" s="1">
        <v>1272</v>
      </c>
      <c r="J181" s="1">
        <v>80</v>
      </c>
      <c r="K181" s="1">
        <v>101</v>
      </c>
      <c r="L181" s="1">
        <v>17</v>
      </c>
    </row>
    <row r="182" spans="1:12" x14ac:dyDescent="0.25">
      <c r="A182" s="13" t="s">
        <v>442</v>
      </c>
      <c r="B182" s="13" t="s">
        <v>25</v>
      </c>
      <c r="C182" s="13" t="s">
        <v>748</v>
      </c>
      <c r="D182" s="13" t="s">
        <v>25</v>
      </c>
      <c r="E182" s="1">
        <v>15835</v>
      </c>
      <c r="F182" s="1">
        <v>5562</v>
      </c>
      <c r="G182" s="1">
        <v>59</v>
      </c>
      <c r="H182" s="1">
        <v>625</v>
      </c>
      <c r="I182" s="1">
        <v>1220</v>
      </c>
      <c r="J182" s="1">
        <v>46</v>
      </c>
      <c r="K182" s="1">
        <v>194</v>
      </c>
      <c r="L182" s="1">
        <v>20</v>
      </c>
    </row>
    <row r="183" spans="1:12" x14ac:dyDescent="0.25">
      <c r="A183" s="13" t="s">
        <v>443</v>
      </c>
      <c r="B183" s="13" t="s">
        <v>444</v>
      </c>
      <c r="C183" s="13" t="s">
        <v>748</v>
      </c>
      <c r="D183" s="13" t="s">
        <v>25</v>
      </c>
      <c r="E183" s="1">
        <v>22891</v>
      </c>
      <c r="F183" s="1">
        <v>3241</v>
      </c>
      <c r="G183" s="1">
        <v>49</v>
      </c>
      <c r="H183" s="1">
        <v>350</v>
      </c>
      <c r="I183" s="1">
        <v>1279</v>
      </c>
      <c r="J183" s="1">
        <v>7</v>
      </c>
      <c r="K183" s="1">
        <v>92</v>
      </c>
      <c r="L183" s="1">
        <v>26</v>
      </c>
    </row>
    <row r="184" spans="1:12" x14ac:dyDescent="0.25">
      <c r="A184" s="13" t="s">
        <v>445</v>
      </c>
      <c r="B184" s="13" t="s">
        <v>446</v>
      </c>
      <c r="C184" s="13" t="s">
        <v>748</v>
      </c>
      <c r="D184" s="13" t="s">
        <v>25</v>
      </c>
      <c r="E184" s="1">
        <v>18003</v>
      </c>
      <c r="F184" s="1">
        <v>2126</v>
      </c>
      <c r="G184" s="1">
        <v>14</v>
      </c>
      <c r="H184" s="1">
        <v>280</v>
      </c>
      <c r="I184" s="1">
        <v>1381</v>
      </c>
      <c r="J184" s="1">
        <v>16</v>
      </c>
      <c r="K184" s="1">
        <v>184</v>
      </c>
      <c r="L184" s="1">
        <v>14</v>
      </c>
    </row>
    <row r="185" spans="1:12" x14ac:dyDescent="0.25">
      <c r="A185" s="13" t="s">
        <v>447</v>
      </c>
      <c r="B185" s="13" t="s">
        <v>448</v>
      </c>
      <c r="C185" s="13" t="s">
        <v>748</v>
      </c>
      <c r="D185" s="13" t="s">
        <v>25</v>
      </c>
      <c r="E185" s="1">
        <v>1705</v>
      </c>
      <c r="F185" s="1">
        <v>12526</v>
      </c>
      <c r="G185" s="1">
        <v>523</v>
      </c>
      <c r="H185" s="1">
        <v>830</v>
      </c>
      <c r="I185" s="1">
        <v>726</v>
      </c>
      <c r="J185" s="1">
        <v>11</v>
      </c>
      <c r="K185" s="1">
        <v>253</v>
      </c>
      <c r="L185" s="1">
        <v>32</v>
      </c>
    </row>
    <row r="186" spans="1:12" x14ac:dyDescent="0.25">
      <c r="A186" s="13" t="s">
        <v>449</v>
      </c>
      <c r="B186" s="13" t="s">
        <v>450</v>
      </c>
      <c r="C186" s="13" t="s">
        <v>748</v>
      </c>
      <c r="D186" s="13" t="s">
        <v>25</v>
      </c>
      <c r="E186" s="1">
        <v>15086</v>
      </c>
      <c r="F186" s="1">
        <v>10028</v>
      </c>
      <c r="G186" s="1">
        <v>177</v>
      </c>
      <c r="H186" s="1">
        <v>1518</v>
      </c>
      <c r="I186" s="1">
        <v>2232</v>
      </c>
      <c r="J186" s="1">
        <v>18</v>
      </c>
      <c r="K186" s="1">
        <v>222</v>
      </c>
      <c r="L186" s="1">
        <v>63</v>
      </c>
    </row>
    <row r="187" spans="1:12" x14ac:dyDescent="0.25">
      <c r="A187" s="13" t="s">
        <v>451</v>
      </c>
      <c r="B187" s="13" t="s">
        <v>452</v>
      </c>
      <c r="C187" s="13" t="s">
        <v>748</v>
      </c>
      <c r="D187" s="13" t="s">
        <v>25</v>
      </c>
      <c r="E187" s="1">
        <v>668</v>
      </c>
      <c r="F187" s="1">
        <v>13052</v>
      </c>
      <c r="G187" s="1">
        <v>184</v>
      </c>
      <c r="H187" s="1">
        <v>740</v>
      </c>
      <c r="I187" s="1">
        <v>656</v>
      </c>
      <c r="J187" s="1">
        <v>8</v>
      </c>
      <c r="K187" s="1">
        <v>482</v>
      </c>
      <c r="L187" s="1">
        <v>49</v>
      </c>
    </row>
    <row r="188" spans="1:12" x14ac:dyDescent="0.25">
      <c r="A188" s="13" t="s">
        <v>453</v>
      </c>
      <c r="B188" s="13" t="s">
        <v>454</v>
      </c>
      <c r="C188" s="13" t="s">
        <v>749</v>
      </c>
      <c r="D188" s="13" t="s">
        <v>750</v>
      </c>
      <c r="E188" s="1">
        <v>63</v>
      </c>
      <c r="F188" s="1">
        <v>2804</v>
      </c>
      <c r="G188" s="1">
        <v>0</v>
      </c>
      <c r="H188" s="1">
        <v>8</v>
      </c>
      <c r="I188" s="1">
        <v>724</v>
      </c>
      <c r="J188" s="1">
        <v>1281</v>
      </c>
      <c r="K188" s="1">
        <v>854</v>
      </c>
      <c r="L188" s="1">
        <v>238</v>
      </c>
    </row>
    <row r="189" spans="1:12" x14ac:dyDescent="0.25">
      <c r="A189" s="13" t="s">
        <v>455</v>
      </c>
      <c r="B189" s="13" t="s">
        <v>456</v>
      </c>
      <c r="C189" s="13" t="s">
        <v>749</v>
      </c>
      <c r="D189" s="13" t="s">
        <v>750</v>
      </c>
      <c r="E189" s="1">
        <v>126</v>
      </c>
      <c r="F189" s="1">
        <v>8288</v>
      </c>
      <c r="G189" s="1">
        <v>0</v>
      </c>
      <c r="H189" s="1">
        <v>109</v>
      </c>
      <c r="I189" s="1">
        <v>2701</v>
      </c>
      <c r="J189" s="1">
        <v>1738</v>
      </c>
      <c r="K189" s="1">
        <v>1081</v>
      </c>
      <c r="L189" s="1">
        <v>1171</v>
      </c>
    </row>
    <row r="190" spans="1:12" x14ac:dyDescent="0.25">
      <c r="A190" s="13" t="s">
        <v>457</v>
      </c>
      <c r="B190" s="13" t="s">
        <v>458</v>
      </c>
      <c r="C190" s="13" t="s">
        <v>749</v>
      </c>
      <c r="D190" s="13" t="s">
        <v>750</v>
      </c>
      <c r="E190" s="1">
        <v>16</v>
      </c>
      <c r="F190" s="1">
        <v>1320</v>
      </c>
      <c r="G190" s="1">
        <v>0</v>
      </c>
      <c r="H190" s="1">
        <v>0</v>
      </c>
      <c r="I190" s="1">
        <v>181</v>
      </c>
      <c r="J190" s="1">
        <v>495</v>
      </c>
      <c r="K190" s="1">
        <v>145</v>
      </c>
      <c r="L190" s="1">
        <v>45</v>
      </c>
    </row>
    <row r="191" spans="1:12" x14ac:dyDescent="0.25">
      <c r="A191" s="13" t="s">
        <v>459</v>
      </c>
      <c r="B191" s="13" t="s">
        <v>460</v>
      </c>
      <c r="C191" s="13" t="s">
        <v>749</v>
      </c>
      <c r="D191" s="13" t="s">
        <v>750</v>
      </c>
      <c r="E191" s="1">
        <v>12</v>
      </c>
      <c r="F191" s="1">
        <v>1567</v>
      </c>
      <c r="G191" s="1">
        <v>0</v>
      </c>
      <c r="H191" s="1">
        <v>28</v>
      </c>
      <c r="I191" s="1">
        <v>411</v>
      </c>
      <c r="J191" s="1">
        <v>2366</v>
      </c>
      <c r="K191" s="1">
        <v>283</v>
      </c>
      <c r="L191" s="1">
        <v>153</v>
      </c>
    </row>
    <row r="192" spans="1:12" x14ac:dyDescent="0.25">
      <c r="A192" s="13" t="s">
        <v>461</v>
      </c>
      <c r="B192" s="13" t="s">
        <v>462</v>
      </c>
      <c r="C192" s="13" t="s">
        <v>751</v>
      </c>
      <c r="D192" s="13" t="s">
        <v>18</v>
      </c>
      <c r="E192" s="1">
        <v>14263</v>
      </c>
      <c r="F192" s="1">
        <v>835</v>
      </c>
      <c r="G192" s="1">
        <v>6</v>
      </c>
      <c r="H192" s="1">
        <v>410</v>
      </c>
      <c r="I192" s="1">
        <v>1334</v>
      </c>
      <c r="J192" s="1">
        <v>47</v>
      </c>
      <c r="K192" s="1">
        <v>257</v>
      </c>
      <c r="L192" s="1">
        <v>69</v>
      </c>
    </row>
    <row r="193" spans="1:12" x14ac:dyDescent="0.25">
      <c r="A193" s="13" t="s">
        <v>463</v>
      </c>
      <c r="B193" s="13" t="s">
        <v>464</v>
      </c>
      <c r="C193" s="13" t="s">
        <v>751</v>
      </c>
      <c r="D193" s="13" t="s">
        <v>18</v>
      </c>
      <c r="E193" s="1">
        <v>6045</v>
      </c>
      <c r="F193" s="1">
        <v>45</v>
      </c>
      <c r="G193" s="1">
        <v>0</v>
      </c>
      <c r="H193" s="1">
        <v>21</v>
      </c>
      <c r="I193" s="1">
        <v>347</v>
      </c>
      <c r="J193" s="1">
        <v>9</v>
      </c>
      <c r="K193" s="1">
        <v>7</v>
      </c>
      <c r="L193" s="1">
        <v>2</v>
      </c>
    </row>
    <row r="194" spans="1:12" x14ac:dyDescent="0.25">
      <c r="A194" s="13" t="s">
        <v>465</v>
      </c>
      <c r="B194" s="13" t="s">
        <v>466</v>
      </c>
      <c r="C194" s="13" t="s">
        <v>751</v>
      </c>
      <c r="D194" s="13" t="s">
        <v>18</v>
      </c>
      <c r="E194" s="1">
        <v>9186</v>
      </c>
      <c r="F194" s="1">
        <v>126</v>
      </c>
      <c r="G194" s="1">
        <v>2</v>
      </c>
      <c r="H194" s="1">
        <v>55</v>
      </c>
      <c r="I194" s="1">
        <v>710</v>
      </c>
      <c r="J194" s="1">
        <v>20</v>
      </c>
      <c r="K194" s="1">
        <v>33</v>
      </c>
      <c r="L194" s="1">
        <v>13</v>
      </c>
    </row>
    <row r="195" spans="1:12" x14ac:dyDescent="0.25">
      <c r="A195" s="13" t="s">
        <v>467</v>
      </c>
      <c r="B195" s="13" t="s">
        <v>468</v>
      </c>
      <c r="C195" s="13" t="s">
        <v>751</v>
      </c>
      <c r="D195" s="13" t="s">
        <v>18</v>
      </c>
      <c r="E195" s="1">
        <v>15503</v>
      </c>
      <c r="F195" s="1">
        <v>475</v>
      </c>
      <c r="G195" s="1">
        <v>4</v>
      </c>
      <c r="H195" s="1">
        <v>319</v>
      </c>
      <c r="I195" s="1">
        <v>712</v>
      </c>
      <c r="J195" s="1">
        <v>276</v>
      </c>
      <c r="K195" s="1">
        <v>177</v>
      </c>
      <c r="L195" s="1">
        <v>14</v>
      </c>
    </row>
    <row r="196" spans="1:12" x14ac:dyDescent="0.25">
      <c r="A196" s="13" t="s">
        <v>469</v>
      </c>
      <c r="B196" s="13" t="s">
        <v>470</v>
      </c>
      <c r="C196" s="13" t="s">
        <v>751</v>
      </c>
      <c r="D196" s="13" t="s">
        <v>18</v>
      </c>
      <c r="E196" s="1">
        <v>6774</v>
      </c>
      <c r="F196" s="1">
        <v>65</v>
      </c>
      <c r="G196" s="1">
        <v>0</v>
      </c>
      <c r="H196" s="1">
        <v>24</v>
      </c>
      <c r="I196" s="1">
        <v>368</v>
      </c>
      <c r="J196" s="1">
        <v>4</v>
      </c>
      <c r="K196" s="1">
        <v>1</v>
      </c>
      <c r="L196" s="1">
        <v>0</v>
      </c>
    </row>
    <row r="197" spans="1:12" x14ac:dyDescent="0.25">
      <c r="A197" s="13" t="s">
        <v>471</v>
      </c>
      <c r="B197" s="13" t="s">
        <v>472</v>
      </c>
      <c r="C197" s="13" t="s">
        <v>751</v>
      </c>
      <c r="D197" s="13" t="s">
        <v>18</v>
      </c>
      <c r="E197" s="1">
        <v>14017</v>
      </c>
      <c r="F197" s="1">
        <v>257</v>
      </c>
      <c r="G197" s="1">
        <v>0</v>
      </c>
      <c r="H197" s="1">
        <v>76</v>
      </c>
      <c r="I197" s="1">
        <v>824</v>
      </c>
      <c r="J197" s="1">
        <v>10</v>
      </c>
      <c r="K197" s="1">
        <v>16</v>
      </c>
      <c r="L197" s="1">
        <v>4</v>
      </c>
    </row>
    <row r="198" spans="1:12" x14ac:dyDescent="0.25">
      <c r="A198" s="13" t="s">
        <v>473</v>
      </c>
      <c r="B198" s="13" t="s">
        <v>474</v>
      </c>
      <c r="C198" s="13" t="s">
        <v>751</v>
      </c>
      <c r="D198" s="13" t="s">
        <v>18</v>
      </c>
      <c r="E198" s="1">
        <v>9926</v>
      </c>
      <c r="F198" s="1">
        <v>121</v>
      </c>
      <c r="G198" s="1">
        <v>0</v>
      </c>
      <c r="H198" s="1">
        <v>70</v>
      </c>
      <c r="I198" s="1">
        <v>1080</v>
      </c>
      <c r="J198" s="1">
        <v>36</v>
      </c>
      <c r="K198" s="1">
        <v>16</v>
      </c>
      <c r="L198" s="1">
        <v>4</v>
      </c>
    </row>
    <row r="199" spans="1:12" x14ac:dyDescent="0.25">
      <c r="A199" s="13" t="s">
        <v>475</v>
      </c>
      <c r="B199" s="13" t="s">
        <v>476</v>
      </c>
      <c r="C199" s="13" t="s">
        <v>751</v>
      </c>
      <c r="D199" s="13" t="s">
        <v>18</v>
      </c>
      <c r="E199" s="1">
        <v>8246</v>
      </c>
      <c r="F199" s="1">
        <v>120</v>
      </c>
      <c r="G199" s="1">
        <v>1</v>
      </c>
      <c r="H199" s="1">
        <v>59</v>
      </c>
      <c r="I199" s="1">
        <v>510</v>
      </c>
      <c r="J199" s="1">
        <v>10</v>
      </c>
      <c r="K199" s="1">
        <v>4</v>
      </c>
      <c r="L199" s="1">
        <v>7</v>
      </c>
    </row>
    <row r="200" spans="1:12" x14ac:dyDescent="0.25">
      <c r="A200" s="13" t="s">
        <v>477</v>
      </c>
      <c r="B200" s="13" t="s">
        <v>478</v>
      </c>
      <c r="C200" s="13" t="s">
        <v>751</v>
      </c>
      <c r="D200" s="13" t="s">
        <v>18</v>
      </c>
      <c r="E200" s="1">
        <v>19919</v>
      </c>
      <c r="F200" s="1">
        <v>737</v>
      </c>
      <c r="G200" s="1">
        <v>7</v>
      </c>
      <c r="H200" s="1">
        <v>145</v>
      </c>
      <c r="I200" s="1">
        <v>2119</v>
      </c>
      <c r="J200" s="1">
        <v>55</v>
      </c>
      <c r="K200" s="1">
        <v>54</v>
      </c>
      <c r="L200" s="1">
        <v>13</v>
      </c>
    </row>
    <row r="201" spans="1:12" x14ac:dyDescent="0.25">
      <c r="A201" s="13" t="s">
        <v>479</v>
      </c>
      <c r="B201" s="13" t="s">
        <v>480</v>
      </c>
      <c r="C201" s="13" t="s">
        <v>751</v>
      </c>
      <c r="D201" s="13" t="s">
        <v>18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</row>
    <row r="202" spans="1:12" x14ac:dyDescent="0.25">
      <c r="A202" s="13" t="s">
        <v>481</v>
      </c>
      <c r="B202" s="13" t="s">
        <v>482</v>
      </c>
      <c r="C202" s="13" t="s">
        <v>751</v>
      </c>
      <c r="D202" s="13" t="s">
        <v>18</v>
      </c>
      <c r="E202" s="1">
        <v>9525</v>
      </c>
      <c r="F202" s="1">
        <v>79</v>
      </c>
      <c r="G202" s="1">
        <v>1</v>
      </c>
      <c r="H202" s="1">
        <v>81</v>
      </c>
      <c r="I202" s="1">
        <v>322</v>
      </c>
      <c r="J202" s="1">
        <v>37</v>
      </c>
      <c r="K202" s="1">
        <v>28</v>
      </c>
      <c r="L202" s="1">
        <v>4</v>
      </c>
    </row>
    <row r="203" spans="1:12" x14ac:dyDescent="0.25">
      <c r="A203" s="13" t="s">
        <v>483</v>
      </c>
      <c r="B203" s="13" t="s">
        <v>484</v>
      </c>
      <c r="C203" s="13" t="s">
        <v>751</v>
      </c>
      <c r="D203" s="13" t="s">
        <v>18</v>
      </c>
      <c r="E203" s="1">
        <v>5492</v>
      </c>
      <c r="F203" s="1">
        <v>36</v>
      </c>
      <c r="G203" s="1">
        <v>0</v>
      </c>
      <c r="H203" s="1">
        <v>17</v>
      </c>
      <c r="I203" s="1">
        <v>367</v>
      </c>
      <c r="J203" s="1">
        <v>7</v>
      </c>
      <c r="K203" s="1">
        <v>7</v>
      </c>
      <c r="L203" s="1">
        <v>2</v>
      </c>
    </row>
    <row r="204" spans="1:12" x14ac:dyDescent="0.25">
      <c r="A204" s="13" t="s">
        <v>485</v>
      </c>
      <c r="B204" s="13" t="s">
        <v>486</v>
      </c>
      <c r="C204" s="13" t="s">
        <v>751</v>
      </c>
      <c r="D204" s="13" t="s">
        <v>18</v>
      </c>
      <c r="E204" s="1">
        <v>12511</v>
      </c>
      <c r="F204" s="1">
        <v>312</v>
      </c>
      <c r="G204" s="1">
        <v>12</v>
      </c>
      <c r="H204" s="1">
        <v>101</v>
      </c>
      <c r="I204" s="1">
        <v>732</v>
      </c>
      <c r="J204" s="1">
        <v>38</v>
      </c>
      <c r="K204" s="1">
        <v>96</v>
      </c>
      <c r="L204" s="1">
        <v>8</v>
      </c>
    </row>
    <row r="205" spans="1:12" x14ac:dyDescent="0.25">
      <c r="A205" s="13" t="s">
        <v>487</v>
      </c>
      <c r="B205" s="13" t="s">
        <v>488</v>
      </c>
      <c r="C205" s="13" t="s">
        <v>751</v>
      </c>
      <c r="D205" s="13" t="s">
        <v>18</v>
      </c>
      <c r="E205" s="1">
        <v>19005</v>
      </c>
      <c r="F205" s="1">
        <v>945</v>
      </c>
      <c r="G205" s="1">
        <v>36</v>
      </c>
      <c r="H205" s="1">
        <v>470</v>
      </c>
      <c r="I205" s="1">
        <v>647</v>
      </c>
      <c r="J205" s="1">
        <v>108</v>
      </c>
      <c r="K205" s="1">
        <v>214</v>
      </c>
      <c r="L205" s="1">
        <v>20</v>
      </c>
    </row>
    <row r="206" spans="1:12" x14ac:dyDescent="0.25">
      <c r="A206" s="13" t="s">
        <v>489</v>
      </c>
      <c r="B206" s="13" t="s">
        <v>18</v>
      </c>
      <c r="C206" s="13" t="s">
        <v>751</v>
      </c>
      <c r="D206" s="13" t="s">
        <v>18</v>
      </c>
      <c r="E206" s="1">
        <v>17886</v>
      </c>
      <c r="F206" s="1">
        <v>1079</v>
      </c>
      <c r="G206" s="1">
        <v>6</v>
      </c>
      <c r="H206" s="1">
        <v>137</v>
      </c>
      <c r="I206" s="1">
        <v>1062</v>
      </c>
      <c r="J206" s="1">
        <v>27</v>
      </c>
      <c r="K206" s="1">
        <v>172</v>
      </c>
      <c r="L206" s="1">
        <v>15</v>
      </c>
    </row>
    <row r="207" spans="1:12" x14ac:dyDescent="0.25">
      <c r="A207" s="13" t="s">
        <v>490</v>
      </c>
      <c r="B207" s="13" t="s">
        <v>491</v>
      </c>
      <c r="C207" s="13" t="s">
        <v>751</v>
      </c>
      <c r="D207" s="13" t="s">
        <v>18</v>
      </c>
      <c r="E207" s="1">
        <v>14895</v>
      </c>
      <c r="F207" s="1">
        <v>93</v>
      </c>
      <c r="G207" s="1">
        <v>0</v>
      </c>
      <c r="H207" s="1">
        <v>61</v>
      </c>
      <c r="I207" s="1">
        <v>868</v>
      </c>
      <c r="J207" s="1">
        <v>25</v>
      </c>
      <c r="K207" s="1">
        <v>16</v>
      </c>
      <c r="L207" s="1">
        <v>41</v>
      </c>
    </row>
    <row r="208" spans="1:12" x14ac:dyDescent="0.25">
      <c r="A208" s="13" t="s">
        <v>492</v>
      </c>
      <c r="B208" s="13" t="s">
        <v>493</v>
      </c>
      <c r="C208" s="13" t="s">
        <v>751</v>
      </c>
      <c r="D208" s="13" t="s">
        <v>18</v>
      </c>
      <c r="E208" s="1">
        <v>12019</v>
      </c>
      <c r="F208" s="1">
        <v>759</v>
      </c>
      <c r="G208" s="1">
        <v>4</v>
      </c>
      <c r="H208" s="1">
        <v>166</v>
      </c>
      <c r="I208" s="1">
        <v>784</v>
      </c>
      <c r="J208" s="1">
        <v>12</v>
      </c>
      <c r="K208" s="1">
        <v>63</v>
      </c>
      <c r="L208" s="1">
        <v>19</v>
      </c>
    </row>
    <row r="209" spans="1:12" x14ac:dyDescent="0.25">
      <c r="A209" s="13" t="s">
        <v>494</v>
      </c>
      <c r="B209" s="13" t="s">
        <v>495</v>
      </c>
      <c r="C209" s="13" t="s">
        <v>751</v>
      </c>
      <c r="D209" s="13" t="s">
        <v>18</v>
      </c>
      <c r="E209" s="1">
        <v>8515</v>
      </c>
      <c r="F209" s="1">
        <v>301</v>
      </c>
      <c r="G209" s="1">
        <v>1</v>
      </c>
      <c r="H209" s="1">
        <v>68</v>
      </c>
      <c r="I209" s="1">
        <v>378</v>
      </c>
      <c r="J209" s="1">
        <v>17</v>
      </c>
      <c r="K209" s="1">
        <v>53</v>
      </c>
      <c r="L209" s="1">
        <v>3</v>
      </c>
    </row>
    <row r="210" spans="1:12" x14ac:dyDescent="0.25">
      <c r="A210" s="13" t="s">
        <v>496</v>
      </c>
      <c r="B210" s="13" t="s">
        <v>497</v>
      </c>
      <c r="C210" s="13" t="s">
        <v>751</v>
      </c>
      <c r="D210" s="13" t="s">
        <v>18</v>
      </c>
      <c r="E210" s="1">
        <v>14310</v>
      </c>
      <c r="F210" s="1">
        <v>1457</v>
      </c>
      <c r="G210" s="1">
        <v>24</v>
      </c>
      <c r="H210" s="1">
        <v>243</v>
      </c>
      <c r="I210" s="1">
        <v>922</v>
      </c>
      <c r="J210" s="1">
        <v>17</v>
      </c>
      <c r="K210" s="1">
        <v>80</v>
      </c>
      <c r="L210" s="1">
        <v>12</v>
      </c>
    </row>
    <row r="211" spans="1:12" x14ac:dyDescent="0.25">
      <c r="A211" s="13" t="s">
        <v>498</v>
      </c>
      <c r="B211" s="13" t="s">
        <v>499</v>
      </c>
      <c r="C211" s="13" t="s">
        <v>751</v>
      </c>
      <c r="D211" s="13" t="s">
        <v>18</v>
      </c>
      <c r="E211" s="1">
        <v>12684</v>
      </c>
      <c r="F211" s="1">
        <v>1039</v>
      </c>
      <c r="G211" s="1">
        <v>3</v>
      </c>
      <c r="H211" s="1">
        <v>196</v>
      </c>
      <c r="I211" s="1">
        <v>989</v>
      </c>
      <c r="J211" s="1">
        <v>44</v>
      </c>
      <c r="K211" s="1">
        <v>230</v>
      </c>
      <c r="L211" s="1">
        <v>52</v>
      </c>
    </row>
    <row r="212" spans="1:12" x14ac:dyDescent="0.25">
      <c r="A212" s="13" t="s">
        <v>500</v>
      </c>
      <c r="B212" s="13" t="s">
        <v>501</v>
      </c>
      <c r="C212" s="13" t="s">
        <v>751</v>
      </c>
      <c r="D212" s="13" t="s">
        <v>18</v>
      </c>
      <c r="E212" s="1">
        <v>10491</v>
      </c>
      <c r="F212" s="1">
        <v>86</v>
      </c>
      <c r="G212" s="1">
        <v>1</v>
      </c>
      <c r="H212" s="1">
        <v>54</v>
      </c>
      <c r="I212" s="1">
        <v>382</v>
      </c>
      <c r="J212" s="1">
        <v>15</v>
      </c>
      <c r="K212" s="1">
        <v>18</v>
      </c>
      <c r="L212" s="1">
        <v>2</v>
      </c>
    </row>
    <row r="213" spans="1:12" x14ac:dyDescent="0.25">
      <c r="A213" s="13" t="s">
        <v>502</v>
      </c>
      <c r="B213" s="13" t="s">
        <v>503</v>
      </c>
      <c r="C213" s="13" t="s">
        <v>751</v>
      </c>
      <c r="D213" s="13" t="s">
        <v>18</v>
      </c>
      <c r="E213" s="1">
        <v>24482</v>
      </c>
      <c r="F213" s="1">
        <v>497</v>
      </c>
      <c r="G213" s="1">
        <v>7</v>
      </c>
      <c r="H213" s="1">
        <v>175</v>
      </c>
      <c r="I213" s="1">
        <v>928</v>
      </c>
      <c r="J213" s="1">
        <v>161</v>
      </c>
      <c r="K213" s="1">
        <v>208</v>
      </c>
      <c r="L213" s="1">
        <v>31</v>
      </c>
    </row>
    <row r="214" spans="1:12" x14ac:dyDescent="0.25">
      <c r="A214" s="13" t="s">
        <v>504</v>
      </c>
      <c r="B214" s="13" t="s">
        <v>505</v>
      </c>
      <c r="C214" s="13" t="s">
        <v>751</v>
      </c>
      <c r="D214" s="13" t="s">
        <v>18</v>
      </c>
      <c r="E214" s="1">
        <v>24274</v>
      </c>
      <c r="F214" s="1">
        <v>6154</v>
      </c>
      <c r="G214" s="1">
        <v>30</v>
      </c>
      <c r="H214" s="1">
        <v>892</v>
      </c>
      <c r="I214" s="1">
        <v>1268</v>
      </c>
      <c r="J214" s="1">
        <v>130</v>
      </c>
      <c r="K214" s="1">
        <v>945</v>
      </c>
      <c r="L214" s="1">
        <v>38</v>
      </c>
    </row>
    <row r="215" spans="1:12" x14ac:dyDescent="0.25">
      <c r="A215" s="13" t="s">
        <v>506</v>
      </c>
      <c r="B215" s="13" t="s">
        <v>507</v>
      </c>
      <c r="C215" s="13" t="s">
        <v>751</v>
      </c>
      <c r="D215" s="13" t="s">
        <v>18</v>
      </c>
      <c r="E215" s="1">
        <v>14308</v>
      </c>
      <c r="F215" s="1">
        <v>1290</v>
      </c>
      <c r="G215" s="1">
        <v>4</v>
      </c>
      <c r="H215" s="1">
        <v>133</v>
      </c>
      <c r="I215" s="1">
        <v>919</v>
      </c>
      <c r="J215" s="1">
        <v>14</v>
      </c>
      <c r="K215" s="1">
        <v>140</v>
      </c>
      <c r="L215" s="1">
        <v>11</v>
      </c>
    </row>
    <row r="216" spans="1:12" x14ac:dyDescent="0.25">
      <c r="A216" s="13" t="s">
        <v>508</v>
      </c>
      <c r="B216" s="13" t="s">
        <v>509</v>
      </c>
      <c r="C216" s="13" t="s">
        <v>751</v>
      </c>
      <c r="D216" s="13" t="s">
        <v>18</v>
      </c>
      <c r="E216" s="1">
        <v>18186</v>
      </c>
      <c r="F216" s="1">
        <v>198</v>
      </c>
      <c r="G216" s="1">
        <v>3</v>
      </c>
      <c r="H216" s="1">
        <v>290</v>
      </c>
      <c r="I216" s="1">
        <v>3020</v>
      </c>
      <c r="J216" s="1">
        <v>39</v>
      </c>
      <c r="K216" s="1">
        <v>26</v>
      </c>
      <c r="L216" s="1">
        <v>39</v>
      </c>
    </row>
    <row r="217" spans="1:12" x14ac:dyDescent="0.25">
      <c r="A217" s="13" t="s">
        <v>510</v>
      </c>
      <c r="B217" s="13" t="s">
        <v>511</v>
      </c>
      <c r="C217" s="13" t="s">
        <v>751</v>
      </c>
      <c r="D217" s="13" t="s">
        <v>18</v>
      </c>
      <c r="E217" s="1">
        <v>5541</v>
      </c>
      <c r="F217" s="1">
        <v>89</v>
      </c>
      <c r="G217" s="1">
        <v>0</v>
      </c>
      <c r="H217" s="1">
        <v>29</v>
      </c>
      <c r="I217" s="1">
        <v>364</v>
      </c>
      <c r="J217" s="1">
        <v>38</v>
      </c>
      <c r="K217" s="1">
        <v>17</v>
      </c>
      <c r="L217" s="1">
        <v>1</v>
      </c>
    </row>
    <row r="218" spans="1:12" x14ac:dyDescent="0.25">
      <c r="A218" s="13" t="s">
        <v>512</v>
      </c>
      <c r="B218" s="13" t="s">
        <v>513</v>
      </c>
      <c r="C218" s="13" t="s">
        <v>751</v>
      </c>
      <c r="D218" s="13" t="s">
        <v>18</v>
      </c>
      <c r="E218" s="1">
        <v>19824</v>
      </c>
      <c r="F218" s="1">
        <v>1366</v>
      </c>
      <c r="G218" s="1">
        <v>37</v>
      </c>
      <c r="H218" s="1">
        <v>397</v>
      </c>
      <c r="I218" s="1">
        <v>2161</v>
      </c>
      <c r="J218" s="1">
        <v>24</v>
      </c>
      <c r="K218" s="1">
        <v>62</v>
      </c>
      <c r="L218" s="1">
        <v>9</v>
      </c>
    </row>
    <row r="219" spans="1:12" x14ac:dyDescent="0.25">
      <c r="A219" s="13" t="s">
        <v>514</v>
      </c>
      <c r="B219" s="13" t="s">
        <v>515</v>
      </c>
      <c r="C219" s="13" t="s">
        <v>751</v>
      </c>
      <c r="D219" s="13" t="s">
        <v>18</v>
      </c>
      <c r="E219" s="1">
        <v>10551</v>
      </c>
      <c r="F219" s="1">
        <v>2234</v>
      </c>
      <c r="G219" s="1">
        <v>15</v>
      </c>
      <c r="H219" s="1">
        <v>514</v>
      </c>
      <c r="I219" s="1">
        <v>422</v>
      </c>
      <c r="J219" s="1">
        <v>143</v>
      </c>
      <c r="K219" s="1">
        <v>312</v>
      </c>
      <c r="L219" s="1">
        <v>18</v>
      </c>
    </row>
    <row r="220" spans="1:12" x14ac:dyDescent="0.25">
      <c r="A220" s="13" t="s">
        <v>516</v>
      </c>
      <c r="B220" s="13" t="s">
        <v>517</v>
      </c>
      <c r="C220" s="13" t="s">
        <v>751</v>
      </c>
      <c r="D220" s="13" t="s">
        <v>18</v>
      </c>
      <c r="E220" s="1">
        <v>15573</v>
      </c>
      <c r="F220" s="1">
        <v>230</v>
      </c>
      <c r="G220" s="1">
        <v>1</v>
      </c>
      <c r="H220" s="1">
        <v>79</v>
      </c>
      <c r="I220" s="1">
        <v>932</v>
      </c>
      <c r="J220" s="1">
        <v>59</v>
      </c>
      <c r="K220" s="1">
        <v>34</v>
      </c>
      <c r="L220" s="1">
        <v>10</v>
      </c>
    </row>
    <row r="221" spans="1:12" x14ac:dyDescent="0.25">
      <c r="A221" s="13" t="s">
        <v>518</v>
      </c>
      <c r="B221" s="13" t="s">
        <v>519</v>
      </c>
      <c r="C221" s="13" t="s">
        <v>751</v>
      </c>
      <c r="D221" s="13" t="s">
        <v>18</v>
      </c>
      <c r="E221" s="1">
        <v>8394</v>
      </c>
      <c r="F221" s="1">
        <v>274</v>
      </c>
      <c r="G221" s="1">
        <v>1</v>
      </c>
      <c r="H221" s="1">
        <v>34</v>
      </c>
      <c r="I221" s="1">
        <v>633</v>
      </c>
      <c r="J221" s="1">
        <v>27</v>
      </c>
      <c r="K221" s="1">
        <v>45</v>
      </c>
      <c r="L221" s="1">
        <v>6</v>
      </c>
    </row>
    <row r="222" spans="1:12" x14ac:dyDescent="0.25">
      <c r="A222" s="13" t="s">
        <v>520</v>
      </c>
      <c r="B222" s="13" t="s">
        <v>521</v>
      </c>
      <c r="C222" s="13" t="s">
        <v>752</v>
      </c>
      <c r="D222" s="13" t="s">
        <v>11</v>
      </c>
      <c r="E222" s="1">
        <v>73</v>
      </c>
      <c r="F222" s="1">
        <v>1423</v>
      </c>
      <c r="G222" s="1">
        <v>0</v>
      </c>
      <c r="H222" s="1">
        <v>1</v>
      </c>
      <c r="I222" s="1">
        <v>147</v>
      </c>
      <c r="J222" s="1">
        <v>284</v>
      </c>
      <c r="K222" s="1">
        <v>78</v>
      </c>
      <c r="L222" s="1">
        <v>25</v>
      </c>
    </row>
    <row r="223" spans="1:12" x14ac:dyDescent="0.25">
      <c r="A223" s="13" t="s">
        <v>522</v>
      </c>
      <c r="B223" s="13" t="s">
        <v>523</v>
      </c>
      <c r="C223" s="13" t="s">
        <v>752</v>
      </c>
      <c r="D223" s="13" t="s">
        <v>11</v>
      </c>
      <c r="E223" s="1">
        <v>280</v>
      </c>
      <c r="F223" s="1">
        <v>8919</v>
      </c>
      <c r="G223" s="1">
        <v>36</v>
      </c>
      <c r="H223" s="1">
        <v>0</v>
      </c>
      <c r="I223" s="1">
        <v>46</v>
      </c>
      <c r="J223" s="1">
        <v>1740</v>
      </c>
      <c r="K223" s="1">
        <v>255</v>
      </c>
      <c r="L223" s="1">
        <v>6</v>
      </c>
    </row>
    <row r="224" spans="1:12" x14ac:dyDescent="0.25">
      <c r="A224" s="13" t="s">
        <v>524</v>
      </c>
      <c r="B224" s="13" t="s">
        <v>525</v>
      </c>
      <c r="C224" s="13" t="s">
        <v>752</v>
      </c>
      <c r="D224" s="13" t="s">
        <v>11</v>
      </c>
      <c r="E224" s="1">
        <v>28</v>
      </c>
      <c r="F224" s="1">
        <v>1964</v>
      </c>
      <c r="G224" s="1">
        <v>9</v>
      </c>
      <c r="H224" s="1">
        <v>9</v>
      </c>
      <c r="I224" s="1">
        <v>216</v>
      </c>
      <c r="J224" s="1">
        <v>1029</v>
      </c>
      <c r="K224" s="1">
        <v>473</v>
      </c>
      <c r="L224" s="1">
        <v>25</v>
      </c>
    </row>
    <row r="225" spans="1:12" x14ac:dyDescent="0.25">
      <c r="A225" s="13" t="s">
        <v>526</v>
      </c>
      <c r="B225" s="13" t="s">
        <v>527</v>
      </c>
      <c r="C225" s="13" t="s">
        <v>752</v>
      </c>
      <c r="D225" s="13" t="s">
        <v>11</v>
      </c>
      <c r="E225" s="1">
        <v>46</v>
      </c>
      <c r="F225" s="1">
        <v>871</v>
      </c>
      <c r="G225" s="1">
        <v>3</v>
      </c>
      <c r="H225" s="1">
        <v>0</v>
      </c>
      <c r="I225" s="1">
        <v>13</v>
      </c>
      <c r="J225" s="1">
        <v>831</v>
      </c>
      <c r="K225" s="1">
        <v>256</v>
      </c>
      <c r="L225" s="1">
        <v>0</v>
      </c>
    </row>
    <row r="226" spans="1:12" x14ac:dyDescent="0.25">
      <c r="A226" s="13" t="s">
        <v>528</v>
      </c>
      <c r="B226" s="13" t="s">
        <v>529</v>
      </c>
      <c r="C226" s="13" t="s">
        <v>752</v>
      </c>
      <c r="D226" s="13" t="s">
        <v>11</v>
      </c>
      <c r="E226" s="1">
        <v>108</v>
      </c>
      <c r="F226" s="1">
        <v>3489</v>
      </c>
      <c r="G226" s="1">
        <v>1</v>
      </c>
      <c r="H226" s="1">
        <v>0</v>
      </c>
      <c r="I226" s="1">
        <v>331</v>
      </c>
      <c r="J226" s="1">
        <v>231</v>
      </c>
      <c r="K226" s="1">
        <v>89</v>
      </c>
      <c r="L226" s="1">
        <v>3</v>
      </c>
    </row>
    <row r="227" spans="1:12" x14ac:dyDescent="0.25">
      <c r="A227" s="13" t="s">
        <v>530</v>
      </c>
      <c r="B227" s="13" t="s">
        <v>531</v>
      </c>
      <c r="C227" s="13" t="s">
        <v>753</v>
      </c>
      <c r="D227" s="13" t="s">
        <v>5</v>
      </c>
      <c r="E227" s="1">
        <v>2527</v>
      </c>
      <c r="F227" s="1">
        <v>1126</v>
      </c>
      <c r="G227" s="1">
        <v>17</v>
      </c>
      <c r="H227" s="1">
        <v>315</v>
      </c>
      <c r="I227" s="1">
        <v>429</v>
      </c>
      <c r="J227" s="1">
        <v>1</v>
      </c>
      <c r="K227" s="1">
        <v>5</v>
      </c>
      <c r="L227" s="1">
        <v>0</v>
      </c>
    </row>
    <row r="228" spans="1:12" x14ac:dyDescent="0.25">
      <c r="A228" s="13" t="s">
        <v>532</v>
      </c>
      <c r="B228" s="13" t="s">
        <v>533</v>
      </c>
      <c r="C228" s="13" t="s">
        <v>753</v>
      </c>
      <c r="D228" s="13" t="s">
        <v>5</v>
      </c>
      <c r="E228" s="1">
        <v>14393</v>
      </c>
      <c r="F228" s="1">
        <v>1946</v>
      </c>
      <c r="G228" s="1">
        <v>2</v>
      </c>
      <c r="H228" s="1">
        <v>267</v>
      </c>
      <c r="I228" s="1">
        <v>2272</v>
      </c>
      <c r="J228" s="1">
        <v>44</v>
      </c>
      <c r="K228" s="1">
        <v>58</v>
      </c>
      <c r="L228" s="1">
        <v>17</v>
      </c>
    </row>
    <row r="229" spans="1:12" x14ac:dyDescent="0.25">
      <c r="A229" s="13" t="s">
        <v>534</v>
      </c>
      <c r="B229" s="13" t="s">
        <v>535</v>
      </c>
      <c r="C229" s="13" t="s">
        <v>753</v>
      </c>
      <c r="D229" s="13" t="s">
        <v>5</v>
      </c>
      <c r="E229" s="1">
        <v>16721</v>
      </c>
      <c r="F229" s="1">
        <v>302</v>
      </c>
      <c r="G229" s="1">
        <v>6</v>
      </c>
      <c r="H229" s="1">
        <v>178</v>
      </c>
      <c r="I229" s="1">
        <v>1745</v>
      </c>
      <c r="J229" s="1">
        <v>52</v>
      </c>
      <c r="K229" s="1">
        <v>31</v>
      </c>
      <c r="L229" s="1">
        <v>18</v>
      </c>
    </row>
    <row r="230" spans="1:12" x14ac:dyDescent="0.25">
      <c r="A230" s="13" t="s">
        <v>536</v>
      </c>
      <c r="B230" s="13" t="s">
        <v>537</v>
      </c>
      <c r="C230" s="13" t="s">
        <v>753</v>
      </c>
      <c r="D230" s="13" t="s">
        <v>5</v>
      </c>
      <c r="E230" s="1">
        <v>2427</v>
      </c>
      <c r="F230" s="1">
        <v>400</v>
      </c>
      <c r="G230" s="1">
        <v>1</v>
      </c>
      <c r="H230" s="1">
        <v>111</v>
      </c>
      <c r="I230" s="1">
        <v>492</v>
      </c>
      <c r="J230" s="1">
        <v>0</v>
      </c>
      <c r="K230" s="1">
        <v>1</v>
      </c>
      <c r="L230" s="1">
        <v>5</v>
      </c>
    </row>
    <row r="231" spans="1:12" x14ac:dyDescent="0.25">
      <c r="A231" s="13" t="s">
        <v>538</v>
      </c>
      <c r="B231" s="13" t="s">
        <v>5</v>
      </c>
      <c r="C231" s="13" t="s">
        <v>753</v>
      </c>
      <c r="D231" s="13" t="s">
        <v>5</v>
      </c>
      <c r="E231" s="1">
        <v>15171</v>
      </c>
      <c r="F231" s="1">
        <v>2043</v>
      </c>
      <c r="G231" s="1">
        <v>45</v>
      </c>
      <c r="H231" s="1">
        <v>236</v>
      </c>
      <c r="I231" s="1">
        <v>898</v>
      </c>
      <c r="J231" s="1">
        <v>6</v>
      </c>
      <c r="K231" s="1">
        <v>89</v>
      </c>
      <c r="L231" s="1">
        <v>45</v>
      </c>
    </row>
    <row r="232" spans="1:12" x14ac:dyDescent="0.25">
      <c r="A232" s="13" t="s">
        <v>539</v>
      </c>
      <c r="B232" s="13" t="s">
        <v>540</v>
      </c>
      <c r="C232" s="13" t="s">
        <v>753</v>
      </c>
      <c r="D232" s="13" t="s">
        <v>5</v>
      </c>
      <c r="E232" s="1">
        <v>6796</v>
      </c>
      <c r="F232" s="1">
        <v>280</v>
      </c>
      <c r="G232" s="1">
        <v>3</v>
      </c>
      <c r="H232" s="1">
        <v>133</v>
      </c>
      <c r="I232" s="1">
        <v>1128</v>
      </c>
      <c r="J232" s="1">
        <v>7</v>
      </c>
      <c r="K232" s="1">
        <v>20</v>
      </c>
      <c r="L232" s="1">
        <v>8</v>
      </c>
    </row>
    <row r="233" spans="1:12" x14ac:dyDescent="0.25">
      <c r="A233" s="13" t="s">
        <v>541</v>
      </c>
      <c r="B233" s="13" t="s">
        <v>542</v>
      </c>
      <c r="C233" s="13" t="s">
        <v>753</v>
      </c>
      <c r="D233" s="13" t="s">
        <v>5</v>
      </c>
      <c r="E233" s="1">
        <v>6919</v>
      </c>
      <c r="F233" s="1">
        <v>231</v>
      </c>
      <c r="G233" s="1">
        <v>31</v>
      </c>
      <c r="H233" s="1">
        <v>123</v>
      </c>
      <c r="I233" s="1">
        <v>652</v>
      </c>
      <c r="J233" s="1">
        <v>7</v>
      </c>
      <c r="K233" s="1">
        <v>12</v>
      </c>
      <c r="L233" s="1">
        <v>6</v>
      </c>
    </row>
    <row r="234" spans="1:12" x14ac:dyDescent="0.25">
      <c r="A234" s="13" t="s">
        <v>543</v>
      </c>
      <c r="B234" s="13" t="s">
        <v>544</v>
      </c>
      <c r="C234" s="13" t="s">
        <v>753</v>
      </c>
      <c r="D234" s="13" t="s">
        <v>5</v>
      </c>
      <c r="E234" s="1">
        <v>7985</v>
      </c>
      <c r="F234" s="1">
        <v>3878</v>
      </c>
      <c r="G234" s="1">
        <v>46</v>
      </c>
      <c r="H234" s="1">
        <v>1178</v>
      </c>
      <c r="I234" s="1">
        <v>1003</v>
      </c>
      <c r="J234" s="1">
        <v>2</v>
      </c>
      <c r="K234" s="1">
        <v>23</v>
      </c>
      <c r="L234" s="1">
        <v>13</v>
      </c>
    </row>
    <row r="235" spans="1:12" x14ac:dyDescent="0.25">
      <c r="A235" s="13" t="s">
        <v>545</v>
      </c>
      <c r="B235" s="13" t="s">
        <v>546</v>
      </c>
      <c r="C235" s="13" t="s">
        <v>753</v>
      </c>
      <c r="D235" s="13" t="s">
        <v>5</v>
      </c>
      <c r="E235" s="1">
        <v>11800</v>
      </c>
      <c r="F235" s="1">
        <v>3397</v>
      </c>
      <c r="G235" s="1">
        <v>33</v>
      </c>
      <c r="H235" s="1">
        <v>741</v>
      </c>
      <c r="I235" s="1">
        <v>981</v>
      </c>
      <c r="J235" s="1">
        <v>4</v>
      </c>
      <c r="K235" s="1">
        <v>108</v>
      </c>
      <c r="L235" s="1">
        <v>14</v>
      </c>
    </row>
    <row r="236" spans="1:12" x14ac:dyDescent="0.25">
      <c r="A236" s="13" t="s">
        <v>547</v>
      </c>
      <c r="B236" s="13" t="s">
        <v>548</v>
      </c>
      <c r="C236" s="13" t="s">
        <v>753</v>
      </c>
      <c r="D236" s="13" t="s">
        <v>5</v>
      </c>
      <c r="E236" s="1">
        <v>7626</v>
      </c>
      <c r="F236" s="1">
        <v>18</v>
      </c>
      <c r="G236" s="1">
        <v>0</v>
      </c>
      <c r="H236" s="1">
        <v>50</v>
      </c>
      <c r="I236" s="1">
        <v>449</v>
      </c>
      <c r="J236" s="1">
        <v>1</v>
      </c>
      <c r="K236" s="1">
        <v>8</v>
      </c>
      <c r="L236" s="1">
        <v>3</v>
      </c>
    </row>
    <row r="237" spans="1:12" x14ac:dyDescent="0.25">
      <c r="A237" s="13" t="s">
        <v>549</v>
      </c>
      <c r="B237" s="13" t="s">
        <v>550</v>
      </c>
      <c r="C237" s="13" t="s">
        <v>753</v>
      </c>
      <c r="D237" s="13" t="s">
        <v>5</v>
      </c>
      <c r="E237" s="1">
        <v>6254</v>
      </c>
      <c r="F237" s="1">
        <v>691</v>
      </c>
      <c r="G237" s="1">
        <v>4</v>
      </c>
      <c r="H237" s="1">
        <v>305</v>
      </c>
      <c r="I237" s="1">
        <v>649</v>
      </c>
      <c r="J237" s="1">
        <v>6</v>
      </c>
      <c r="K237" s="1">
        <v>20</v>
      </c>
      <c r="L237" s="1">
        <v>2</v>
      </c>
    </row>
    <row r="238" spans="1:12" x14ac:dyDescent="0.25">
      <c r="A238" s="13" t="s">
        <v>551</v>
      </c>
      <c r="B238" s="13" t="s">
        <v>552</v>
      </c>
      <c r="C238" s="13" t="s">
        <v>754</v>
      </c>
      <c r="D238" s="13" t="s">
        <v>8</v>
      </c>
      <c r="E238" s="1">
        <v>6196</v>
      </c>
      <c r="F238" s="1">
        <v>5213</v>
      </c>
      <c r="G238" s="1">
        <v>652</v>
      </c>
      <c r="H238" s="1">
        <v>514</v>
      </c>
      <c r="I238" s="1">
        <v>759</v>
      </c>
      <c r="J238" s="1">
        <v>4</v>
      </c>
      <c r="K238" s="1">
        <v>201</v>
      </c>
      <c r="L238" s="1">
        <v>21</v>
      </c>
    </row>
    <row r="239" spans="1:12" x14ac:dyDescent="0.25">
      <c r="A239" s="13" t="s">
        <v>553</v>
      </c>
      <c r="B239" s="13" t="s">
        <v>554</v>
      </c>
      <c r="C239" s="13" t="s">
        <v>754</v>
      </c>
      <c r="D239" s="13" t="s">
        <v>8</v>
      </c>
      <c r="E239" s="1">
        <v>4149</v>
      </c>
      <c r="F239" s="1">
        <v>2860</v>
      </c>
      <c r="G239" s="1">
        <v>417</v>
      </c>
      <c r="H239" s="1">
        <v>244</v>
      </c>
      <c r="I239" s="1">
        <v>369</v>
      </c>
      <c r="J239" s="1">
        <v>2</v>
      </c>
      <c r="K239" s="1">
        <v>86</v>
      </c>
      <c r="L239" s="1">
        <v>3</v>
      </c>
    </row>
    <row r="240" spans="1:12" x14ac:dyDescent="0.25">
      <c r="A240" s="13" t="s">
        <v>555</v>
      </c>
      <c r="B240" s="13" t="s">
        <v>556</v>
      </c>
      <c r="C240" s="13" t="s">
        <v>754</v>
      </c>
      <c r="D240" s="13" t="s">
        <v>8</v>
      </c>
      <c r="E240" s="1">
        <v>7956</v>
      </c>
      <c r="F240" s="1">
        <v>2442</v>
      </c>
      <c r="G240" s="1">
        <v>134</v>
      </c>
      <c r="H240" s="1">
        <v>540</v>
      </c>
      <c r="I240" s="1">
        <v>311</v>
      </c>
      <c r="J240" s="1">
        <v>9</v>
      </c>
      <c r="K240" s="1">
        <v>218</v>
      </c>
      <c r="L240" s="1">
        <v>40</v>
      </c>
    </row>
    <row r="241" spans="1:12" x14ac:dyDescent="0.25">
      <c r="A241" s="13" t="s">
        <v>557</v>
      </c>
      <c r="B241" s="13" t="s">
        <v>558</v>
      </c>
      <c r="C241" s="13" t="s">
        <v>754</v>
      </c>
      <c r="D241" s="13" t="s">
        <v>8</v>
      </c>
      <c r="E241" s="1">
        <v>10894</v>
      </c>
      <c r="F241" s="1">
        <v>1492</v>
      </c>
      <c r="G241" s="1">
        <v>58</v>
      </c>
      <c r="H241" s="1">
        <v>231</v>
      </c>
      <c r="I241" s="1">
        <v>466</v>
      </c>
      <c r="J241" s="1">
        <v>5</v>
      </c>
      <c r="K241" s="1">
        <v>157</v>
      </c>
      <c r="L241" s="1">
        <v>27</v>
      </c>
    </row>
    <row r="242" spans="1:12" x14ac:dyDescent="0.25">
      <c r="A242" s="13" t="s">
        <v>559</v>
      </c>
      <c r="B242" s="13" t="s">
        <v>560</v>
      </c>
      <c r="C242" s="13" t="s">
        <v>754</v>
      </c>
      <c r="D242" s="13" t="s">
        <v>8</v>
      </c>
      <c r="E242" s="1">
        <v>6554</v>
      </c>
      <c r="F242" s="1">
        <v>344</v>
      </c>
      <c r="G242" s="1">
        <v>56</v>
      </c>
      <c r="H242" s="1">
        <v>104</v>
      </c>
      <c r="I242" s="1">
        <v>891</v>
      </c>
      <c r="J242" s="1">
        <v>2</v>
      </c>
      <c r="K242" s="1">
        <v>15</v>
      </c>
      <c r="L242" s="1">
        <v>5</v>
      </c>
    </row>
    <row r="243" spans="1:12" x14ac:dyDescent="0.25">
      <c r="A243" s="13" t="s">
        <v>561</v>
      </c>
      <c r="B243" s="13" t="s">
        <v>562</v>
      </c>
      <c r="C243" s="13" t="s">
        <v>754</v>
      </c>
      <c r="D243" s="13" t="s">
        <v>8</v>
      </c>
      <c r="E243" s="1">
        <v>8476</v>
      </c>
      <c r="F243" s="1">
        <v>1008</v>
      </c>
      <c r="G243" s="1">
        <v>310</v>
      </c>
      <c r="H243" s="1">
        <v>277</v>
      </c>
      <c r="I243" s="1">
        <v>317</v>
      </c>
      <c r="J243" s="1">
        <v>2</v>
      </c>
      <c r="K243" s="1">
        <v>38</v>
      </c>
      <c r="L243" s="1">
        <v>20</v>
      </c>
    </row>
    <row r="244" spans="1:12" x14ac:dyDescent="0.25">
      <c r="A244" s="13" t="s">
        <v>563</v>
      </c>
      <c r="B244" s="13" t="s">
        <v>564</v>
      </c>
      <c r="C244" s="13" t="s">
        <v>754</v>
      </c>
      <c r="D244" s="13" t="s">
        <v>8</v>
      </c>
      <c r="E244" s="1">
        <v>4162</v>
      </c>
      <c r="F244" s="1">
        <v>442</v>
      </c>
      <c r="G244" s="1">
        <v>50</v>
      </c>
      <c r="H244" s="1">
        <v>138</v>
      </c>
      <c r="I244" s="1">
        <v>424</v>
      </c>
      <c r="J244" s="1">
        <v>2</v>
      </c>
      <c r="K244" s="1">
        <v>9</v>
      </c>
      <c r="L244" s="1">
        <v>4</v>
      </c>
    </row>
    <row r="245" spans="1:12" x14ac:dyDescent="0.25">
      <c r="A245" s="13" t="s">
        <v>565</v>
      </c>
      <c r="B245" s="13" t="s">
        <v>566</v>
      </c>
      <c r="C245" s="13" t="s">
        <v>754</v>
      </c>
      <c r="D245" s="13" t="s">
        <v>8</v>
      </c>
      <c r="E245" s="1">
        <v>4823</v>
      </c>
      <c r="F245" s="1">
        <v>9270</v>
      </c>
      <c r="G245" s="1">
        <v>283</v>
      </c>
      <c r="H245" s="1">
        <v>549</v>
      </c>
      <c r="I245" s="1">
        <v>1316</v>
      </c>
      <c r="J245" s="1">
        <v>124</v>
      </c>
      <c r="K245" s="1">
        <v>222</v>
      </c>
      <c r="L245" s="1">
        <v>25</v>
      </c>
    </row>
    <row r="246" spans="1:12" x14ac:dyDescent="0.25">
      <c r="A246" s="13" t="s">
        <v>567</v>
      </c>
      <c r="B246" s="13" t="s">
        <v>568</v>
      </c>
      <c r="C246" s="13" t="s">
        <v>754</v>
      </c>
      <c r="D246" s="13" t="s">
        <v>8</v>
      </c>
      <c r="E246" s="1">
        <v>4073</v>
      </c>
      <c r="F246" s="1">
        <v>3382</v>
      </c>
      <c r="G246" s="1">
        <v>820</v>
      </c>
      <c r="H246" s="1">
        <v>275</v>
      </c>
      <c r="I246" s="1">
        <v>210</v>
      </c>
      <c r="J246" s="1">
        <v>1</v>
      </c>
      <c r="K246" s="1">
        <v>67</v>
      </c>
      <c r="L246" s="1">
        <v>65</v>
      </c>
    </row>
    <row r="247" spans="1:12" x14ac:dyDescent="0.25">
      <c r="A247" s="13" t="s">
        <v>569</v>
      </c>
      <c r="B247" s="13" t="s">
        <v>570</v>
      </c>
      <c r="C247" s="13" t="s">
        <v>754</v>
      </c>
      <c r="D247" s="13" t="s">
        <v>8</v>
      </c>
      <c r="E247" s="1">
        <v>21359</v>
      </c>
      <c r="F247" s="1">
        <v>4348</v>
      </c>
      <c r="G247" s="1">
        <v>414</v>
      </c>
      <c r="H247" s="1">
        <v>698</v>
      </c>
      <c r="I247" s="1">
        <v>178</v>
      </c>
      <c r="J247" s="1">
        <v>4</v>
      </c>
      <c r="K247" s="1">
        <v>589</v>
      </c>
      <c r="L247" s="1">
        <v>106</v>
      </c>
    </row>
    <row r="248" spans="1:12" x14ac:dyDescent="0.25">
      <c r="A248" s="13" t="s">
        <v>571</v>
      </c>
      <c r="B248" s="13" t="s">
        <v>572</v>
      </c>
      <c r="C248" s="13" t="s">
        <v>754</v>
      </c>
      <c r="D248" s="13" t="s">
        <v>8</v>
      </c>
      <c r="E248" s="1">
        <v>10285</v>
      </c>
      <c r="F248" s="1">
        <v>937</v>
      </c>
      <c r="G248" s="1">
        <v>418</v>
      </c>
      <c r="H248" s="1">
        <v>551</v>
      </c>
      <c r="I248" s="1">
        <v>790</v>
      </c>
      <c r="J248" s="1">
        <v>1</v>
      </c>
      <c r="K248" s="1">
        <v>46</v>
      </c>
      <c r="L248" s="1">
        <v>18</v>
      </c>
    </row>
    <row r="249" spans="1:12" x14ac:dyDescent="0.25">
      <c r="A249" s="13" t="s">
        <v>573</v>
      </c>
      <c r="B249" s="13" t="s">
        <v>574</v>
      </c>
      <c r="C249" s="13" t="s">
        <v>754</v>
      </c>
      <c r="D249" s="13" t="s">
        <v>8</v>
      </c>
      <c r="E249" s="1">
        <v>9228</v>
      </c>
      <c r="F249" s="1">
        <v>3675</v>
      </c>
      <c r="G249" s="1">
        <v>480</v>
      </c>
      <c r="H249" s="1">
        <v>618</v>
      </c>
      <c r="I249" s="1">
        <v>1942</v>
      </c>
      <c r="J249" s="1">
        <v>2</v>
      </c>
      <c r="K249" s="1">
        <v>134</v>
      </c>
      <c r="L249" s="1">
        <v>29</v>
      </c>
    </row>
    <row r="250" spans="1:12" x14ac:dyDescent="0.25">
      <c r="A250" s="13" t="s">
        <v>575</v>
      </c>
      <c r="B250" s="13" t="s">
        <v>576</v>
      </c>
      <c r="C250" s="13" t="s">
        <v>754</v>
      </c>
      <c r="D250" s="13" t="s">
        <v>8</v>
      </c>
      <c r="E250" s="1">
        <v>4969</v>
      </c>
      <c r="F250" s="1">
        <v>6387</v>
      </c>
      <c r="G250" s="1">
        <v>476</v>
      </c>
      <c r="H250" s="1">
        <v>362</v>
      </c>
      <c r="I250" s="1">
        <v>1125</v>
      </c>
      <c r="J250" s="1">
        <v>20</v>
      </c>
      <c r="K250" s="1">
        <v>298</v>
      </c>
      <c r="L250" s="1">
        <v>6</v>
      </c>
    </row>
    <row r="251" spans="1:12" x14ac:dyDescent="0.25">
      <c r="A251" s="13" t="s">
        <v>577</v>
      </c>
      <c r="B251" s="13" t="s">
        <v>578</v>
      </c>
      <c r="C251" s="13" t="s">
        <v>754</v>
      </c>
      <c r="D251" s="13" t="s">
        <v>8</v>
      </c>
      <c r="E251" s="1">
        <v>6084</v>
      </c>
      <c r="F251" s="1">
        <v>1470</v>
      </c>
      <c r="G251" s="1">
        <v>377</v>
      </c>
      <c r="H251" s="1">
        <v>252</v>
      </c>
      <c r="I251" s="1">
        <v>242</v>
      </c>
      <c r="J251" s="1">
        <v>5</v>
      </c>
      <c r="K251" s="1">
        <v>82</v>
      </c>
      <c r="L251" s="1">
        <v>7</v>
      </c>
    </row>
    <row r="252" spans="1:12" x14ac:dyDescent="0.25">
      <c r="A252" s="13" t="s">
        <v>579</v>
      </c>
      <c r="B252" s="13" t="s">
        <v>580</v>
      </c>
      <c r="C252" s="13" t="s">
        <v>754</v>
      </c>
      <c r="D252" s="13" t="s">
        <v>8</v>
      </c>
      <c r="E252" s="1">
        <v>12215</v>
      </c>
      <c r="F252" s="1">
        <v>3445</v>
      </c>
      <c r="G252" s="1">
        <v>528</v>
      </c>
      <c r="H252" s="1">
        <v>236</v>
      </c>
      <c r="I252" s="1">
        <v>218</v>
      </c>
      <c r="J252" s="1">
        <v>22</v>
      </c>
      <c r="K252" s="1">
        <v>560</v>
      </c>
      <c r="L252" s="1">
        <v>214</v>
      </c>
    </row>
    <row r="253" spans="1:12" x14ac:dyDescent="0.25">
      <c r="A253" s="13" t="s">
        <v>581</v>
      </c>
      <c r="B253" s="13" t="s">
        <v>582</v>
      </c>
      <c r="C253" s="13" t="s">
        <v>754</v>
      </c>
      <c r="D253" s="13" t="s">
        <v>8</v>
      </c>
      <c r="E253" s="1">
        <v>6525</v>
      </c>
      <c r="F253" s="1">
        <v>4533</v>
      </c>
      <c r="G253" s="1">
        <v>752</v>
      </c>
      <c r="H253" s="1">
        <v>344</v>
      </c>
      <c r="I253" s="1">
        <v>407</v>
      </c>
      <c r="J253" s="1">
        <v>2</v>
      </c>
      <c r="K253" s="1">
        <v>261</v>
      </c>
      <c r="L253" s="1">
        <v>54</v>
      </c>
    </row>
    <row r="254" spans="1:12" x14ac:dyDescent="0.25">
      <c r="A254" s="13" t="s">
        <v>583</v>
      </c>
      <c r="B254" s="13" t="s">
        <v>584</v>
      </c>
      <c r="C254" s="13" t="s">
        <v>755</v>
      </c>
      <c r="D254" s="13" t="s">
        <v>596</v>
      </c>
      <c r="E254" s="1">
        <v>7076</v>
      </c>
      <c r="F254" s="1">
        <v>1517</v>
      </c>
      <c r="G254" s="1">
        <v>128</v>
      </c>
      <c r="H254" s="1">
        <v>1123</v>
      </c>
      <c r="I254" s="1">
        <v>915</v>
      </c>
      <c r="J254" s="1">
        <v>3</v>
      </c>
      <c r="K254" s="1">
        <v>6</v>
      </c>
      <c r="L254" s="1">
        <v>8</v>
      </c>
    </row>
    <row r="255" spans="1:12" x14ac:dyDescent="0.25">
      <c r="A255" s="13" t="s">
        <v>585</v>
      </c>
      <c r="B255" s="13" t="s">
        <v>586</v>
      </c>
      <c r="C255" s="13" t="s">
        <v>755</v>
      </c>
      <c r="D255" s="13" t="s">
        <v>596</v>
      </c>
      <c r="E255" s="1">
        <v>9156</v>
      </c>
      <c r="F255" s="1">
        <v>146</v>
      </c>
      <c r="G255" s="1">
        <v>11</v>
      </c>
      <c r="H255" s="1">
        <v>696</v>
      </c>
      <c r="I255" s="1">
        <v>825</v>
      </c>
      <c r="J255" s="1">
        <v>9</v>
      </c>
      <c r="K255" s="1">
        <v>25</v>
      </c>
      <c r="L255" s="1">
        <v>10</v>
      </c>
    </row>
    <row r="256" spans="1:12" x14ac:dyDescent="0.25">
      <c r="A256" s="13" t="s">
        <v>587</v>
      </c>
      <c r="B256" s="13" t="s">
        <v>588</v>
      </c>
      <c r="C256" s="13" t="s">
        <v>755</v>
      </c>
      <c r="D256" s="13" t="s">
        <v>596</v>
      </c>
      <c r="E256" s="1">
        <v>11815</v>
      </c>
      <c r="F256" s="1">
        <v>152</v>
      </c>
      <c r="G256" s="1">
        <v>5</v>
      </c>
      <c r="H256" s="1">
        <v>297</v>
      </c>
      <c r="I256" s="1">
        <v>1691</v>
      </c>
      <c r="J256" s="1">
        <v>13</v>
      </c>
      <c r="K256" s="1">
        <v>26</v>
      </c>
      <c r="L256" s="1">
        <v>14</v>
      </c>
    </row>
    <row r="257" spans="1:12" x14ac:dyDescent="0.25">
      <c r="A257" s="13" t="s">
        <v>589</v>
      </c>
      <c r="B257" s="13" t="s">
        <v>590</v>
      </c>
      <c r="C257" s="13" t="s">
        <v>755</v>
      </c>
      <c r="D257" s="13" t="s">
        <v>596</v>
      </c>
      <c r="E257" s="1">
        <v>3644</v>
      </c>
      <c r="F257" s="1">
        <v>576</v>
      </c>
      <c r="G257" s="1">
        <v>0</v>
      </c>
      <c r="H257" s="1">
        <v>59</v>
      </c>
      <c r="I257" s="1">
        <v>383</v>
      </c>
      <c r="J257" s="1">
        <v>11</v>
      </c>
      <c r="K257" s="1">
        <v>37</v>
      </c>
      <c r="L257" s="1">
        <v>17</v>
      </c>
    </row>
    <row r="258" spans="1:12" x14ac:dyDescent="0.25">
      <c r="A258" s="13" t="s">
        <v>591</v>
      </c>
      <c r="B258" s="13" t="s">
        <v>592</v>
      </c>
      <c r="C258" s="13" t="s">
        <v>755</v>
      </c>
      <c r="D258" s="13" t="s">
        <v>596</v>
      </c>
      <c r="E258" s="1">
        <v>6140</v>
      </c>
      <c r="F258" s="1">
        <v>117</v>
      </c>
      <c r="G258" s="1">
        <v>8</v>
      </c>
      <c r="H258" s="1">
        <v>120</v>
      </c>
      <c r="I258" s="1">
        <v>1763</v>
      </c>
      <c r="J258" s="1">
        <v>4</v>
      </c>
      <c r="K258" s="1">
        <v>8</v>
      </c>
      <c r="L258" s="1">
        <v>26</v>
      </c>
    </row>
    <row r="259" spans="1:12" x14ac:dyDescent="0.25">
      <c r="A259" s="13" t="s">
        <v>593</v>
      </c>
      <c r="B259" s="13" t="s">
        <v>594</v>
      </c>
      <c r="C259" s="13" t="s">
        <v>755</v>
      </c>
      <c r="D259" s="13" t="s">
        <v>596</v>
      </c>
      <c r="E259" s="1">
        <v>7540</v>
      </c>
      <c r="F259" s="1">
        <v>224</v>
      </c>
      <c r="G259" s="1">
        <v>24</v>
      </c>
      <c r="H259" s="1">
        <v>524</v>
      </c>
      <c r="I259" s="1">
        <v>1091</v>
      </c>
      <c r="J259" s="1">
        <v>14</v>
      </c>
      <c r="K259" s="1">
        <v>11</v>
      </c>
      <c r="L259" s="1">
        <v>24</v>
      </c>
    </row>
    <row r="260" spans="1:12" x14ac:dyDescent="0.25">
      <c r="A260" s="13" t="s">
        <v>595</v>
      </c>
      <c r="B260" s="13" t="s">
        <v>596</v>
      </c>
      <c r="C260" s="13" t="s">
        <v>755</v>
      </c>
      <c r="D260" s="13" t="s">
        <v>596</v>
      </c>
      <c r="E260" s="1">
        <v>9139</v>
      </c>
      <c r="F260" s="1">
        <v>750</v>
      </c>
      <c r="G260" s="1">
        <v>12</v>
      </c>
      <c r="H260" s="1">
        <v>518</v>
      </c>
      <c r="I260" s="1">
        <v>2191</v>
      </c>
      <c r="J260" s="1">
        <v>8</v>
      </c>
      <c r="K260" s="1">
        <v>38</v>
      </c>
      <c r="L260" s="1">
        <v>21</v>
      </c>
    </row>
    <row r="261" spans="1:12" x14ac:dyDescent="0.25">
      <c r="A261" s="13" t="s">
        <v>597</v>
      </c>
      <c r="B261" s="13" t="s">
        <v>598</v>
      </c>
      <c r="C261" s="13" t="s">
        <v>755</v>
      </c>
      <c r="D261" s="13" t="s">
        <v>596</v>
      </c>
      <c r="E261" s="1">
        <v>9448</v>
      </c>
      <c r="F261" s="1">
        <v>498</v>
      </c>
      <c r="G261" s="1">
        <v>4</v>
      </c>
      <c r="H261" s="1">
        <v>296</v>
      </c>
      <c r="I261" s="1">
        <v>909</v>
      </c>
      <c r="J261" s="1">
        <v>4</v>
      </c>
      <c r="K261" s="1">
        <v>10</v>
      </c>
      <c r="L261" s="1">
        <v>7</v>
      </c>
    </row>
    <row r="262" spans="1:12" x14ac:dyDescent="0.25">
      <c r="A262" s="13" t="s">
        <v>599</v>
      </c>
      <c r="B262" s="13" t="s">
        <v>600</v>
      </c>
      <c r="C262" s="13" t="s">
        <v>755</v>
      </c>
      <c r="D262" s="13" t="s">
        <v>596</v>
      </c>
      <c r="E262" s="1">
        <v>9157</v>
      </c>
      <c r="F262" s="1">
        <v>365</v>
      </c>
      <c r="G262" s="1">
        <v>1</v>
      </c>
      <c r="H262" s="1">
        <v>408</v>
      </c>
      <c r="I262" s="1">
        <v>3760</v>
      </c>
      <c r="J262" s="1">
        <v>14</v>
      </c>
      <c r="K262" s="1">
        <v>21</v>
      </c>
      <c r="L262" s="1">
        <v>42</v>
      </c>
    </row>
    <row r="263" spans="1:12" x14ac:dyDescent="0.25">
      <c r="A263" s="13" t="s">
        <v>601</v>
      </c>
      <c r="B263" s="13" t="s">
        <v>602</v>
      </c>
      <c r="C263" s="13" t="s">
        <v>755</v>
      </c>
      <c r="D263" s="13" t="s">
        <v>596</v>
      </c>
      <c r="E263" s="1">
        <v>5687</v>
      </c>
      <c r="F263" s="1">
        <v>331</v>
      </c>
      <c r="G263" s="1">
        <v>5</v>
      </c>
      <c r="H263" s="1">
        <v>103</v>
      </c>
      <c r="I263" s="1">
        <v>1298</v>
      </c>
      <c r="J263" s="1">
        <v>9</v>
      </c>
      <c r="K263" s="1">
        <v>8</v>
      </c>
      <c r="L263" s="1">
        <v>4</v>
      </c>
    </row>
    <row r="264" spans="1:12" x14ac:dyDescent="0.25">
      <c r="A264" s="13" t="s">
        <v>603</v>
      </c>
      <c r="B264" s="13" t="s">
        <v>604</v>
      </c>
      <c r="C264" s="13" t="s">
        <v>755</v>
      </c>
      <c r="D264" s="13" t="s">
        <v>596</v>
      </c>
      <c r="E264" s="1">
        <v>13818</v>
      </c>
      <c r="F264" s="1">
        <v>366</v>
      </c>
      <c r="G264" s="1">
        <v>35</v>
      </c>
      <c r="H264" s="1">
        <v>516</v>
      </c>
      <c r="I264" s="1">
        <v>1590</v>
      </c>
      <c r="J264" s="1">
        <v>28</v>
      </c>
      <c r="K264" s="1">
        <v>31</v>
      </c>
      <c r="L264" s="1">
        <v>21</v>
      </c>
    </row>
    <row r="265" spans="1:12" x14ac:dyDescent="0.25">
      <c r="A265" s="13" t="s">
        <v>605</v>
      </c>
      <c r="B265" s="13" t="s">
        <v>606</v>
      </c>
      <c r="C265" s="13" t="s">
        <v>756</v>
      </c>
      <c r="D265" s="13" t="s">
        <v>738</v>
      </c>
      <c r="E265" s="1">
        <v>55</v>
      </c>
      <c r="F265" s="1">
        <v>925</v>
      </c>
      <c r="G265" s="1">
        <v>1</v>
      </c>
      <c r="H265" s="1">
        <v>2</v>
      </c>
      <c r="I265" s="1">
        <v>408</v>
      </c>
      <c r="J265" s="1">
        <v>107</v>
      </c>
      <c r="K265" s="1">
        <v>188</v>
      </c>
      <c r="L265" s="1">
        <v>65</v>
      </c>
    </row>
    <row r="266" spans="1:12" x14ac:dyDescent="0.25">
      <c r="A266" s="13" t="s">
        <v>607</v>
      </c>
      <c r="B266" s="13" t="s">
        <v>608</v>
      </c>
      <c r="C266" s="13" t="s">
        <v>756</v>
      </c>
      <c r="D266" s="13" t="s">
        <v>738</v>
      </c>
      <c r="E266" s="1">
        <v>230</v>
      </c>
      <c r="F266" s="1">
        <v>4077</v>
      </c>
      <c r="G266" s="1">
        <v>2</v>
      </c>
      <c r="H266" s="1">
        <v>44</v>
      </c>
      <c r="I266" s="1">
        <v>495</v>
      </c>
      <c r="J266" s="1">
        <v>1546</v>
      </c>
      <c r="K266" s="1">
        <v>985</v>
      </c>
      <c r="L266" s="1">
        <v>298</v>
      </c>
    </row>
    <row r="267" spans="1:12" x14ac:dyDescent="0.25">
      <c r="A267" s="13" t="s">
        <v>609</v>
      </c>
      <c r="B267" s="13" t="s">
        <v>610</v>
      </c>
      <c r="C267" s="13" t="s">
        <v>756</v>
      </c>
      <c r="D267" s="13" t="s">
        <v>738</v>
      </c>
      <c r="E267" s="1">
        <v>68</v>
      </c>
      <c r="F267" s="1">
        <v>1423</v>
      </c>
      <c r="G267" s="1">
        <v>1</v>
      </c>
      <c r="H267" s="1">
        <v>15</v>
      </c>
      <c r="I267" s="1">
        <v>550</v>
      </c>
      <c r="J267" s="1">
        <v>962</v>
      </c>
      <c r="K267" s="1">
        <v>682</v>
      </c>
      <c r="L267" s="1">
        <v>352</v>
      </c>
    </row>
    <row r="268" spans="1:12" x14ac:dyDescent="0.25">
      <c r="A268" s="13" t="s">
        <v>611</v>
      </c>
      <c r="B268" s="13" t="s">
        <v>612</v>
      </c>
      <c r="C268" s="13" t="s">
        <v>756</v>
      </c>
      <c r="D268" s="13" t="s">
        <v>738</v>
      </c>
      <c r="E268" s="1">
        <v>95</v>
      </c>
      <c r="F268" s="1">
        <v>1584</v>
      </c>
      <c r="G268" s="1">
        <v>0</v>
      </c>
      <c r="H268" s="1">
        <v>12</v>
      </c>
      <c r="I268" s="1">
        <v>307</v>
      </c>
      <c r="J268" s="1">
        <v>1385</v>
      </c>
      <c r="K268" s="1">
        <v>2858</v>
      </c>
      <c r="L268" s="1">
        <v>204</v>
      </c>
    </row>
    <row r="269" spans="1:12" x14ac:dyDescent="0.25">
      <c r="A269" s="13" t="s">
        <v>613</v>
      </c>
      <c r="B269" s="13" t="s">
        <v>614</v>
      </c>
      <c r="C269" s="13" t="s">
        <v>756</v>
      </c>
      <c r="D269" s="13" t="s">
        <v>738</v>
      </c>
      <c r="E269" s="1">
        <v>39</v>
      </c>
      <c r="F269" s="1">
        <v>1092</v>
      </c>
      <c r="G269" s="1">
        <v>0</v>
      </c>
      <c r="H269" s="1">
        <v>22</v>
      </c>
      <c r="I269" s="1">
        <v>415</v>
      </c>
      <c r="J269" s="1">
        <v>553</v>
      </c>
      <c r="K269" s="1">
        <v>319</v>
      </c>
      <c r="L269" s="1">
        <v>50</v>
      </c>
    </row>
    <row r="270" spans="1:12" x14ac:dyDescent="0.25">
      <c r="A270" s="14" t="s">
        <v>615</v>
      </c>
      <c r="B270" s="14" t="s">
        <v>616</v>
      </c>
      <c r="C270" s="13" t="s">
        <v>756</v>
      </c>
      <c r="D270" s="13" t="s">
        <v>738</v>
      </c>
      <c r="E270" s="15">
        <v>1913</v>
      </c>
      <c r="F270" s="15">
        <v>22</v>
      </c>
      <c r="G270" s="15">
        <v>0</v>
      </c>
      <c r="H270" s="15">
        <v>45</v>
      </c>
      <c r="I270" s="15">
        <v>201</v>
      </c>
      <c r="J270" s="15">
        <v>8</v>
      </c>
      <c r="K270" s="15">
        <v>26</v>
      </c>
      <c r="L270" s="15">
        <v>53</v>
      </c>
    </row>
    <row r="271" spans="1:12" x14ac:dyDescent="0.25">
      <c r="A271" s="13" t="s">
        <v>617</v>
      </c>
      <c r="B271" s="13" t="s">
        <v>618</v>
      </c>
      <c r="C271" s="13" t="s">
        <v>757</v>
      </c>
      <c r="D271" s="13" t="s">
        <v>624</v>
      </c>
      <c r="E271" s="1">
        <v>995</v>
      </c>
      <c r="F271" s="1">
        <v>45778</v>
      </c>
      <c r="G271" s="1">
        <v>293</v>
      </c>
      <c r="H271" s="1">
        <v>720</v>
      </c>
      <c r="I271" s="1">
        <v>1621</v>
      </c>
      <c r="J271" s="1">
        <v>12</v>
      </c>
      <c r="K271" s="1">
        <v>609</v>
      </c>
      <c r="L271" s="1">
        <v>216</v>
      </c>
    </row>
    <row r="272" spans="1:12" x14ac:dyDescent="0.25">
      <c r="A272" s="13" t="s">
        <v>619</v>
      </c>
      <c r="B272" s="13" t="s">
        <v>620</v>
      </c>
      <c r="C272" s="13" t="s">
        <v>757</v>
      </c>
      <c r="D272" s="13" t="s">
        <v>624</v>
      </c>
      <c r="E272" s="1">
        <v>5698</v>
      </c>
      <c r="F272" s="1">
        <v>14826</v>
      </c>
      <c r="G272" s="1">
        <v>564</v>
      </c>
      <c r="H272" s="1">
        <v>1918</v>
      </c>
      <c r="I272" s="1">
        <v>764</v>
      </c>
      <c r="J272" s="1">
        <v>6</v>
      </c>
      <c r="K272" s="1">
        <v>72</v>
      </c>
      <c r="L272" s="1">
        <v>24</v>
      </c>
    </row>
    <row r="273" spans="1:12" x14ac:dyDescent="0.25">
      <c r="A273" s="13" t="s">
        <v>621</v>
      </c>
      <c r="B273" s="13" t="s">
        <v>622</v>
      </c>
      <c r="C273" s="13" t="s">
        <v>757</v>
      </c>
      <c r="D273" s="13" t="s">
        <v>624</v>
      </c>
      <c r="E273" s="1">
        <v>1444</v>
      </c>
      <c r="F273" s="1">
        <v>21355</v>
      </c>
      <c r="G273" s="1">
        <v>266</v>
      </c>
      <c r="H273" s="1">
        <v>621</v>
      </c>
      <c r="I273" s="1">
        <v>1293</v>
      </c>
      <c r="J273" s="1">
        <v>12</v>
      </c>
      <c r="K273" s="1">
        <v>418</v>
      </c>
      <c r="L273" s="1">
        <v>73</v>
      </c>
    </row>
    <row r="274" spans="1:12" x14ac:dyDescent="0.25">
      <c r="A274" s="13" t="s">
        <v>623</v>
      </c>
      <c r="B274" s="13" t="s">
        <v>624</v>
      </c>
      <c r="C274" s="13" t="s">
        <v>757</v>
      </c>
      <c r="D274" s="13" t="s">
        <v>624</v>
      </c>
      <c r="E274" s="1">
        <v>4421</v>
      </c>
      <c r="F274" s="1">
        <v>40286</v>
      </c>
      <c r="G274" s="1">
        <v>495</v>
      </c>
      <c r="H274" s="1">
        <v>1167</v>
      </c>
      <c r="I274" s="1">
        <v>2081</v>
      </c>
      <c r="J274" s="1">
        <v>13</v>
      </c>
      <c r="K274" s="1">
        <v>2396</v>
      </c>
      <c r="L274" s="1">
        <v>379</v>
      </c>
    </row>
    <row r="275" spans="1:12" x14ac:dyDescent="0.25">
      <c r="A275" s="13" t="s">
        <v>625</v>
      </c>
      <c r="B275" s="13" t="s">
        <v>626</v>
      </c>
      <c r="C275" s="13" t="s">
        <v>757</v>
      </c>
      <c r="D275" s="13" t="s">
        <v>624</v>
      </c>
      <c r="E275" s="1">
        <v>8427</v>
      </c>
      <c r="F275" s="1">
        <v>11028</v>
      </c>
      <c r="G275" s="1">
        <v>35</v>
      </c>
      <c r="H275" s="1">
        <v>6960</v>
      </c>
      <c r="I275" s="1">
        <v>734</v>
      </c>
      <c r="J275" s="1">
        <v>13</v>
      </c>
      <c r="K275" s="1">
        <v>224</v>
      </c>
      <c r="L275" s="1">
        <v>183</v>
      </c>
    </row>
    <row r="276" spans="1:12" x14ac:dyDescent="0.25">
      <c r="A276" s="13" t="s">
        <v>627</v>
      </c>
      <c r="B276" s="13" t="s">
        <v>628</v>
      </c>
      <c r="C276" s="13" t="s">
        <v>758</v>
      </c>
      <c r="D276" s="13" t="s">
        <v>21</v>
      </c>
      <c r="E276" s="1">
        <v>18392</v>
      </c>
      <c r="F276" s="1">
        <v>216</v>
      </c>
      <c r="G276" s="1">
        <v>4</v>
      </c>
      <c r="H276" s="1">
        <v>240</v>
      </c>
      <c r="I276" s="1">
        <v>2809</v>
      </c>
      <c r="J276" s="1">
        <v>71</v>
      </c>
      <c r="K276" s="1">
        <v>77</v>
      </c>
      <c r="L276" s="1">
        <v>35</v>
      </c>
    </row>
    <row r="277" spans="1:12" x14ac:dyDescent="0.25">
      <c r="A277" s="13" t="s">
        <v>629</v>
      </c>
      <c r="B277" s="13" t="s">
        <v>630</v>
      </c>
      <c r="C277" s="13" t="s">
        <v>758</v>
      </c>
      <c r="D277" s="13" t="s">
        <v>21</v>
      </c>
      <c r="E277" s="1">
        <v>11123</v>
      </c>
      <c r="F277" s="1">
        <v>82</v>
      </c>
      <c r="G277" s="1">
        <v>2</v>
      </c>
      <c r="H277" s="1">
        <v>105</v>
      </c>
      <c r="I277" s="1">
        <v>868</v>
      </c>
      <c r="J277" s="1">
        <v>2</v>
      </c>
      <c r="K277" s="1">
        <v>11</v>
      </c>
      <c r="L277" s="1">
        <v>14</v>
      </c>
    </row>
    <row r="278" spans="1:12" x14ac:dyDescent="0.25">
      <c r="A278" s="13" t="s">
        <v>631</v>
      </c>
      <c r="B278" s="13" t="s">
        <v>632</v>
      </c>
      <c r="C278" s="13" t="s">
        <v>758</v>
      </c>
      <c r="D278" s="13" t="s">
        <v>21</v>
      </c>
      <c r="E278" s="1">
        <v>15504</v>
      </c>
      <c r="F278" s="1">
        <v>589</v>
      </c>
      <c r="G278" s="1">
        <v>35</v>
      </c>
      <c r="H278" s="1">
        <v>81</v>
      </c>
      <c r="I278" s="1">
        <v>1064</v>
      </c>
      <c r="J278" s="1">
        <v>16</v>
      </c>
      <c r="K278" s="1">
        <v>40</v>
      </c>
      <c r="L278" s="1">
        <v>71</v>
      </c>
    </row>
    <row r="279" spans="1:12" x14ac:dyDescent="0.25">
      <c r="A279" s="13" t="s">
        <v>633</v>
      </c>
      <c r="B279" s="13" t="s">
        <v>634</v>
      </c>
      <c r="C279" s="13" t="s">
        <v>758</v>
      </c>
      <c r="D279" s="13" t="s">
        <v>21</v>
      </c>
      <c r="E279" s="1">
        <v>9298</v>
      </c>
      <c r="F279" s="1">
        <v>241</v>
      </c>
      <c r="G279" s="1">
        <v>17</v>
      </c>
      <c r="H279" s="1">
        <v>67</v>
      </c>
      <c r="I279" s="1">
        <v>219</v>
      </c>
      <c r="J279" s="1">
        <v>16</v>
      </c>
      <c r="K279" s="1">
        <v>20</v>
      </c>
      <c r="L279" s="1">
        <v>7</v>
      </c>
    </row>
    <row r="280" spans="1:12" x14ac:dyDescent="0.25">
      <c r="A280" s="13" t="s">
        <v>635</v>
      </c>
      <c r="B280" s="13" t="s">
        <v>636</v>
      </c>
      <c r="C280" s="13" t="s">
        <v>758</v>
      </c>
      <c r="D280" s="13" t="s">
        <v>21</v>
      </c>
      <c r="E280" s="1">
        <v>16462</v>
      </c>
      <c r="F280" s="1">
        <v>254</v>
      </c>
      <c r="G280" s="1">
        <v>18</v>
      </c>
      <c r="H280" s="1">
        <v>122</v>
      </c>
      <c r="I280" s="1">
        <v>1150</v>
      </c>
      <c r="J280" s="1">
        <v>19</v>
      </c>
      <c r="K280" s="1">
        <v>18</v>
      </c>
      <c r="L280" s="1">
        <v>17</v>
      </c>
    </row>
    <row r="281" spans="1:12" x14ac:dyDescent="0.25">
      <c r="A281" s="13" t="s">
        <v>637</v>
      </c>
      <c r="B281" s="13" t="s">
        <v>638</v>
      </c>
      <c r="C281" s="13" t="s">
        <v>758</v>
      </c>
      <c r="D281" s="13" t="s">
        <v>21</v>
      </c>
      <c r="E281" s="1">
        <v>20678</v>
      </c>
      <c r="F281" s="1">
        <v>237</v>
      </c>
      <c r="G281" s="1">
        <v>26</v>
      </c>
      <c r="H281" s="1">
        <v>98</v>
      </c>
      <c r="I281" s="1">
        <v>518</v>
      </c>
      <c r="J281" s="1">
        <v>12</v>
      </c>
      <c r="K281" s="1">
        <v>63</v>
      </c>
      <c r="L281" s="1">
        <v>9</v>
      </c>
    </row>
    <row r="282" spans="1:12" x14ac:dyDescent="0.25">
      <c r="A282" s="13" t="s">
        <v>639</v>
      </c>
      <c r="B282" s="13" t="s">
        <v>640</v>
      </c>
      <c r="C282" s="13" t="s">
        <v>758</v>
      </c>
      <c r="D282" s="13" t="s">
        <v>21</v>
      </c>
      <c r="E282" s="1">
        <v>7624</v>
      </c>
      <c r="F282" s="1">
        <v>108</v>
      </c>
      <c r="G282" s="1">
        <v>1</v>
      </c>
      <c r="H282" s="1">
        <v>64</v>
      </c>
      <c r="I282" s="1">
        <v>1315</v>
      </c>
      <c r="J282" s="1">
        <v>34</v>
      </c>
      <c r="K282" s="1">
        <v>57</v>
      </c>
      <c r="L282" s="1">
        <v>86</v>
      </c>
    </row>
    <row r="283" spans="1:12" x14ac:dyDescent="0.25">
      <c r="A283" s="13" t="s">
        <v>641</v>
      </c>
      <c r="B283" s="13" t="s">
        <v>642</v>
      </c>
      <c r="C283" s="13" t="s">
        <v>759</v>
      </c>
      <c r="D283" s="13" t="s">
        <v>19</v>
      </c>
      <c r="E283" s="1">
        <v>9613</v>
      </c>
      <c r="F283" s="1">
        <v>126</v>
      </c>
      <c r="G283" s="1">
        <v>1</v>
      </c>
      <c r="H283" s="1">
        <v>55</v>
      </c>
      <c r="I283" s="1">
        <v>962</v>
      </c>
      <c r="J283" s="1">
        <v>43</v>
      </c>
      <c r="K283" s="1">
        <v>16</v>
      </c>
      <c r="L283" s="1">
        <v>1</v>
      </c>
    </row>
    <row r="284" spans="1:12" x14ac:dyDescent="0.25">
      <c r="A284" s="13" t="s">
        <v>643</v>
      </c>
      <c r="B284" s="13" t="s">
        <v>644</v>
      </c>
      <c r="C284" s="13" t="s">
        <v>759</v>
      </c>
      <c r="D284" s="13" t="s">
        <v>19</v>
      </c>
      <c r="E284" s="1">
        <v>8970</v>
      </c>
      <c r="F284" s="1">
        <v>641</v>
      </c>
      <c r="G284" s="1">
        <v>2</v>
      </c>
      <c r="H284" s="1">
        <v>45</v>
      </c>
      <c r="I284" s="1">
        <v>372</v>
      </c>
      <c r="J284" s="1">
        <v>528</v>
      </c>
      <c r="K284" s="1">
        <v>864</v>
      </c>
      <c r="L284" s="1">
        <v>4</v>
      </c>
    </row>
    <row r="285" spans="1:12" x14ac:dyDescent="0.25">
      <c r="A285" s="13" t="s">
        <v>645</v>
      </c>
      <c r="B285" s="13" t="s">
        <v>646</v>
      </c>
      <c r="C285" s="13" t="s">
        <v>759</v>
      </c>
      <c r="D285" s="13" t="s">
        <v>19</v>
      </c>
      <c r="E285" s="1">
        <v>11736</v>
      </c>
      <c r="F285" s="1">
        <v>2048</v>
      </c>
      <c r="G285" s="1">
        <v>14</v>
      </c>
      <c r="H285" s="1">
        <v>230</v>
      </c>
      <c r="I285" s="1">
        <v>275</v>
      </c>
      <c r="J285" s="1">
        <v>614</v>
      </c>
      <c r="K285" s="1">
        <v>1568</v>
      </c>
      <c r="L285" s="1">
        <v>3</v>
      </c>
    </row>
    <row r="286" spans="1:12" x14ac:dyDescent="0.25">
      <c r="A286" s="13" t="s">
        <v>647</v>
      </c>
      <c r="B286" s="13" t="s">
        <v>648</v>
      </c>
      <c r="C286" s="13" t="s">
        <v>759</v>
      </c>
      <c r="D286" s="13" t="s">
        <v>19</v>
      </c>
      <c r="E286" s="1">
        <v>12223</v>
      </c>
      <c r="F286" s="1">
        <v>3774</v>
      </c>
      <c r="G286" s="1">
        <v>47</v>
      </c>
      <c r="H286" s="1">
        <v>219</v>
      </c>
      <c r="I286" s="1">
        <v>207</v>
      </c>
      <c r="J286" s="1">
        <v>142</v>
      </c>
      <c r="K286" s="1">
        <v>374</v>
      </c>
      <c r="L286" s="1">
        <v>14</v>
      </c>
    </row>
    <row r="287" spans="1:12" x14ac:dyDescent="0.25">
      <c r="A287" s="13" t="s">
        <v>649</v>
      </c>
      <c r="B287" s="13" t="s">
        <v>650</v>
      </c>
      <c r="C287" s="13" t="s">
        <v>759</v>
      </c>
      <c r="D287" s="13" t="s">
        <v>19</v>
      </c>
      <c r="E287" s="1">
        <v>5131</v>
      </c>
      <c r="F287" s="1">
        <v>9135</v>
      </c>
      <c r="G287" s="1">
        <v>25</v>
      </c>
      <c r="H287" s="1">
        <v>8</v>
      </c>
      <c r="I287" s="1">
        <v>20</v>
      </c>
      <c r="J287" s="1">
        <v>4129</v>
      </c>
      <c r="K287" s="1">
        <v>1656</v>
      </c>
      <c r="L287" s="1">
        <v>8</v>
      </c>
    </row>
    <row r="288" spans="1:12" x14ac:dyDescent="0.25">
      <c r="A288" s="13" t="s">
        <v>651</v>
      </c>
      <c r="B288" s="13" t="s">
        <v>652</v>
      </c>
      <c r="C288" s="13" t="s">
        <v>759</v>
      </c>
      <c r="D288" s="13" t="s">
        <v>19</v>
      </c>
      <c r="E288" s="1">
        <v>5758</v>
      </c>
      <c r="F288" s="1">
        <v>74</v>
      </c>
      <c r="G288" s="1">
        <v>1</v>
      </c>
      <c r="H288" s="1">
        <v>61</v>
      </c>
      <c r="I288" s="1">
        <v>863</v>
      </c>
      <c r="J288" s="1">
        <v>29</v>
      </c>
      <c r="K288" s="1">
        <v>20</v>
      </c>
      <c r="L288" s="1">
        <v>5</v>
      </c>
    </row>
    <row r="289" spans="1:12" x14ac:dyDescent="0.25">
      <c r="A289" s="13" t="s">
        <v>653</v>
      </c>
      <c r="B289" s="13" t="s">
        <v>654</v>
      </c>
      <c r="C289" s="13" t="s">
        <v>759</v>
      </c>
      <c r="D289" s="13" t="s">
        <v>19</v>
      </c>
      <c r="E289" s="1">
        <v>7852</v>
      </c>
      <c r="F289" s="1">
        <v>3629</v>
      </c>
      <c r="G289" s="1">
        <v>9</v>
      </c>
      <c r="H289" s="1">
        <v>226</v>
      </c>
      <c r="I289" s="1">
        <v>308</v>
      </c>
      <c r="J289" s="1">
        <v>320</v>
      </c>
      <c r="K289" s="1">
        <v>781</v>
      </c>
      <c r="L289" s="1">
        <v>11</v>
      </c>
    </row>
    <row r="290" spans="1:12" x14ac:dyDescent="0.25">
      <c r="A290" s="13" t="s">
        <v>655</v>
      </c>
      <c r="B290" s="13" t="s">
        <v>656</v>
      </c>
      <c r="C290" s="13" t="s">
        <v>759</v>
      </c>
      <c r="D290" s="13" t="s">
        <v>19</v>
      </c>
      <c r="E290" s="1">
        <v>4448</v>
      </c>
      <c r="F290" s="1">
        <v>86</v>
      </c>
      <c r="G290" s="1">
        <v>1</v>
      </c>
      <c r="H290" s="1">
        <v>50</v>
      </c>
      <c r="I290" s="1">
        <v>650</v>
      </c>
      <c r="J290" s="1">
        <v>123</v>
      </c>
      <c r="K290" s="1">
        <v>75</v>
      </c>
      <c r="L290" s="1">
        <v>4</v>
      </c>
    </row>
    <row r="291" spans="1:12" x14ac:dyDescent="0.25">
      <c r="A291" s="13" t="s">
        <v>657</v>
      </c>
      <c r="B291" s="13" t="s">
        <v>658</v>
      </c>
      <c r="C291" s="13" t="s">
        <v>759</v>
      </c>
      <c r="D291" s="13" t="s">
        <v>19</v>
      </c>
      <c r="E291" s="1">
        <v>9265</v>
      </c>
      <c r="F291" s="1">
        <v>2948</v>
      </c>
      <c r="G291" s="1">
        <v>16</v>
      </c>
      <c r="H291" s="1">
        <v>56</v>
      </c>
      <c r="I291" s="1">
        <v>91</v>
      </c>
      <c r="J291" s="1">
        <v>326</v>
      </c>
      <c r="K291" s="1">
        <v>1197</v>
      </c>
      <c r="L291" s="1">
        <v>6</v>
      </c>
    </row>
    <row r="292" spans="1:12" x14ac:dyDescent="0.25">
      <c r="A292" s="13" t="s">
        <v>659</v>
      </c>
      <c r="B292" s="13" t="s">
        <v>660</v>
      </c>
      <c r="C292" s="13" t="s">
        <v>759</v>
      </c>
      <c r="D292" s="13" t="s">
        <v>19</v>
      </c>
      <c r="E292" s="1">
        <v>10142</v>
      </c>
      <c r="F292" s="1">
        <v>1707</v>
      </c>
      <c r="G292" s="1">
        <v>23</v>
      </c>
      <c r="H292" s="1">
        <v>19</v>
      </c>
      <c r="I292" s="1">
        <v>323</v>
      </c>
      <c r="J292" s="1">
        <v>2247</v>
      </c>
      <c r="K292" s="1">
        <v>926</v>
      </c>
      <c r="L292" s="1">
        <v>3</v>
      </c>
    </row>
    <row r="293" spans="1:12" x14ac:dyDescent="0.25">
      <c r="A293" s="13" t="s">
        <v>661</v>
      </c>
      <c r="B293" s="13" t="s">
        <v>662</v>
      </c>
      <c r="C293" s="13" t="s">
        <v>759</v>
      </c>
      <c r="D293" s="13" t="s">
        <v>19</v>
      </c>
      <c r="E293" s="1">
        <v>11981</v>
      </c>
      <c r="F293" s="1">
        <v>3754</v>
      </c>
      <c r="G293" s="1">
        <v>22</v>
      </c>
      <c r="H293" s="1">
        <v>209</v>
      </c>
      <c r="I293" s="1">
        <v>141</v>
      </c>
      <c r="J293" s="1">
        <v>131</v>
      </c>
      <c r="K293" s="1">
        <v>594</v>
      </c>
      <c r="L293" s="1">
        <v>7</v>
      </c>
    </row>
    <row r="294" spans="1:12" x14ac:dyDescent="0.25">
      <c r="A294" s="13" t="s">
        <v>663</v>
      </c>
      <c r="B294" s="13" t="s">
        <v>664</v>
      </c>
      <c r="C294" s="13" t="s">
        <v>759</v>
      </c>
      <c r="D294" s="13" t="s">
        <v>19</v>
      </c>
      <c r="E294" s="1">
        <v>3785</v>
      </c>
      <c r="F294" s="1">
        <v>8</v>
      </c>
      <c r="G294" s="1">
        <v>0</v>
      </c>
      <c r="H294" s="1">
        <v>25</v>
      </c>
      <c r="I294" s="1">
        <v>352</v>
      </c>
      <c r="J294" s="1">
        <v>9</v>
      </c>
      <c r="K294" s="1">
        <v>5</v>
      </c>
      <c r="L294" s="1">
        <v>1</v>
      </c>
    </row>
    <row r="295" spans="1:12" x14ac:dyDescent="0.25">
      <c r="A295" s="13" t="s">
        <v>665</v>
      </c>
      <c r="B295" s="13" t="s">
        <v>666</v>
      </c>
      <c r="C295" s="13" t="s">
        <v>759</v>
      </c>
      <c r="D295" s="13" t="s">
        <v>19</v>
      </c>
      <c r="E295" s="1">
        <v>5997</v>
      </c>
      <c r="F295" s="1">
        <v>97</v>
      </c>
      <c r="G295" s="1">
        <v>0</v>
      </c>
      <c r="H295" s="1">
        <v>50</v>
      </c>
      <c r="I295" s="1">
        <v>458</v>
      </c>
      <c r="J295" s="1">
        <v>176</v>
      </c>
      <c r="K295" s="1">
        <v>119</v>
      </c>
      <c r="L295" s="1">
        <v>1</v>
      </c>
    </row>
    <row r="296" spans="1:12" x14ac:dyDescent="0.25">
      <c r="A296" s="13" t="s">
        <v>667</v>
      </c>
      <c r="B296" s="13" t="s">
        <v>19</v>
      </c>
      <c r="C296" s="13" t="s">
        <v>759</v>
      </c>
      <c r="D296" s="13" t="s">
        <v>19</v>
      </c>
      <c r="E296" s="1">
        <v>9802</v>
      </c>
      <c r="F296" s="1">
        <v>7075</v>
      </c>
      <c r="G296" s="1">
        <v>10</v>
      </c>
      <c r="H296" s="1">
        <v>77</v>
      </c>
      <c r="I296" s="1">
        <v>745</v>
      </c>
      <c r="J296" s="1">
        <v>1239</v>
      </c>
      <c r="K296" s="1">
        <v>578</v>
      </c>
      <c r="L296" s="1">
        <v>14</v>
      </c>
    </row>
    <row r="297" spans="1:12" x14ac:dyDescent="0.25">
      <c r="A297" s="13" t="s">
        <v>668</v>
      </c>
      <c r="B297" s="13" t="s">
        <v>669</v>
      </c>
      <c r="C297" s="13" t="s">
        <v>759</v>
      </c>
      <c r="D297" s="13" t="s">
        <v>19</v>
      </c>
      <c r="E297" s="1">
        <v>2804</v>
      </c>
      <c r="F297" s="1">
        <v>369</v>
      </c>
      <c r="G297" s="1">
        <v>3</v>
      </c>
      <c r="H297" s="1">
        <v>96</v>
      </c>
      <c r="I297" s="1">
        <v>1018</v>
      </c>
      <c r="J297" s="1">
        <v>320</v>
      </c>
      <c r="K297" s="1">
        <v>47</v>
      </c>
      <c r="L297" s="1">
        <v>5</v>
      </c>
    </row>
    <row r="298" spans="1:12" x14ac:dyDescent="0.25">
      <c r="A298" s="13" t="s">
        <v>670</v>
      </c>
      <c r="B298" s="13" t="s">
        <v>671</v>
      </c>
      <c r="C298" s="13" t="s">
        <v>759</v>
      </c>
      <c r="D298" s="13" t="s">
        <v>19</v>
      </c>
      <c r="E298" s="1">
        <v>14612</v>
      </c>
      <c r="F298" s="1">
        <v>3406</v>
      </c>
      <c r="G298" s="1">
        <v>9</v>
      </c>
      <c r="H298" s="1">
        <v>68</v>
      </c>
      <c r="I298" s="1">
        <v>65</v>
      </c>
      <c r="J298" s="1">
        <v>96</v>
      </c>
      <c r="K298" s="1">
        <v>441</v>
      </c>
      <c r="L298" s="1">
        <v>21</v>
      </c>
    </row>
    <row r="299" spans="1:12" x14ac:dyDescent="0.25">
      <c r="A299" s="13" t="s">
        <v>672</v>
      </c>
      <c r="B299" s="13" t="s">
        <v>673</v>
      </c>
      <c r="C299" s="13" t="s">
        <v>760</v>
      </c>
      <c r="D299" s="13" t="s">
        <v>24</v>
      </c>
      <c r="E299" s="1">
        <v>362</v>
      </c>
      <c r="F299" s="1">
        <v>6065</v>
      </c>
      <c r="G299" s="1">
        <v>115</v>
      </c>
      <c r="H299" s="1">
        <v>342</v>
      </c>
      <c r="I299" s="1">
        <v>1190</v>
      </c>
      <c r="J299" s="1">
        <v>2</v>
      </c>
      <c r="K299" s="1">
        <v>290</v>
      </c>
      <c r="L299" s="1">
        <v>18</v>
      </c>
    </row>
    <row r="300" spans="1:12" x14ac:dyDescent="0.25">
      <c r="A300" s="13" t="s">
        <v>674</v>
      </c>
      <c r="B300" s="13" t="s">
        <v>675</v>
      </c>
      <c r="C300" s="13" t="s">
        <v>760</v>
      </c>
      <c r="D300" s="13" t="s">
        <v>24</v>
      </c>
      <c r="E300" s="1">
        <v>6100</v>
      </c>
      <c r="F300" s="1">
        <v>11897</v>
      </c>
      <c r="G300" s="1">
        <v>197</v>
      </c>
      <c r="H300" s="1">
        <v>1283</v>
      </c>
      <c r="I300" s="1">
        <v>2008</v>
      </c>
      <c r="J300" s="1">
        <v>6</v>
      </c>
      <c r="K300" s="1">
        <v>81</v>
      </c>
      <c r="L300" s="1">
        <v>29</v>
      </c>
    </row>
    <row r="301" spans="1:12" x14ac:dyDescent="0.25">
      <c r="A301" s="13" t="s">
        <v>676</v>
      </c>
      <c r="B301" s="13" t="s">
        <v>677</v>
      </c>
      <c r="C301" s="13" t="s">
        <v>760</v>
      </c>
      <c r="D301" s="13" t="s">
        <v>24</v>
      </c>
      <c r="E301" s="1">
        <v>1962</v>
      </c>
      <c r="F301" s="1">
        <v>13570</v>
      </c>
      <c r="G301" s="1">
        <v>764</v>
      </c>
      <c r="H301" s="1">
        <v>405</v>
      </c>
      <c r="I301" s="1">
        <v>1186</v>
      </c>
      <c r="J301" s="1">
        <v>5</v>
      </c>
      <c r="K301" s="1">
        <v>79</v>
      </c>
      <c r="L301" s="1">
        <v>86</v>
      </c>
    </row>
    <row r="302" spans="1:12" x14ac:dyDescent="0.25">
      <c r="A302" s="13" t="s">
        <v>678</v>
      </c>
      <c r="B302" s="13" t="s">
        <v>679</v>
      </c>
      <c r="C302" s="13" t="s">
        <v>760</v>
      </c>
      <c r="D302" s="13" t="s">
        <v>24</v>
      </c>
      <c r="E302" s="1">
        <v>1540</v>
      </c>
      <c r="F302" s="1">
        <v>7020</v>
      </c>
      <c r="G302" s="1">
        <v>191</v>
      </c>
      <c r="H302" s="1">
        <v>274</v>
      </c>
      <c r="I302" s="1">
        <v>747</v>
      </c>
      <c r="J302" s="1">
        <v>25</v>
      </c>
      <c r="K302" s="1">
        <v>28</v>
      </c>
      <c r="L302" s="1">
        <v>19</v>
      </c>
    </row>
    <row r="303" spans="1:12" x14ac:dyDescent="0.25">
      <c r="A303" s="13" t="s">
        <v>680</v>
      </c>
      <c r="B303" s="13" t="s">
        <v>681</v>
      </c>
      <c r="C303" s="13" t="s">
        <v>760</v>
      </c>
      <c r="D303" s="13" t="s">
        <v>24</v>
      </c>
      <c r="E303" s="1">
        <v>30751</v>
      </c>
      <c r="F303" s="1">
        <v>1736</v>
      </c>
      <c r="G303" s="1">
        <v>21</v>
      </c>
      <c r="H303" s="1">
        <v>531</v>
      </c>
      <c r="I303" s="1">
        <v>3002</v>
      </c>
      <c r="J303" s="1">
        <v>12</v>
      </c>
      <c r="K303" s="1">
        <v>111</v>
      </c>
      <c r="L303" s="1">
        <v>23</v>
      </c>
    </row>
    <row r="304" spans="1:12" x14ac:dyDescent="0.25">
      <c r="A304" s="13" t="s">
        <v>682</v>
      </c>
      <c r="B304" s="13" t="s">
        <v>683</v>
      </c>
      <c r="C304" s="13" t="s">
        <v>760</v>
      </c>
      <c r="D304" s="13" t="s">
        <v>24</v>
      </c>
      <c r="E304" s="1">
        <v>8298</v>
      </c>
      <c r="F304" s="1">
        <v>6543</v>
      </c>
      <c r="G304" s="1">
        <v>287</v>
      </c>
      <c r="H304" s="1">
        <v>1007</v>
      </c>
      <c r="I304" s="1">
        <v>3421</v>
      </c>
      <c r="J304" s="1">
        <v>37</v>
      </c>
      <c r="K304" s="1">
        <v>71</v>
      </c>
      <c r="L304" s="1">
        <v>59</v>
      </c>
    </row>
    <row r="305" spans="1:12" x14ac:dyDescent="0.25">
      <c r="A305" s="13" t="s">
        <v>684</v>
      </c>
      <c r="B305" s="13" t="s">
        <v>685</v>
      </c>
      <c r="C305" s="13" t="s">
        <v>760</v>
      </c>
      <c r="D305" s="13" t="s">
        <v>24</v>
      </c>
      <c r="E305" s="1">
        <v>3262</v>
      </c>
      <c r="F305" s="1">
        <v>8803</v>
      </c>
      <c r="G305" s="1">
        <v>714</v>
      </c>
      <c r="H305" s="1">
        <v>1431</v>
      </c>
      <c r="I305" s="1">
        <v>1337</v>
      </c>
      <c r="J305" s="1">
        <v>3</v>
      </c>
      <c r="K305" s="1">
        <v>62</v>
      </c>
      <c r="L305" s="1">
        <v>136</v>
      </c>
    </row>
    <row r="306" spans="1:12" x14ac:dyDescent="0.25">
      <c r="A306" s="13" t="s">
        <v>686</v>
      </c>
      <c r="B306" s="13" t="s">
        <v>687</v>
      </c>
      <c r="C306" s="13" t="s">
        <v>760</v>
      </c>
      <c r="D306" s="13" t="s">
        <v>24</v>
      </c>
      <c r="E306" s="1">
        <v>2266</v>
      </c>
      <c r="F306" s="1">
        <v>6157</v>
      </c>
      <c r="G306" s="1">
        <v>140</v>
      </c>
      <c r="H306" s="1">
        <v>1131</v>
      </c>
      <c r="I306" s="1">
        <v>1458</v>
      </c>
      <c r="J306" s="1">
        <v>2</v>
      </c>
      <c r="K306" s="1">
        <v>33</v>
      </c>
      <c r="L306" s="1">
        <v>39</v>
      </c>
    </row>
    <row r="307" spans="1:12" x14ac:dyDescent="0.25">
      <c r="A307" s="13" t="s">
        <v>688</v>
      </c>
      <c r="B307" s="13" t="s">
        <v>689</v>
      </c>
      <c r="C307" s="13" t="s">
        <v>760</v>
      </c>
      <c r="D307" s="13" t="s">
        <v>24</v>
      </c>
      <c r="E307" s="1">
        <v>849</v>
      </c>
      <c r="F307" s="1">
        <v>10173</v>
      </c>
      <c r="G307" s="1">
        <v>155</v>
      </c>
      <c r="H307" s="1">
        <v>346</v>
      </c>
      <c r="I307" s="1">
        <v>2036</v>
      </c>
      <c r="J307" s="1">
        <v>2</v>
      </c>
      <c r="K307" s="1">
        <v>145</v>
      </c>
      <c r="L307" s="1">
        <v>40</v>
      </c>
    </row>
    <row r="308" spans="1:12" x14ac:dyDescent="0.25">
      <c r="A308" s="13" t="s">
        <v>690</v>
      </c>
      <c r="B308" s="13" t="s">
        <v>691</v>
      </c>
      <c r="C308" s="13" t="s">
        <v>760</v>
      </c>
      <c r="D308" s="13" t="s">
        <v>24</v>
      </c>
      <c r="E308" s="1">
        <v>959</v>
      </c>
      <c r="F308" s="1">
        <v>6174</v>
      </c>
      <c r="G308" s="1">
        <v>453</v>
      </c>
      <c r="H308" s="1">
        <v>252</v>
      </c>
      <c r="I308" s="1">
        <v>691</v>
      </c>
      <c r="J308" s="1">
        <v>0</v>
      </c>
      <c r="K308" s="1">
        <v>107</v>
      </c>
      <c r="L308" s="1">
        <v>16</v>
      </c>
    </row>
    <row r="309" spans="1:12" x14ac:dyDescent="0.25">
      <c r="A309" s="13" t="s">
        <v>692</v>
      </c>
      <c r="B309" s="13" t="s">
        <v>693</v>
      </c>
      <c r="C309" s="13" t="s">
        <v>760</v>
      </c>
      <c r="D309" s="13" t="s">
        <v>24</v>
      </c>
      <c r="E309" s="1">
        <v>7009</v>
      </c>
      <c r="F309" s="1">
        <v>2185</v>
      </c>
      <c r="G309" s="1">
        <v>29</v>
      </c>
      <c r="H309" s="1">
        <v>1009</v>
      </c>
      <c r="I309" s="1">
        <v>2259</v>
      </c>
      <c r="J309" s="1">
        <v>2</v>
      </c>
      <c r="K309" s="1">
        <v>28</v>
      </c>
      <c r="L309" s="1">
        <v>22</v>
      </c>
    </row>
    <row r="310" spans="1:12" x14ac:dyDescent="0.25">
      <c r="A310" s="13" t="s">
        <v>694</v>
      </c>
      <c r="B310" s="13" t="s">
        <v>695</v>
      </c>
      <c r="C310" s="13" t="s">
        <v>760</v>
      </c>
      <c r="D310" s="13" t="s">
        <v>24</v>
      </c>
      <c r="E310" s="1">
        <v>2724</v>
      </c>
      <c r="F310" s="1">
        <v>18738</v>
      </c>
      <c r="G310" s="1">
        <v>420</v>
      </c>
      <c r="H310" s="1">
        <v>405</v>
      </c>
      <c r="I310" s="1">
        <v>1591</v>
      </c>
      <c r="J310" s="1">
        <v>44</v>
      </c>
      <c r="K310" s="1">
        <v>131</v>
      </c>
      <c r="L310" s="1">
        <v>50</v>
      </c>
    </row>
    <row r="311" spans="1:12" x14ac:dyDescent="0.25">
      <c r="A311" s="13" t="s">
        <v>696</v>
      </c>
      <c r="B311" s="13" t="s">
        <v>697</v>
      </c>
      <c r="C311" s="13" t="s">
        <v>760</v>
      </c>
      <c r="D311" s="13" t="s">
        <v>24</v>
      </c>
      <c r="E311" s="1">
        <v>1979</v>
      </c>
      <c r="F311" s="1">
        <v>10779</v>
      </c>
      <c r="G311" s="1">
        <v>312</v>
      </c>
      <c r="H311" s="1">
        <v>451</v>
      </c>
      <c r="I311" s="1">
        <v>1728</v>
      </c>
      <c r="J311" s="1">
        <v>34</v>
      </c>
      <c r="K311" s="1">
        <v>40</v>
      </c>
      <c r="L311" s="1">
        <v>24</v>
      </c>
    </row>
    <row r="312" spans="1:12" x14ac:dyDescent="0.25">
      <c r="A312" s="13" t="s">
        <v>698</v>
      </c>
      <c r="B312" s="13" t="s">
        <v>699</v>
      </c>
      <c r="C312" s="13" t="s">
        <v>760</v>
      </c>
      <c r="D312" s="13" t="s">
        <v>24</v>
      </c>
      <c r="E312" s="1">
        <v>2400</v>
      </c>
      <c r="F312" s="1">
        <v>3140</v>
      </c>
      <c r="G312" s="1">
        <v>21</v>
      </c>
      <c r="H312" s="1">
        <v>439</v>
      </c>
      <c r="I312" s="1">
        <v>1120</v>
      </c>
      <c r="J312" s="1">
        <v>2</v>
      </c>
      <c r="K312" s="1">
        <v>18</v>
      </c>
      <c r="L312" s="1">
        <v>6</v>
      </c>
    </row>
    <row r="313" spans="1:12" x14ac:dyDescent="0.25">
      <c r="A313" s="13" t="s">
        <v>700</v>
      </c>
      <c r="B313" s="13" t="s">
        <v>701</v>
      </c>
      <c r="C313" s="13" t="s">
        <v>760</v>
      </c>
      <c r="D313" s="13" t="s">
        <v>24</v>
      </c>
      <c r="E313" s="1">
        <v>4741</v>
      </c>
      <c r="F313" s="1">
        <v>13961</v>
      </c>
      <c r="G313" s="1">
        <v>508</v>
      </c>
      <c r="H313" s="1">
        <v>784</v>
      </c>
      <c r="I313" s="1">
        <v>2582</v>
      </c>
      <c r="J313" s="1">
        <v>47</v>
      </c>
      <c r="K313" s="1">
        <v>61</v>
      </c>
      <c r="L313" s="1">
        <v>81</v>
      </c>
    </row>
    <row r="314" spans="1:12" x14ac:dyDescent="0.25">
      <c r="A314" s="13" t="s">
        <v>702</v>
      </c>
      <c r="B314" s="13" t="s">
        <v>24</v>
      </c>
      <c r="C314" s="13" t="s">
        <v>760</v>
      </c>
      <c r="D314" s="13" t="s">
        <v>24</v>
      </c>
      <c r="E314" s="1">
        <v>5651</v>
      </c>
      <c r="F314" s="1">
        <v>20441</v>
      </c>
      <c r="G314" s="1">
        <v>194</v>
      </c>
      <c r="H314" s="1">
        <v>846</v>
      </c>
      <c r="I314" s="1">
        <v>2750</v>
      </c>
      <c r="J314" s="1">
        <v>5</v>
      </c>
      <c r="K314" s="1">
        <v>313</v>
      </c>
      <c r="L314" s="1">
        <v>43</v>
      </c>
    </row>
    <row r="315" spans="1:12" x14ac:dyDescent="0.25">
      <c r="A315" s="13" t="s">
        <v>703</v>
      </c>
      <c r="B315" s="13" t="s">
        <v>704</v>
      </c>
      <c r="C315" s="13" t="s">
        <v>760</v>
      </c>
      <c r="D315" s="13" t="s">
        <v>24</v>
      </c>
      <c r="E315" s="1">
        <v>5386</v>
      </c>
      <c r="F315" s="1">
        <v>1135</v>
      </c>
      <c r="G315" s="1">
        <v>12</v>
      </c>
      <c r="H315" s="1">
        <v>209</v>
      </c>
      <c r="I315" s="1">
        <v>2202</v>
      </c>
      <c r="J315" s="1">
        <v>4</v>
      </c>
      <c r="K315" s="1">
        <v>16</v>
      </c>
      <c r="L315" s="1">
        <v>3</v>
      </c>
    </row>
    <row r="316" spans="1:12" x14ac:dyDescent="0.25">
      <c r="A316" s="13" t="s">
        <v>705</v>
      </c>
      <c r="B316" s="13" t="s">
        <v>706</v>
      </c>
      <c r="C316" s="13" t="s">
        <v>761</v>
      </c>
      <c r="D316" s="13" t="s">
        <v>17</v>
      </c>
      <c r="E316" s="1">
        <v>1674</v>
      </c>
      <c r="F316" s="1">
        <v>80</v>
      </c>
      <c r="G316" s="1">
        <v>2</v>
      </c>
      <c r="H316" s="1">
        <v>32</v>
      </c>
      <c r="I316" s="1">
        <v>297</v>
      </c>
      <c r="J316" s="1">
        <v>2</v>
      </c>
      <c r="K316" s="1">
        <v>60</v>
      </c>
      <c r="L316" s="1">
        <v>3</v>
      </c>
    </row>
    <row r="317" spans="1:12" x14ac:dyDescent="0.25">
      <c r="A317" s="13" t="s">
        <v>707</v>
      </c>
      <c r="B317" s="13" t="s">
        <v>708</v>
      </c>
      <c r="C317" s="13" t="s">
        <v>761</v>
      </c>
      <c r="D317" s="13" t="s">
        <v>17</v>
      </c>
      <c r="E317" s="1">
        <v>10483</v>
      </c>
      <c r="F317" s="1">
        <v>816</v>
      </c>
      <c r="G317" s="1">
        <v>43</v>
      </c>
      <c r="H317" s="1">
        <v>138</v>
      </c>
      <c r="I317" s="1">
        <v>394</v>
      </c>
      <c r="J317" s="1">
        <v>9</v>
      </c>
      <c r="K317" s="1">
        <v>43</v>
      </c>
      <c r="L317" s="1">
        <v>7</v>
      </c>
    </row>
    <row r="318" spans="1:12" x14ac:dyDescent="0.25">
      <c r="A318" s="13" t="s">
        <v>709</v>
      </c>
      <c r="B318" s="13" t="s">
        <v>710</v>
      </c>
      <c r="C318" s="13" t="s">
        <v>761</v>
      </c>
      <c r="D318" s="13" t="s">
        <v>17</v>
      </c>
      <c r="E318" s="1">
        <v>13453</v>
      </c>
      <c r="F318" s="1">
        <v>693</v>
      </c>
      <c r="G318" s="1">
        <v>10</v>
      </c>
      <c r="H318" s="1">
        <v>3</v>
      </c>
      <c r="I318" s="1">
        <v>261</v>
      </c>
      <c r="J318" s="1">
        <v>210</v>
      </c>
      <c r="K318" s="1">
        <v>342</v>
      </c>
      <c r="L318" s="1">
        <v>11</v>
      </c>
    </row>
    <row r="319" spans="1:12" x14ac:dyDescent="0.25">
      <c r="A319" s="13" t="s">
        <v>711</v>
      </c>
      <c r="B319" s="13" t="s">
        <v>712</v>
      </c>
      <c r="C319" s="13" t="s">
        <v>761</v>
      </c>
      <c r="D319" s="13" t="s">
        <v>17</v>
      </c>
      <c r="E319" s="1">
        <v>3068</v>
      </c>
      <c r="F319" s="1">
        <v>4415</v>
      </c>
      <c r="G319" s="1">
        <v>23</v>
      </c>
      <c r="H319" s="1">
        <v>1</v>
      </c>
      <c r="I319" s="1">
        <v>74</v>
      </c>
      <c r="J319" s="1">
        <v>282</v>
      </c>
      <c r="K319" s="1">
        <v>565</v>
      </c>
      <c r="L319" s="1">
        <v>4</v>
      </c>
    </row>
    <row r="320" spans="1:12" x14ac:dyDescent="0.25">
      <c r="A320" s="13" t="s">
        <v>713</v>
      </c>
      <c r="B320" s="13" t="s">
        <v>714</v>
      </c>
      <c r="C320" s="13" t="s">
        <v>761</v>
      </c>
      <c r="D320" s="13" t="s">
        <v>17</v>
      </c>
      <c r="E320" s="1">
        <v>1397</v>
      </c>
      <c r="F320" s="1">
        <v>416</v>
      </c>
      <c r="G320" s="1">
        <v>6</v>
      </c>
      <c r="H320" s="1">
        <v>31</v>
      </c>
      <c r="I320" s="1">
        <v>264</v>
      </c>
      <c r="J320" s="1">
        <v>54</v>
      </c>
      <c r="K320" s="1">
        <v>145</v>
      </c>
      <c r="L320" s="1">
        <v>8</v>
      </c>
    </row>
    <row r="321" spans="1:12" x14ac:dyDescent="0.25">
      <c r="A321" s="13" t="s">
        <v>715</v>
      </c>
      <c r="B321" s="13" t="s">
        <v>716</v>
      </c>
      <c r="C321" s="13" t="s">
        <v>761</v>
      </c>
      <c r="D321" s="13" t="s">
        <v>17</v>
      </c>
      <c r="E321" s="1">
        <v>9419</v>
      </c>
      <c r="F321" s="1">
        <v>2699</v>
      </c>
      <c r="G321" s="1">
        <v>62</v>
      </c>
      <c r="H321" s="1">
        <v>13</v>
      </c>
      <c r="I321" s="1">
        <v>401</v>
      </c>
      <c r="J321" s="1">
        <v>325</v>
      </c>
      <c r="K321" s="1">
        <v>1741</v>
      </c>
      <c r="L321" s="1">
        <v>42</v>
      </c>
    </row>
    <row r="322" spans="1:12" x14ac:dyDescent="0.25">
      <c r="A322" s="13" t="s">
        <v>717</v>
      </c>
      <c r="B322" s="13" t="s">
        <v>718</v>
      </c>
      <c r="C322" s="13" t="s">
        <v>761</v>
      </c>
      <c r="D322" s="13" t="s">
        <v>17</v>
      </c>
      <c r="E322" s="1">
        <v>2501</v>
      </c>
      <c r="F322" s="1">
        <v>363</v>
      </c>
      <c r="G322" s="1">
        <v>10</v>
      </c>
      <c r="H322" s="1">
        <v>55</v>
      </c>
      <c r="I322" s="1">
        <v>205</v>
      </c>
      <c r="J322" s="1">
        <v>8</v>
      </c>
      <c r="K322" s="1">
        <v>26</v>
      </c>
      <c r="L322" s="1">
        <v>11</v>
      </c>
    </row>
    <row r="323" spans="1:12" x14ac:dyDescent="0.25">
      <c r="A323" s="13" t="s">
        <v>719</v>
      </c>
      <c r="B323" s="13" t="s">
        <v>720</v>
      </c>
      <c r="C323" s="13" t="s">
        <v>761</v>
      </c>
      <c r="D323" s="13" t="s">
        <v>17</v>
      </c>
      <c r="E323" s="1">
        <v>2833</v>
      </c>
      <c r="F323" s="1">
        <v>447</v>
      </c>
      <c r="G323" s="1">
        <v>4</v>
      </c>
      <c r="H323" s="1">
        <v>18</v>
      </c>
      <c r="I323" s="1">
        <v>379</v>
      </c>
      <c r="J323" s="1">
        <v>36</v>
      </c>
      <c r="K323" s="1">
        <v>165</v>
      </c>
      <c r="L323" s="1">
        <v>29</v>
      </c>
    </row>
    <row r="324" spans="1:12" x14ac:dyDescent="0.25">
      <c r="A324" s="13" t="s">
        <v>721</v>
      </c>
      <c r="B324" s="13" t="s">
        <v>722</v>
      </c>
      <c r="C324" s="13" t="s">
        <v>761</v>
      </c>
      <c r="D324" s="13" t="s">
        <v>17</v>
      </c>
      <c r="E324" s="1">
        <v>5907</v>
      </c>
      <c r="F324" s="1">
        <v>1026</v>
      </c>
      <c r="G324" s="1">
        <v>5</v>
      </c>
      <c r="H324" s="1">
        <v>27</v>
      </c>
      <c r="I324" s="1">
        <v>193</v>
      </c>
      <c r="J324" s="1">
        <v>14</v>
      </c>
      <c r="K324" s="1">
        <v>33</v>
      </c>
      <c r="L324" s="1">
        <v>6</v>
      </c>
    </row>
    <row r="325" spans="1:12" x14ac:dyDescent="0.25">
      <c r="A325" s="13" t="s">
        <v>723</v>
      </c>
      <c r="B325" s="13" t="s">
        <v>724</v>
      </c>
      <c r="C325" s="13" t="s">
        <v>761</v>
      </c>
      <c r="D325" s="13" t="s">
        <v>17</v>
      </c>
      <c r="E325" s="1">
        <v>6916</v>
      </c>
      <c r="F325" s="1">
        <v>15372</v>
      </c>
      <c r="G325" s="1">
        <v>77</v>
      </c>
      <c r="H325" s="1">
        <v>83</v>
      </c>
      <c r="I325" s="1">
        <v>495</v>
      </c>
      <c r="J325" s="1">
        <v>124</v>
      </c>
      <c r="K325" s="1">
        <v>838</v>
      </c>
      <c r="L325" s="1">
        <v>19</v>
      </c>
    </row>
    <row r="326" spans="1:12" x14ac:dyDescent="0.25">
      <c r="A326" s="13" t="s">
        <v>725</v>
      </c>
      <c r="B326" s="13" t="s">
        <v>726</v>
      </c>
      <c r="C326" s="13" t="s">
        <v>761</v>
      </c>
      <c r="D326" s="13" t="s">
        <v>17</v>
      </c>
      <c r="E326" s="1">
        <v>1735</v>
      </c>
      <c r="F326" s="1">
        <v>923</v>
      </c>
      <c r="G326" s="1">
        <v>6</v>
      </c>
      <c r="H326" s="1">
        <v>0</v>
      </c>
      <c r="I326" s="1">
        <v>17</v>
      </c>
      <c r="J326" s="1">
        <v>46</v>
      </c>
      <c r="K326" s="1">
        <v>204</v>
      </c>
      <c r="L326" s="1">
        <v>2</v>
      </c>
    </row>
    <row r="327" spans="1:12" x14ac:dyDescent="0.25">
      <c r="A327" s="13" t="s">
        <v>727</v>
      </c>
      <c r="B327" s="13" t="s">
        <v>12</v>
      </c>
      <c r="C327" s="13" t="s">
        <v>762</v>
      </c>
      <c r="D327" s="13" t="s">
        <v>12</v>
      </c>
      <c r="E327" s="1">
        <v>11620</v>
      </c>
      <c r="F327" s="1">
        <v>10816</v>
      </c>
      <c r="G327" s="1">
        <v>20</v>
      </c>
      <c r="H327" s="1">
        <v>127</v>
      </c>
      <c r="I327" s="1">
        <v>3564</v>
      </c>
      <c r="J327" s="1">
        <v>632</v>
      </c>
      <c r="K327" s="1">
        <v>797</v>
      </c>
      <c r="L327" s="1">
        <v>154</v>
      </c>
    </row>
    <row r="328" spans="1:12" x14ac:dyDescent="0.25">
      <c r="A328" s="13" t="s">
        <v>728</v>
      </c>
      <c r="B328" s="13" t="s">
        <v>729</v>
      </c>
      <c r="C328" s="13" t="s">
        <v>762</v>
      </c>
      <c r="D328" s="13" t="s">
        <v>12</v>
      </c>
      <c r="E328" s="1">
        <v>84</v>
      </c>
      <c r="F328" s="1">
        <v>1140</v>
      </c>
      <c r="G328" s="1">
        <v>1</v>
      </c>
      <c r="H328" s="1">
        <v>2</v>
      </c>
      <c r="I328" s="1">
        <v>572</v>
      </c>
      <c r="J328" s="1">
        <v>704</v>
      </c>
      <c r="K328" s="1">
        <v>351</v>
      </c>
      <c r="L328" s="1">
        <v>43</v>
      </c>
    </row>
    <row r="329" spans="1:12" x14ac:dyDescent="0.25">
      <c r="A329" s="13" t="s">
        <v>730</v>
      </c>
      <c r="B329" s="13" t="s">
        <v>731</v>
      </c>
      <c r="C329" s="13" t="s">
        <v>762</v>
      </c>
      <c r="D329" s="13" t="s">
        <v>12</v>
      </c>
      <c r="E329" s="1">
        <v>2780</v>
      </c>
      <c r="F329" s="1">
        <v>233</v>
      </c>
      <c r="G329" s="1">
        <v>2</v>
      </c>
      <c r="H329" s="1">
        <v>30</v>
      </c>
      <c r="I329" s="1">
        <v>587</v>
      </c>
      <c r="J329" s="1">
        <v>8</v>
      </c>
      <c r="K329" s="1">
        <v>38</v>
      </c>
      <c r="L329" s="1">
        <v>6</v>
      </c>
    </row>
    <row r="330" spans="1:12" x14ac:dyDescent="0.25">
      <c r="A330" s="13" t="s">
        <v>732</v>
      </c>
      <c r="B330" s="13" t="s">
        <v>733</v>
      </c>
      <c r="C330" s="13" t="s">
        <v>762</v>
      </c>
      <c r="D330" s="13" t="s">
        <v>12</v>
      </c>
      <c r="E330" s="1">
        <v>2104</v>
      </c>
      <c r="F330" s="1">
        <v>2332</v>
      </c>
      <c r="G330" s="1">
        <v>6</v>
      </c>
      <c r="H330" s="1">
        <v>7</v>
      </c>
      <c r="I330" s="1">
        <v>854</v>
      </c>
      <c r="J330" s="1">
        <v>108</v>
      </c>
      <c r="K330" s="1">
        <v>1705</v>
      </c>
      <c r="L330" s="1">
        <v>9</v>
      </c>
    </row>
    <row r="331" spans="1:12" x14ac:dyDescent="0.25">
      <c r="B331" s="2"/>
      <c r="C331" s="2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25">
      <c r="E332" s="18"/>
      <c r="F332" s="18"/>
      <c r="G332" s="18"/>
      <c r="H332" s="18"/>
      <c r="I332" s="18"/>
      <c r="J332" s="18"/>
      <c r="K332" s="18"/>
      <c r="L332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23B1-29EB-440A-A001-FC524907ED2F}">
  <dimension ref="A1:J15"/>
  <sheetViews>
    <sheetView workbookViewId="0">
      <selection activeCell="B23" sqref="B23"/>
    </sheetView>
  </sheetViews>
  <sheetFormatPr defaultColWidth="11.42578125" defaultRowHeight="15" x14ac:dyDescent="0.25"/>
  <cols>
    <col min="1" max="1" width="9.85546875" bestFit="1" customWidth="1"/>
    <col min="2" max="2" width="21.42578125" bestFit="1" customWidth="1"/>
    <col min="3" max="3" width="9.85546875" customWidth="1"/>
    <col min="4" max="4" width="18" bestFit="1" customWidth="1"/>
    <col min="5" max="5" width="6.85546875" bestFit="1" customWidth="1"/>
    <col min="6" max="6" width="15.28515625" bestFit="1" customWidth="1"/>
    <col min="7" max="7" width="5" bestFit="1" customWidth="1"/>
    <col min="8" max="8" width="15.85546875" bestFit="1" customWidth="1"/>
    <col min="9" max="9" width="16.42578125" bestFit="1" customWidth="1"/>
    <col min="10" max="10" width="5.7109375" bestFit="1" customWidth="1"/>
  </cols>
  <sheetData>
    <row r="1" spans="1:10" s="2" customFormat="1" x14ac:dyDescent="0.25">
      <c r="A1" s="26" t="s">
        <v>87</v>
      </c>
      <c r="B1" s="26" t="s">
        <v>88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 x14ac:dyDescent="0.25">
      <c r="A2" s="13" t="s">
        <v>227</v>
      </c>
      <c r="B2" s="13" t="s">
        <v>0</v>
      </c>
      <c r="C2" s="1">
        <f>VLOOKUP($A2,percentages!$D$2:$H$330,4,FALSE)*Wall!C2</f>
        <v>3162.06</v>
      </c>
      <c r="D2" s="1">
        <f>VLOOKUP($A2,percentages!$D$2:$H$330,4,FALSE)*Wall!D2</f>
        <v>377.38800000000003</v>
      </c>
      <c r="E2" s="1">
        <f>VLOOKUP($A2,percentages!$D$2:$H$330,4,FALSE)*Wall!E2</f>
        <v>11.088000000000001</v>
      </c>
      <c r="F2" s="1">
        <f>VLOOKUP($A2,percentages!$D$2:$H$330,4,FALSE)*Wall!F2</f>
        <v>3.96</v>
      </c>
      <c r="G2" s="1">
        <f>VLOOKUP($A2,percentages!$D$2:$H$330,4,FALSE)*Wall!G2</f>
        <v>40.788000000000004</v>
      </c>
      <c r="H2" s="1">
        <f>VLOOKUP($A2,percentages!$D$2:$H$330,4,FALSE)*Wall!H2</f>
        <v>132.26400000000001</v>
      </c>
      <c r="I2" s="1">
        <f>VLOOKUP($A2,percentages!$D$2:$H$330,4,FALSE)*Wall!I2</f>
        <v>158.4</v>
      </c>
      <c r="J2" s="1">
        <f>VLOOKUP($A2,percentages!$D$2:$H$330,4,FALSE)*Wall!J2</f>
        <v>3.96</v>
      </c>
    </row>
    <row r="3" spans="1:10" x14ac:dyDescent="0.25">
      <c r="A3" s="13" t="s">
        <v>228</v>
      </c>
      <c r="B3" s="13" t="s">
        <v>229</v>
      </c>
      <c r="C3" s="1">
        <f>VLOOKUP($A3,percentages!$D$2:$H$330,4,FALSE)*Wall!C3</f>
        <v>578.16000000000008</v>
      </c>
      <c r="D3" s="1">
        <f>VLOOKUP($A3,percentages!$D$2:$H$330,4,FALSE)*Wall!D3</f>
        <v>181.36799999999999</v>
      </c>
      <c r="E3" s="1">
        <f>VLOOKUP($A3,percentages!$D$2:$H$330,4,FALSE)*Wall!E3</f>
        <v>0.39600000000000002</v>
      </c>
      <c r="F3" s="1">
        <f>VLOOKUP($A3,percentages!$D$2:$H$330,4,FALSE)*Wall!F3</f>
        <v>1.98</v>
      </c>
      <c r="G3" s="1">
        <f>VLOOKUP($A3,percentages!$D$2:$H$330,4,FALSE)*Wall!G3</f>
        <v>162.756</v>
      </c>
      <c r="H3" s="1">
        <f>VLOOKUP($A3,percentages!$D$2:$H$330,4,FALSE)*Wall!H3</f>
        <v>5.94</v>
      </c>
      <c r="I3" s="1">
        <f>VLOOKUP($A3,percentages!$D$2:$H$330,4,FALSE)*Wall!I3</f>
        <v>3.96</v>
      </c>
      <c r="J3" s="1">
        <f>VLOOKUP($A3,percentages!$D$2:$H$330,4,FALSE)*Wall!J3</f>
        <v>1.98</v>
      </c>
    </row>
    <row r="4" spans="1:10" x14ac:dyDescent="0.25">
      <c r="A4" s="13" t="s">
        <v>230</v>
      </c>
      <c r="B4" s="13" t="s">
        <v>231</v>
      </c>
      <c r="C4" s="1">
        <f>VLOOKUP($A4,percentages!$D$2:$H$330,4,FALSE)*Wall!C4</f>
        <v>1216.116</v>
      </c>
      <c r="D4" s="1">
        <f>VLOOKUP($A4,percentages!$D$2:$H$330,4,FALSE)*Wall!D4</f>
        <v>60.984000000000002</v>
      </c>
      <c r="E4" s="1">
        <f>VLOOKUP($A4,percentages!$D$2:$H$330,4,FALSE)*Wall!E4</f>
        <v>1.1880000000000002</v>
      </c>
      <c r="F4" s="1">
        <f>VLOOKUP($A4,percentages!$D$2:$H$330,4,FALSE)*Wall!F4</f>
        <v>44.748000000000005</v>
      </c>
      <c r="G4" s="1">
        <f>VLOOKUP($A4,percentages!$D$2:$H$330,4,FALSE)*Wall!G4</f>
        <v>776.952</v>
      </c>
      <c r="H4" s="1">
        <f>VLOOKUP($A4,percentages!$D$2:$H$330,4,FALSE)*Wall!H4</f>
        <v>3.96</v>
      </c>
      <c r="I4" s="1">
        <f>VLOOKUP($A4,percentages!$D$2:$H$330,4,FALSE)*Wall!I4</f>
        <v>10.296000000000001</v>
      </c>
      <c r="J4" s="1">
        <f>VLOOKUP($A4,percentages!$D$2:$H$330,4,FALSE)*Wall!J4</f>
        <v>12.276</v>
      </c>
    </row>
    <row r="5" spans="1:10" x14ac:dyDescent="0.25">
      <c r="A5" s="13" t="s">
        <v>232</v>
      </c>
      <c r="B5" s="13" t="s">
        <v>233</v>
      </c>
      <c r="C5" s="1">
        <f>VLOOKUP($A5,percentages!$D$2:$H$330,4,FALSE)*Wall!C5</f>
        <v>1532.124</v>
      </c>
      <c r="D5" s="1">
        <f>VLOOKUP($A5,percentages!$D$2:$H$330,4,FALSE)*Wall!D5</f>
        <v>256.21199999999999</v>
      </c>
      <c r="E5" s="1">
        <f>VLOOKUP($A5,percentages!$D$2:$H$330,4,FALSE)*Wall!E5</f>
        <v>0.79200000000000004</v>
      </c>
      <c r="F5" s="1">
        <f>VLOOKUP($A5,percentages!$D$2:$H$330,4,FALSE)*Wall!F5</f>
        <v>0.79200000000000004</v>
      </c>
      <c r="G5" s="1">
        <f>VLOOKUP($A5,percentages!$D$2:$H$330,4,FALSE)*Wall!G5</f>
        <v>45.144000000000005</v>
      </c>
      <c r="H5" s="1">
        <f>VLOOKUP($A5,percentages!$D$2:$H$330,4,FALSE)*Wall!H5</f>
        <v>10.692</v>
      </c>
      <c r="I5" s="1">
        <f>VLOOKUP($A5,percentages!$D$2:$H$330,4,FALSE)*Wall!I5</f>
        <v>42.372</v>
      </c>
      <c r="J5" s="1">
        <f>VLOOKUP($A5,percentages!$D$2:$H$330,4,FALSE)*Wall!J5</f>
        <v>0</v>
      </c>
    </row>
    <row r="6" spans="1:10" x14ac:dyDescent="0.25">
      <c r="A6" s="13" t="s">
        <v>234</v>
      </c>
      <c r="B6" s="13" t="s">
        <v>235</v>
      </c>
      <c r="C6" s="1">
        <f>VLOOKUP($A6,percentages!$D$2:$H$330,4,FALSE)*Wall!C6</f>
        <v>2525.2919999999999</v>
      </c>
      <c r="D6" s="1">
        <f>VLOOKUP($A6,percentages!$D$2:$H$330,4,FALSE)*Wall!D6</f>
        <v>201.96</v>
      </c>
      <c r="E6" s="1">
        <f>VLOOKUP($A6,percentages!$D$2:$H$330,4,FALSE)*Wall!E6</f>
        <v>0</v>
      </c>
      <c r="F6" s="1">
        <f>VLOOKUP($A6,percentages!$D$2:$H$330,4,FALSE)*Wall!F6</f>
        <v>1.1880000000000002</v>
      </c>
      <c r="G6" s="1">
        <f>VLOOKUP($A6,percentages!$D$2:$H$330,4,FALSE)*Wall!G6</f>
        <v>1.5840000000000001</v>
      </c>
      <c r="H6" s="1">
        <f>VLOOKUP($A6,percentages!$D$2:$H$330,4,FALSE)*Wall!H6</f>
        <v>34.847999999999999</v>
      </c>
      <c r="I6" s="1">
        <f>VLOOKUP($A6,percentages!$D$2:$H$330,4,FALSE)*Wall!I6</f>
        <v>32.868000000000002</v>
      </c>
      <c r="J6" s="1">
        <f>VLOOKUP($A6,percentages!$D$2:$H$330,4,FALSE)*Wall!J6</f>
        <v>0.39600000000000002</v>
      </c>
    </row>
    <row r="7" spans="1:10" x14ac:dyDescent="0.25">
      <c r="A7" s="13" t="s">
        <v>236</v>
      </c>
      <c r="B7" s="13" t="s">
        <v>237</v>
      </c>
      <c r="C7" s="1">
        <f>VLOOKUP($A7,percentages!$D$2:$H$330,4,FALSE)*Wall!C7</f>
        <v>1189.1880000000001</v>
      </c>
      <c r="D7" s="1">
        <f>VLOOKUP($A7,percentages!$D$2:$H$330,4,FALSE)*Wall!D7</f>
        <v>17.82</v>
      </c>
      <c r="E7" s="1">
        <f>VLOOKUP($A7,percentages!$D$2:$H$330,4,FALSE)*Wall!E7</f>
        <v>0</v>
      </c>
      <c r="F7" s="1">
        <f>VLOOKUP($A7,percentages!$D$2:$H$330,4,FALSE)*Wall!F7</f>
        <v>70.488</v>
      </c>
      <c r="G7" s="1">
        <f>VLOOKUP($A7,percentages!$D$2:$H$330,4,FALSE)*Wall!G7</f>
        <v>608.65200000000004</v>
      </c>
      <c r="H7" s="1">
        <f>VLOOKUP($A7,percentages!$D$2:$H$330,4,FALSE)*Wall!H7</f>
        <v>1.1880000000000002</v>
      </c>
      <c r="I7" s="1">
        <f>VLOOKUP($A7,percentages!$D$2:$H$330,4,FALSE)*Wall!I7</f>
        <v>13.068000000000001</v>
      </c>
      <c r="J7" s="1">
        <f>VLOOKUP($A7,percentages!$D$2:$H$330,4,FALSE)*Wall!J7</f>
        <v>13.860000000000001</v>
      </c>
    </row>
    <row r="8" spans="1:10" x14ac:dyDescent="0.25">
      <c r="A8" s="13" t="s">
        <v>238</v>
      </c>
      <c r="B8" s="13" t="s">
        <v>239</v>
      </c>
      <c r="C8" s="1">
        <f>VLOOKUP($A8,percentages!$D$2:$H$330,4,FALSE)*Wall!C8</f>
        <v>2639.7360000000003</v>
      </c>
      <c r="D8" s="1">
        <f>VLOOKUP($A8,percentages!$D$2:$H$330,4,FALSE)*Wall!D8</f>
        <v>487.87200000000001</v>
      </c>
      <c r="E8" s="1">
        <f>VLOOKUP($A8,percentages!$D$2:$H$330,4,FALSE)*Wall!E8</f>
        <v>1.5840000000000001</v>
      </c>
      <c r="F8" s="1">
        <f>VLOOKUP($A8,percentages!$D$2:$H$330,4,FALSE)*Wall!F8</f>
        <v>4.3559999999999999</v>
      </c>
      <c r="G8" s="1">
        <f>VLOOKUP($A8,percentages!$D$2:$H$330,4,FALSE)*Wall!G8</f>
        <v>73.260000000000005</v>
      </c>
      <c r="H8" s="1">
        <f>VLOOKUP($A8,percentages!$D$2:$H$330,4,FALSE)*Wall!H8</f>
        <v>76.032000000000011</v>
      </c>
      <c r="I8" s="1">
        <f>VLOOKUP($A8,percentages!$D$2:$H$330,4,FALSE)*Wall!I8</f>
        <v>116.42400000000001</v>
      </c>
      <c r="J8" s="1">
        <f>VLOOKUP($A8,percentages!$D$2:$H$330,4,FALSE)*Wall!J8</f>
        <v>68.50800000000001</v>
      </c>
    </row>
    <row r="9" spans="1:10" x14ac:dyDescent="0.25">
      <c r="A9" s="13" t="s">
        <v>240</v>
      </c>
      <c r="B9" s="13" t="s">
        <v>241</v>
      </c>
      <c r="C9" s="1">
        <f>VLOOKUP($A9,percentages!$D$2:$H$330,4,FALSE)*Wall!C9</f>
        <v>2281.3560000000002</v>
      </c>
      <c r="D9" s="1">
        <f>VLOOKUP($A9,percentages!$D$2:$H$330,4,FALSE)*Wall!D9</f>
        <v>49.896000000000001</v>
      </c>
      <c r="E9" s="1">
        <f>VLOOKUP($A9,percentages!$D$2:$H$330,4,FALSE)*Wall!E9</f>
        <v>0</v>
      </c>
      <c r="F9" s="1">
        <f>VLOOKUP($A9,percentages!$D$2:$H$330,4,FALSE)*Wall!F9</f>
        <v>0.39600000000000002</v>
      </c>
      <c r="G9" s="1">
        <f>VLOOKUP($A9,percentages!$D$2:$H$330,4,FALSE)*Wall!G9</f>
        <v>0.39600000000000002</v>
      </c>
      <c r="H9" s="1">
        <f>VLOOKUP($A9,percentages!$D$2:$H$330,4,FALSE)*Wall!H9</f>
        <v>0</v>
      </c>
      <c r="I9" s="1">
        <f>VLOOKUP($A9,percentages!$D$2:$H$330,4,FALSE)*Wall!I9</f>
        <v>55.836000000000006</v>
      </c>
      <c r="J9" s="1">
        <f>VLOOKUP($A9,percentages!$D$2:$H$330,4,FALSE)*Wall!J9</f>
        <v>0.79200000000000004</v>
      </c>
    </row>
    <row r="10" spans="1:10" x14ac:dyDescent="0.25">
      <c r="A10" s="13" t="s">
        <v>242</v>
      </c>
      <c r="B10" s="13" t="s">
        <v>243</v>
      </c>
      <c r="C10" s="1">
        <f>VLOOKUP($A10,percentages!$D$2:$H$330,4,FALSE)*Wall!C10</f>
        <v>5406.9840000000004</v>
      </c>
      <c r="D10" s="1">
        <f>VLOOKUP($A10,percentages!$D$2:$H$330,4,FALSE)*Wall!D10</f>
        <v>178.596</v>
      </c>
      <c r="E10" s="1">
        <f>VLOOKUP($A10,percentages!$D$2:$H$330,4,FALSE)*Wall!E10</f>
        <v>3.1680000000000001</v>
      </c>
      <c r="F10" s="1">
        <f>VLOOKUP($A10,percentages!$D$2:$H$330,4,FALSE)*Wall!F10</f>
        <v>5.5440000000000005</v>
      </c>
      <c r="G10" s="1">
        <f>VLOOKUP($A10,percentages!$D$2:$H$330,4,FALSE)*Wall!G10</f>
        <v>103.35600000000001</v>
      </c>
      <c r="H10" s="1">
        <f>VLOOKUP($A10,percentages!$D$2:$H$330,4,FALSE)*Wall!H10</f>
        <v>49.5</v>
      </c>
      <c r="I10" s="1">
        <f>VLOOKUP($A10,percentages!$D$2:$H$330,4,FALSE)*Wall!I10</f>
        <v>74.448000000000008</v>
      </c>
      <c r="J10" s="1">
        <f>VLOOKUP($A10,percentages!$D$2:$H$330,4,FALSE)*Wall!J10</f>
        <v>51.084000000000003</v>
      </c>
    </row>
    <row r="11" spans="1:10" x14ac:dyDescent="0.25">
      <c r="A11" s="13" t="s">
        <v>244</v>
      </c>
      <c r="B11" s="13" t="s">
        <v>245</v>
      </c>
      <c r="C11" s="1">
        <f>VLOOKUP($A11,percentages!$D$2:$H$330,4,FALSE)*Wall!C11</f>
        <v>1170.18</v>
      </c>
      <c r="D11" s="1">
        <f>VLOOKUP($A11,percentages!$D$2:$H$330,4,FALSE)*Wall!D11</f>
        <v>1240.6680000000001</v>
      </c>
      <c r="E11" s="1">
        <f>VLOOKUP($A11,percentages!$D$2:$H$330,4,FALSE)*Wall!E11</f>
        <v>0.39600000000000002</v>
      </c>
      <c r="F11" s="1">
        <f>VLOOKUP($A11,percentages!$D$2:$H$330,4,FALSE)*Wall!F11</f>
        <v>1.5840000000000001</v>
      </c>
      <c r="G11" s="1">
        <f>VLOOKUP($A11,percentages!$D$2:$H$330,4,FALSE)*Wall!G11</f>
        <v>28.908000000000001</v>
      </c>
      <c r="H11" s="1">
        <f>VLOOKUP($A11,percentages!$D$2:$H$330,4,FALSE)*Wall!H11</f>
        <v>112.06800000000001</v>
      </c>
      <c r="I11" s="1">
        <f>VLOOKUP($A11,percentages!$D$2:$H$330,4,FALSE)*Wall!I11</f>
        <v>138.6</v>
      </c>
      <c r="J11" s="1">
        <f>VLOOKUP($A11,percentages!$D$2:$H$330,4,FALSE)*Wall!J11</f>
        <v>9.9</v>
      </c>
    </row>
    <row r="12" spans="1:10" x14ac:dyDescent="0.25">
      <c r="A12" s="13" t="s">
        <v>246</v>
      </c>
      <c r="B12" s="13" t="s">
        <v>247</v>
      </c>
      <c r="C12" s="1">
        <f>VLOOKUP($A12,percentages!$D$2:$H$330,4,FALSE)*Wall!C12</f>
        <v>4970.9880000000003</v>
      </c>
      <c r="D12" s="1">
        <f>VLOOKUP($A12,percentages!$D$2:$H$330,4,FALSE)*Wall!D12</f>
        <v>221.364</v>
      </c>
      <c r="E12" s="1">
        <f>VLOOKUP($A12,percentages!$D$2:$H$330,4,FALSE)*Wall!E12</f>
        <v>1.98</v>
      </c>
      <c r="F12" s="1">
        <f>VLOOKUP($A12,percentages!$D$2:$H$330,4,FALSE)*Wall!F12</f>
        <v>77.616</v>
      </c>
      <c r="G12" s="1">
        <f>VLOOKUP($A12,percentages!$D$2:$H$330,4,FALSE)*Wall!G12</f>
        <v>620.53200000000004</v>
      </c>
      <c r="H12" s="1">
        <f>VLOOKUP($A12,percentages!$D$2:$H$330,4,FALSE)*Wall!H12</f>
        <v>2.3760000000000003</v>
      </c>
      <c r="I12" s="1">
        <f>VLOOKUP($A12,percentages!$D$2:$H$330,4,FALSE)*Wall!I12</f>
        <v>18.216000000000001</v>
      </c>
      <c r="J12" s="1">
        <f>VLOOKUP($A12,percentages!$D$2:$H$330,4,FALSE)*Wall!J12</f>
        <v>2.7720000000000002</v>
      </c>
    </row>
    <row r="13" spans="1:10" x14ac:dyDescent="0.25">
      <c r="A13" s="13" t="s">
        <v>248</v>
      </c>
      <c r="B13" s="13" t="s">
        <v>249</v>
      </c>
      <c r="C13" s="1">
        <f>VLOOKUP($A13,percentages!$D$2:$H$330,4,FALSE)*Wall!C13</f>
        <v>2766.8520000000003</v>
      </c>
      <c r="D13" s="1">
        <f>VLOOKUP($A13,percentages!$D$2:$H$330,4,FALSE)*Wall!D13</f>
        <v>854.17200000000003</v>
      </c>
      <c r="E13" s="1">
        <f>VLOOKUP($A13,percentages!$D$2:$H$330,4,FALSE)*Wall!E13</f>
        <v>1.5840000000000001</v>
      </c>
      <c r="F13" s="1">
        <f>VLOOKUP($A13,percentages!$D$2:$H$330,4,FALSE)*Wall!F13</f>
        <v>0</v>
      </c>
      <c r="G13" s="1">
        <f>VLOOKUP($A13,percentages!$D$2:$H$330,4,FALSE)*Wall!G13</f>
        <v>2.3760000000000003</v>
      </c>
      <c r="H13" s="1">
        <f>VLOOKUP($A13,percentages!$D$2:$H$330,4,FALSE)*Wall!H13</f>
        <v>43.956000000000003</v>
      </c>
      <c r="I13" s="1">
        <f>VLOOKUP($A13,percentages!$D$2:$H$330,4,FALSE)*Wall!I13</f>
        <v>101.77200000000001</v>
      </c>
      <c r="J13" s="1">
        <f>VLOOKUP($A13,percentages!$D$2:$H$330,4,FALSE)*Wall!J13</f>
        <v>0.39600000000000002</v>
      </c>
    </row>
    <row r="14" spans="1:10" x14ac:dyDescent="0.25">
      <c r="A14" s="14" t="s">
        <v>250</v>
      </c>
      <c r="B14" s="14" t="s">
        <v>251</v>
      </c>
      <c r="C14" s="1">
        <f>VLOOKUP($A14,percentages!$D$2:$H$330,4,FALSE)*Wall!C14</f>
        <v>1087.4159999999999</v>
      </c>
      <c r="D14" s="1">
        <f>VLOOKUP($A14,percentages!$D$2:$H$330,4,FALSE)*Wall!D14</f>
        <v>978.12</v>
      </c>
      <c r="E14" s="1">
        <f>VLOOKUP($A14,percentages!$D$2:$H$330,4,FALSE)*Wall!E14</f>
        <v>0</v>
      </c>
      <c r="F14" s="1">
        <f>VLOOKUP($A14,percentages!$D$2:$H$330,4,FALSE)*Wall!F14</f>
        <v>28.116</v>
      </c>
      <c r="G14" s="1">
        <f>VLOOKUP($A14,percentages!$D$2:$H$330,4,FALSE)*Wall!G14</f>
        <v>6.7320000000000002</v>
      </c>
      <c r="H14" s="1">
        <f>VLOOKUP($A14,percentages!$D$2:$H$330,4,FALSE)*Wall!H14</f>
        <v>78.804000000000002</v>
      </c>
      <c r="I14" s="1">
        <f>VLOOKUP($A14,percentages!$D$2:$H$330,4,FALSE)*Wall!I14</f>
        <v>95.04</v>
      </c>
      <c r="J14" s="1">
        <f>VLOOKUP($A14,percentages!$D$2:$H$330,4,FALSE)*Wall!J14</f>
        <v>22.968</v>
      </c>
    </row>
    <row r="15" spans="1:10" x14ac:dyDescent="0.25">
      <c r="B15" s="2"/>
      <c r="C15" s="3"/>
      <c r="D15" s="3"/>
      <c r="E15" s="3"/>
      <c r="F15" s="3"/>
      <c r="G15" s="3"/>
      <c r="H15" s="3"/>
      <c r="I15" s="3"/>
      <c r="J1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4999-1CAD-463B-8CC7-4CCDB9745915}">
  <dimension ref="A1:P319"/>
  <sheetViews>
    <sheetView workbookViewId="0">
      <pane xSplit="2" ySplit="1" topLeftCell="C301" activePane="bottomRight" state="frozen"/>
      <selection pane="topRight" activeCell="C1" sqref="C1"/>
      <selection pane="bottomLeft" activeCell="A2" sqref="A2"/>
      <selection pane="bottomRight" activeCell="B319" sqref="B319"/>
    </sheetView>
  </sheetViews>
  <sheetFormatPr defaultColWidth="11.42578125" defaultRowHeight="15" x14ac:dyDescent="0.25"/>
  <cols>
    <col min="2" max="2" width="26.7109375" bestFit="1" customWidth="1"/>
    <col min="3" max="3" width="12.28515625" customWidth="1"/>
    <col min="4" max="4" width="18" bestFit="1" customWidth="1"/>
    <col min="5" max="5" width="6.85546875" bestFit="1" customWidth="1"/>
    <col min="6" max="6" width="15.28515625" bestFit="1" customWidth="1"/>
    <col min="7" max="7" width="5.7109375" bestFit="1" customWidth="1"/>
    <col min="8" max="8" width="15.85546875" bestFit="1" customWidth="1"/>
    <col min="9" max="9" width="16.42578125" bestFit="1" customWidth="1"/>
    <col min="10" max="10" width="5.7109375" bestFit="1" customWidth="1"/>
  </cols>
  <sheetData>
    <row r="1" spans="1:16" s="2" customFormat="1" x14ac:dyDescent="0.25">
      <c r="A1" s="26" t="s">
        <v>87</v>
      </c>
      <c r="B1" s="26" t="s">
        <v>88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6" x14ac:dyDescent="0.25">
      <c r="A2" s="13" t="s">
        <v>89</v>
      </c>
      <c r="B2" s="13" t="s">
        <v>90</v>
      </c>
      <c r="C2" s="1">
        <f>VLOOKUP($A2,percentages!$D$2:$H$330,4,FALSE)*Wall!C2</f>
        <v>2004.2349999999999</v>
      </c>
      <c r="D2" s="1">
        <f>VLOOKUP($A2,percentages!$D$2:$H$330,4,FALSE)*Wall!D2</f>
        <v>239.203</v>
      </c>
      <c r="E2" s="1">
        <f>VLOOKUP($A2,percentages!$D$2:$H$330,4,FALSE)*Wall!E2</f>
        <v>7.0280000000000005</v>
      </c>
      <c r="F2" s="1">
        <f>VLOOKUP($A2,percentages!$D$2:$H$330,4,FALSE)*Wall!F2</f>
        <v>2.5099999999999998</v>
      </c>
      <c r="G2" s="1">
        <f>VLOOKUP($A2,percentages!$D$2:$H$330,4,FALSE)*Wall!G2</f>
        <v>25.853000000000002</v>
      </c>
      <c r="H2" s="1">
        <f>VLOOKUP($A2,percentages!$D$2:$H$330,4,FALSE)*Wall!H2</f>
        <v>83.834000000000003</v>
      </c>
      <c r="I2" s="1">
        <f>VLOOKUP($A2,percentages!$D$2:$H$330,4,FALSE)*Wall!I2</f>
        <v>100.4</v>
      </c>
      <c r="J2" s="1">
        <f>VLOOKUP($A2,percentages!$D$2:$H$330,4,FALSE)*Wall!J2</f>
        <v>2.5099999999999998</v>
      </c>
      <c r="L2" s="16"/>
      <c r="M2" s="16"/>
      <c r="N2" s="15"/>
      <c r="O2" s="16"/>
      <c r="P2" s="16"/>
    </row>
    <row r="3" spans="1:16" x14ac:dyDescent="0.25">
      <c r="A3" s="13" t="s">
        <v>106</v>
      </c>
      <c r="B3" s="13" t="s">
        <v>107</v>
      </c>
      <c r="C3" s="1">
        <f>VLOOKUP($A3,percentages!$D$2:$H$330,4,FALSE)*Wall!C3</f>
        <v>366.46</v>
      </c>
      <c r="D3" s="1">
        <f>VLOOKUP($A3,percentages!$D$2:$H$330,4,FALSE)*Wall!D3</f>
        <v>114.958</v>
      </c>
      <c r="E3" s="1">
        <f>VLOOKUP($A3,percentages!$D$2:$H$330,4,FALSE)*Wall!E3</f>
        <v>0.251</v>
      </c>
      <c r="F3" s="1">
        <f>VLOOKUP($A3,percentages!$D$2:$H$330,4,FALSE)*Wall!F3</f>
        <v>1.2549999999999999</v>
      </c>
      <c r="G3" s="1">
        <f>VLOOKUP($A3,percentages!$D$2:$H$330,4,FALSE)*Wall!G3</f>
        <v>103.161</v>
      </c>
      <c r="H3" s="1">
        <f>VLOOKUP($A3,percentages!$D$2:$H$330,4,FALSE)*Wall!H3</f>
        <v>3.7650000000000001</v>
      </c>
      <c r="I3" s="1">
        <f>VLOOKUP($A3,percentages!$D$2:$H$330,4,FALSE)*Wall!I3</f>
        <v>2.5099999999999998</v>
      </c>
      <c r="J3" s="1">
        <f>VLOOKUP($A3,percentages!$D$2:$H$330,4,FALSE)*Wall!J3</f>
        <v>1.2549999999999999</v>
      </c>
      <c r="L3" s="16"/>
      <c r="M3" s="16"/>
      <c r="N3" s="15"/>
      <c r="O3" s="16"/>
      <c r="P3" s="16"/>
    </row>
    <row r="4" spans="1:16" x14ac:dyDescent="0.25">
      <c r="A4" s="13" t="s">
        <v>108</v>
      </c>
      <c r="B4" s="13" t="s">
        <v>109</v>
      </c>
      <c r="C4" s="1">
        <f>VLOOKUP($A4,percentages!$D$2:$H$330,4,FALSE)*Wall!C4</f>
        <v>770.82100000000003</v>
      </c>
      <c r="D4" s="1">
        <f>VLOOKUP($A4,percentages!$D$2:$H$330,4,FALSE)*Wall!D4</f>
        <v>38.654000000000003</v>
      </c>
      <c r="E4" s="1">
        <f>VLOOKUP($A4,percentages!$D$2:$H$330,4,FALSE)*Wall!E4</f>
        <v>0.753</v>
      </c>
      <c r="F4" s="1">
        <f>VLOOKUP($A4,percentages!$D$2:$H$330,4,FALSE)*Wall!F4</f>
        <v>28.363</v>
      </c>
      <c r="G4" s="1">
        <f>VLOOKUP($A4,percentages!$D$2:$H$330,4,FALSE)*Wall!G4</f>
        <v>492.46199999999999</v>
      </c>
      <c r="H4" s="1">
        <f>VLOOKUP($A4,percentages!$D$2:$H$330,4,FALSE)*Wall!H4</f>
        <v>2.5099999999999998</v>
      </c>
      <c r="I4" s="1">
        <f>VLOOKUP($A4,percentages!$D$2:$H$330,4,FALSE)*Wall!I4</f>
        <v>6.5259999999999998</v>
      </c>
      <c r="J4" s="1">
        <f>VLOOKUP($A4,percentages!$D$2:$H$330,4,FALSE)*Wall!J4</f>
        <v>7.7809999999999997</v>
      </c>
      <c r="L4" s="16"/>
      <c r="M4" s="16"/>
      <c r="N4" s="15"/>
      <c r="O4" s="16"/>
      <c r="P4" s="16"/>
    </row>
    <row r="5" spans="1:16" x14ac:dyDescent="0.25">
      <c r="A5" s="13" t="s">
        <v>110</v>
      </c>
      <c r="B5" s="13" t="s">
        <v>111</v>
      </c>
      <c r="C5" s="1">
        <f>VLOOKUP($A5,percentages!$D$2:$H$330,4,FALSE)*Wall!C5</f>
        <v>971.11900000000003</v>
      </c>
      <c r="D5" s="1">
        <f>VLOOKUP($A5,percentages!$D$2:$H$330,4,FALSE)*Wall!D5</f>
        <v>162.39699999999999</v>
      </c>
      <c r="E5" s="1">
        <f>VLOOKUP($A5,percentages!$D$2:$H$330,4,FALSE)*Wall!E5</f>
        <v>0.502</v>
      </c>
      <c r="F5" s="1">
        <f>VLOOKUP($A5,percentages!$D$2:$H$330,4,FALSE)*Wall!F5</f>
        <v>0.502</v>
      </c>
      <c r="G5" s="1">
        <f>VLOOKUP($A5,percentages!$D$2:$H$330,4,FALSE)*Wall!G5</f>
        <v>28.614000000000001</v>
      </c>
      <c r="H5" s="1">
        <f>VLOOKUP($A5,percentages!$D$2:$H$330,4,FALSE)*Wall!H5</f>
        <v>6.7770000000000001</v>
      </c>
      <c r="I5" s="1">
        <f>VLOOKUP($A5,percentages!$D$2:$H$330,4,FALSE)*Wall!I5</f>
        <v>26.856999999999999</v>
      </c>
      <c r="J5" s="1">
        <f>VLOOKUP($A5,percentages!$D$2:$H$330,4,FALSE)*Wall!J5</f>
        <v>0</v>
      </c>
      <c r="L5" s="16"/>
      <c r="M5" s="16"/>
      <c r="N5" s="15"/>
      <c r="O5" s="16"/>
      <c r="P5" s="16"/>
    </row>
    <row r="6" spans="1:16" x14ac:dyDescent="0.25">
      <c r="A6" s="13" t="s">
        <v>112</v>
      </c>
      <c r="B6" s="13" t="s">
        <v>113</v>
      </c>
      <c r="C6" s="1">
        <f>VLOOKUP($A6,percentages!$D$2:$H$330,4,FALSE)*Wall!C6</f>
        <v>1600.627</v>
      </c>
      <c r="D6" s="1">
        <f>VLOOKUP($A6,percentages!$D$2:$H$330,4,FALSE)*Wall!D6</f>
        <v>128.01</v>
      </c>
      <c r="E6" s="1">
        <f>VLOOKUP($A6,percentages!$D$2:$H$330,4,FALSE)*Wall!E6</f>
        <v>0</v>
      </c>
      <c r="F6" s="1">
        <f>VLOOKUP($A6,percentages!$D$2:$H$330,4,FALSE)*Wall!F6</f>
        <v>0.753</v>
      </c>
      <c r="G6" s="1">
        <f>VLOOKUP($A6,percentages!$D$2:$H$330,4,FALSE)*Wall!G6</f>
        <v>1.004</v>
      </c>
      <c r="H6" s="1">
        <f>VLOOKUP($A6,percentages!$D$2:$H$330,4,FALSE)*Wall!H6</f>
        <v>22.088000000000001</v>
      </c>
      <c r="I6" s="1">
        <f>VLOOKUP($A6,percentages!$D$2:$H$330,4,FALSE)*Wall!I6</f>
        <v>20.832999999999998</v>
      </c>
      <c r="J6" s="1">
        <f>VLOOKUP($A6,percentages!$D$2:$H$330,4,FALSE)*Wall!J6</f>
        <v>0.251</v>
      </c>
      <c r="L6" s="16"/>
      <c r="M6" s="16"/>
      <c r="N6" s="15"/>
      <c r="O6" s="16"/>
      <c r="P6" s="16"/>
    </row>
    <row r="7" spans="1:16" x14ac:dyDescent="0.25">
      <c r="A7" s="13" t="s">
        <v>114</v>
      </c>
      <c r="B7" s="13" t="s">
        <v>115</v>
      </c>
      <c r="C7" s="1">
        <f>VLOOKUP($A7,percentages!$D$2:$H$330,4,FALSE)*Wall!C7</f>
        <v>753.75300000000004</v>
      </c>
      <c r="D7" s="1">
        <f>VLOOKUP($A7,percentages!$D$2:$H$330,4,FALSE)*Wall!D7</f>
        <v>11.295</v>
      </c>
      <c r="E7" s="1">
        <f>VLOOKUP($A7,percentages!$D$2:$H$330,4,FALSE)*Wall!E7</f>
        <v>0</v>
      </c>
      <c r="F7" s="1">
        <f>VLOOKUP($A7,percentages!$D$2:$H$330,4,FALSE)*Wall!F7</f>
        <v>44.677999999999997</v>
      </c>
      <c r="G7" s="1">
        <f>VLOOKUP($A7,percentages!$D$2:$H$330,4,FALSE)*Wall!G7</f>
        <v>385.78699999999998</v>
      </c>
      <c r="H7" s="1">
        <f>VLOOKUP($A7,percentages!$D$2:$H$330,4,FALSE)*Wall!H7</f>
        <v>0.753</v>
      </c>
      <c r="I7" s="1">
        <f>VLOOKUP($A7,percentages!$D$2:$H$330,4,FALSE)*Wall!I7</f>
        <v>8.2829999999999995</v>
      </c>
      <c r="J7" s="1">
        <f>VLOOKUP($A7,percentages!$D$2:$H$330,4,FALSE)*Wall!J7</f>
        <v>8.7850000000000001</v>
      </c>
      <c r="L7" s="16"/>
      <c r="M7" s="16"/>
      <c r="N7" s="15"/>
      <c r="O7" s="16"/>
      <c r="P7" s="15"/>
    </row>
    <row r="8" spans="1:16" x14ac:dyDescent="0.25">
      <c r="A8" s="13" t="s">
        <v>116</v>
      </c>
      <c r="B8" s="13" t="s">
        <v>117</v>
      </c>
      <c r="C8" s="1">
        <f>VLOOKUP($A8,percentages!$D$2:$H$330,4,FALSE)*Wall!C8</f>
        <v>1673.1659999999999</v>
      </c>
      <c r="D8" s="1">
        <f>VLOOKUP($A8,percentages!$D$2:$H$330,4,FALSE)*Wall!D8</f>
        <v>309.23200000000003</v>
      </c>
      <c r="E8" s="1">
        <f>VLOOKUP($A8,percentages!$D$2:$H$330,4,FALSE)*Wall!E8</f>
        <v>1.004</v>
      </c>
      <c r="F8" s="1">
        <f>VLOOKUP($A8,percentages!$D$2:$H$330,4,FALSE)*Wall!F8</f>
        <v>2.7610000000000001</v>
      </c>
      <c r="G8" s="1">
        <f>VLOOKUP($A8,percentages!$D$2:$H$330,4,FALSE)*Wall!G8</f>
        <v>46.435000000000002</v>
      </c>
      <c r="H8" s="1">
        <f>VLOOKUP($A8,percentages!$D$2:$H$330,4,FALSE)*Wall!H8</f>
        <v>48.192</v>
      </c>
      <c r="I8" s="1">
        <f>VLOOKUP($A8,percentages!$D$2:$H$330,4,FALSE)*Wall!I8</f>
        <v>73.793999999999997</v>
      </c>
      <c r="J8" s="1">
        <f>VLOOKUP($A8,percentages!$D$2:$H$330,4,FALSE)*Wall!J8</f>
        <v>43.423000000000002</v>
      </c>
      <c r="L8" s="16"/>
      <c r="M8" s="16"/>
      <c r="N8" s="15"/>
      <c r="O8" s="16"/>
      <c r="P8" s="16"/>
    </row>
    <row r="9" spans="1:16" x14ac:dyDescent="0.25">
      <c r="A9" s="13" t="s">
        <v>118</v>
      </c>
      <c r="B9" s="13" t="s">
        <v>119</v>
      </c>
      <c r="C9" s="1">
        <f>VLOOKUP($A9,percentages!$D$2:$H$330,4,FALSE)*Wall!C9</f>
        <v>1446.011</v>
      </c>
      <c r="D9" s="1">
        <f>VLOOKUP($A9,percentages!$D$2:$H$330,4,FALSE)*Wall!D9</f>
        <v>31.626000000000001</v>
      </c>
      <c r="E9" s="1">
        <f>VLOOKUP($A9,percentages!$D$2:$H$330,4,FALSE)*Wall!E9</f>
        <v>0</v>
      </c>
      <c r="F9" s="1">
        <f>VLOOKUP($A9,percentages!$D$2:$H$330,4,FALSE)*Wall!F9</f>
        <v>0.251</v>
      </c>
      <c r="G9" s="1">
        <f>VLOOKUP($A9,percentages!$D$2:$H$330,4,FALSE)*Wall!G9</f>
        <v>0.251</v>
      </c>
      <c r="H9" s="1">
        <f>VLOOKUP($A9,percentages!$D$2:$H$330,4,FALSE)*Wall!H9</f>
        <v>0</v>
      </c>
      <c r="I9" s="1">
        <f>VLOOKUP($A9,percentages!$D$2:$H$330,4,FALSE)*Wall!I9</f>
        <v>35.390999999999998</v>
      </c>
      <c r="J9" s="1">
        <f>VLOOKUP($A9,percentages!$D$2:$H$330,4,FALSE)*Wall!J9</f>
        <v>0.502</v>
      </c>
      <c r="L9" s="16"/>
      <c r="M9" s="16"/>
      <c r="N9" s="15"/>
      <c r="O9" s="16"/>
      <c r="P9" s="16"/>
    </row>
    <row r="10" spans="1:16" x14ac:dyDescent="0.25">
      <c r="A10" s="13" t="s">
        <v>120</v>
      </c>
      <c r="B10" s="13" t="s">
        <v>121</v>
      </c>
      <c r="C10" s="1">
        <f>VLOOKUP($A10,percentages!$D$2:$H$330,4,FALSE)*Wall!C10</f>
        <v>3427.154</v>
      </c>
      <c r="D10" s="1">
        <f>VLOOKUP($A10,percentages!$D$2:$H$330,4,FALSE)*Wall!D10</f>
        <v>113.20099999999999</v>
      </c>
      <c r="E10" s="1">
        <f>VLOOKUP($A10,percentages!$D$2:$H$330,4,FALSE)*Wall!E10</f>
        <v>2.008</v>
      </c>
      <c r="F10" s="1">
        <f>VLOOKUP($A10,percentages!$D$2:$H$330,4,FALSE)*Wall!F10</f>
        <v>3.5140000000000002</v>
      </c>
      <c r="G10" s="1">
        <f>VLOOKUP($A10,percentages!$D$2:$H$330,4,FALSE)*Wall!G10</f>
        <v>65.510999999999996</v>
      </c>
      <c r="H10" s="1">
        <f>VLOOKUP($A10,percentages!$D$2:$H$330,4,FALSE)*Wall!H10</f>
        <v>31.375</v>
      </c>
      <c r="I10" s="1">
        <f>VLOOKUP($A10,percentages!$D$2:$H$330,4,FALSE)*Wall!I10</f>
        <v>47.188000000000002</v>
      </c>
      <c r="J10" s="1">
        <f>VLOOKUP($A10,percentages!$D$2:$H$330,4,FALSE)*Wall!J10</f>
        <v>32.378999999999998</v>
      </c>
      <c r="L10" s="16"/>
      <c r="M10" s="16"/>
      <c r="N10" s="15"/>
      <c r="O10" s="16"/>
      <c r="P10" s="16"/>
    </row>
    <row r="11" spans="1:16" x14ac:dyDescent="0.25">
      <c r="A11" s="13" t="s">
        <v>122</v>
      </c>
      <c r="B11" s="13" t="s">
        <v>123</v>
      </c>
      <c r="C11" s="1">
        <f>VLOOKUP($A11,percentages!$D$2:$H$330,4,FALSE)*Wall!C11</f>
        <v>741.70500000000004</v>
      </c>
      <c r="D11" s="1">
        <f>VLOOKUP($A11,percentages!$D$2:$H$330,4,FALSE)*Wall!D11</f>
        <v>786.38300000000004</v>
      </c>
      <c r="E11" s="1">
        <f>VLOOKUP($A11,percentages!$D$2:$H$330,4,FALSE)*Wall!E11</f>
        <v>0.251</v>
      </c>
      <c r="F11" s="1">
        <f>VLOOKUP($A11,percentages!$D$2:$H$330,4,FALSE)*Wall!F11</f>
        <v>1.004</v>
      </c>
      <c r="G11" s="1">
        <f>VLOOKUP($A11,percentages!$D$2:$H$330,4,FALSE)*Wall!G11</f>
        <v>18.323</v>
      </c>
      <c r="H11" s="1">
        <f>VLOOKUP($A11,percentages!$D$2:$H$330,4,FALSE)*Wall!H11</f>
        <v>71.033000000000001</v>
      </c>
      <c r="I11" s="1">
        <f>VLOOKUP($A11,percentages!$D$2:$H$330,4,FALSE)*Wall!I11</f>
        <v>87.85</v>
      </c>
      <c r="J11" s="1">
        <f>VLOOKUP($A11,percentages!$D$2:$H$330,4,FALSE)*Wall!J11</f>
        <v>6.2750000000000004</v>
      </c>
      <c r="L11" s="16"/>
      <c r="M11" s="16"/>
      <c r="N11" s="15"/>
      <c r="O11" s="16"/>
      <c r="P11" s="16"/>
    </row>
    <row r="12" spans="1:16" x14ac:dyDescent="0.25">
      <c r="A12" s="13" t="s">
        <v>124</v>
      </c>
      <c r="B12" s="13" t="s">
        <v>125</v>
      </c>
      <c r="C12" s="1">
        <f>VLOOKUP($A12,percentages!$D$2:$H$330,4,FALSE)*Wall!C12</f>
        <v>3150.8029999999999</v>
      </c>
      <c r="D12" s="1">
        <f>VLOOKUP($A12,percentages!$D$2:$H$330,4,FALSE)*Wall!D12</f>
        <v>140.309</v>
      </c>
      <c r="E12" s="1">
        <f>VLOOKUP($A12,percentages!$D$2:$H$330,4,FALSE)*Wall!E12</f>
        <v>1.2549999999999999</v>
      </c>
      <c r="F12" s="1">
        <f>VLOOKUP($A12,percentages!$D$2:$H$330,4,FALSE)*Wall!F12</f>
        <v>49.195999999999998</v>
      </c>
      <c r="G12" s="1">
        <f>VLOOKUP($A12,percentages!$D$2:$H$330,4,FALSE)*Wall!G12</f>
        <v>393.31700000000001</v>
      </c>
      <c r="H12" s="1">
        <f>VLOOKUP($A12,percentages!$D$2:$H$330,4,FALSE)*Wall!H12</f>
        <v>1.506</v>
      </c>
      <c r="I12" s="1">
        <f>VLOOKUP($A12,percentages!$D$2:$H$330,4,FALSE)*Wall!I12</f>
        <v>11.545999999999999</v>
      </c>
      <c r="J12" s="1">
        <f>VLOOKUP($A12,percentages!$D$2:$H$330,4,FALSE)*Wall!J12</f>
        <v>1.7570000000000001</v>
      </c>
      <c r="L12" s="16"/>
      <c r="M12" s="16"/>
      <c r="N12" s="15"/>
      <c r="O12" s="16"/>
      <c r="P12" s="16"/>
    </row>
    <row r="13" spans="1:16" x14ac:dyDescent="0.25">
      <c r="A13" s="13" t="s">
        <v>91</v>
      </c>
      <c r="B13" s="13" t="s">
        <v>92</v>
      </c>
      <c r="C13" s="1">
        <f>VLOOKUP($A13,percentages!$D$2:$H$330,4,FALSE)*Wall!C13</f>
        <v>1753.7370000000001</v>
      </c>
      <c r="D13" s="1">
        <f>VLOOKUP($A13,percentages!$D$2:$H$330,4,FALSE)*Wall!D13</f>
        <v>541.40700000000004</v>
      </c>
      <c r="E13" s="1">
        <f>VLOOKUP($A13,percentages!$D$2:$H$330,4,FALSE)*Wall!E13</f>
        <v>1.004</v>
      </c>
      <c r="F13" s="1">
        <f>VLOOKUP($A13,percentages!$D$2:$H$330,4,FALSE)*Wall!F13</f>
        <v>0</v>
      </c>
      <c r="G13" s="1">
        <f>VLOOKUP($A13,percentages!$D$2:$H$330,4,FALSE)*Wall!G13</f>
        <v>1.506</v>
      </c>
      <c r="H13" s="1">
        <f>VLOOKUP($A13,percentages!$D$2:$H$330,4,FALSE)*Wall!H13</f>
        <v>27.861000000000001</v>
      </c>
      <c r="I13" s="1">
        <f>VLOOKUP($A13,percentages!$D$2:$H$330,4,FALSE)*Wall!I13</f>
        <v>64.507000000000005</v>
      </c>
      <c r="J13" s="1">
        <f>VLOOKUP($A13,percentages!$D$2:$H$330,4,FALSE)*Wall!J13</f>
        <v>0.251</v>
      </c>
      <c r="L13" s="16"/>
      <c r="M13" s="16"/>
      <c r="N13" s="15"/>
      <c r="O13" s="16"/>
      <c r="P13" s="16"/>
    </row>
    <row r="14" spans="1:16" x14ac:dyDescent="0.25">
      <c r="A14" s="13" t="s">
        <v>93</v>
      </c>
      <c r="B14" s="13" t="s">
        <v>94</v>
      </c>
      <c r="C14" s="1">
        <f>VLOOKUP($A14,percentages!$D$2:$H$330,4,FALSE)*Wall!C14</f>
        <v>689.24599999999998</v>
      </c>
      <c r="D14" s="1">
        <f>VLOOKUP($A14,percentages!$D$2:$H$330,4,FALSE)*Wall!D14</f>
        <v>619.97</v>
      </c>
      <c r="E14" s="1">
        <f>VLOOKUP($A14,percentages!$D$2:$H$330,4,FALSE)*Wall!E14</f>
        <v>0</v>
      </c>
      <c r="F14" s="1">
        <f>VLOOKUP($A14,percentages!$D$2:$H$330,4,FALSE)*Wall!F14</f>
        <v>17.821000000000002</v>
      </c>
      <c r="G14" s="1">
        <f>VLOOKUP($A14,percentages!$D$2:$H$330,4,FALSE)*Wall!G14</f>
        <v>4.2670000000000003</v>
      </c>
      <c r="H14" s="1">
        <f>VLOOKUP($A14,percentages!$D$2:$H$330,4,FALSE)*Wall!H14</f>
        <v>49.948999999999998</v>
      </c>
      <c r="I14" s="1">
        <f>VLOOKUP($A14,percentages!$D$2:$H$330,4,FALSE)*Wall!I14</f>
        <v>60.24</v>
      </c>
      <c r="J14" s="1">
        <f>VLOOKUP($A14,percentages!$D$2:$H$330,4,FALSE)*Wall!J14</f>
        <v>14.558</v>
      </c>
      <c r="L14" s="16"/>
      <c r="M14" s="16"/>
      <c r="N14" s="15"/>
      <c r="O14" s="16"/>
      <c r="P14" s="16"/>
    </row>
    <row r="15" spans="1:16" x14ac:dyDescent="0.25">
      <c r="A15" s="13" t="s">
        <v>95</v>
      </c>
      <c r="B15" s="13" t="s">
        <v>16</v>
      </c>
      <c r="C15" s="1">
        <f>VLOOKUP($A15,percentages!$D$2:$H$330,4,FALSE)*Wall!C15</f>
        <v>2308.4470000000001</v>
      </c>
      <c r="D15" s="1">
        <f>VLOOKUP($A15,percentages!$D$2:$H$330,4,FALSE)*Wall!D15</f>
        <v>149.596</v>
      </c>
      <c r="E15" s="1">
        <f>VLOOKUP($A15,percentages!$D$2:$H$330,4,FALSE)*Wall!E15</f>
        <v>0.502</v>
      </c>
      <c r="F15" s="1">
        <f>VLOOKUP($A15,percentages!$D$2:$H$330,4,FALSE)*Wall!F15</f>
        <v>19.829000000000001</v>
      </c>
      <c r="G15" s="1">
        <f>VLOOKUP($A15,percentages!$D$2:$H$330,4,FALSE)*Wall!G15</f>
        <v>243.721</v>
      </c>
      <c r="H15" s="1">
        <f>VLOOKUP($A15,percentages!$D$2:$H$330,4,FALSE)*Wall!H15</f>
        <v>2.008</v>
      </c>
      <c r="I15" s="1">
        <f>VLOOKUP($A15,percentages!$D$2:$H$330,4,FALSE)*Wall!I15</f>
        <v>19.076000000000001</v>
      </c>
      <c r="J15" s="1">
        <f>VLOOKUP($A15,percentages!$D$2:$H$330,4,FALSE)*Wall!J15</f>
        <v>2.7610000000000001</v>
      </c>
      <c r="L15" s="16"/>
      <c r="M15" s="16"/>
      <c r="N15" s="15"/>
      <c r="O15" s="16"/>
      <c r="P15" s="16"/>
    </row>
    <row r="16" spans="1:16" x14ac:dyDescent="0.25">
      <c r="A16" s="13" t="s">
        <v>96</v>
      </c>
      <c r="B16" s="13" t="s">
        <v>97</v>
      </c>
      <c r="C16" s="1">
        <f>VLOOKUP($A16,percentages!$D$2:$H$330,4,FALSE)*Wall!C16</f>
        <v>1867.691</v>
      </c>
      <c r="D16" s="1">
        <f>VLOOKUP($A16,percentages!$D$2:$H$330,4,FALSE)*Wall!D16</f>
        <v>172.18600000000001</v>
      </c>
      <c r="E16" s="1">
        <f>VLOOKUP($A16,percentages!$D$2:$H$330,4,FALSE)*Wall!E16</f>
        <v>2.2589999999999999</v>
      </c>
      <c r="F16" s="1">
        <f>VLOOKUP($A16,percentages!$D$2:$H$330,4,FALSE)*Wall!F16</f>
        <v>40.912999999999997</v>
      </c>
      <c r="G16" s="1">
        <f>VLOOKUP($A16,percentages!$D$2:$H$330,4,FALSE)*Wall!G16</f>
        <v>410.63600000000002</v>
      </c>
      <c r="H16" s="1">
        <f>VLOOKUP($A16,percentages!$D$2:$H$330,4,FALSE)*Wall!H16</f>
        <v>2.2589999999999999</v>
      </c>
      <c r="I16" s="1">
        <f>VLOOKUP($A16,percentages!$D$2:$H$330,4,FALSE)*Wall!I16</f>
        <v>14.056000000000001</v>
      </c>
      <c r="J16" s="1">
        <f>VLOOKUP($A16,percentages!$D$2:$H$330,4,FALSE)*Wall!J16</f>
        <v>9.0359999999999996</v>
      </c>
      <c r="L16" s="16"/>
      <c r="M16" s="16"/>
      <c r="N16" s="15"/>
      <c r="O16" s="16"/>
      <c r="P16" s="16"/>
    </row>
    <row r="17" spans="1:16" x14ac:dyDescent="0.25">
      <c r="A17" s="13" t="s">
        <v>98</v>
      </c>
      <c r="B17" s="13" t="s">
        <v>99</v>
      </c>
      <c r="C17" s="1">
        <f>VLOOKUP($A17,percentages!$D$2:$H$330,4,FALSE)*Wall!C17</f>
        <v>3582.7739999999999</v>
      </c>
      <c r="D17" s="1">
        <f>VLOOKUP($A17,percentages!$D$2:$H$330,4,FALSE)*Wall!D17</f>
        <v>15.561999999999999</v>
      </c>
      <c r="E17" s="1">
        <f>VLOOKUP($A17,percentages!$D$2:$H$330,4,FALSE)*Wall!E17</f>
        <v>1.506</v>
      </c>
      <c r="F17" s="1">
        <f>VLOOKUP($A17,percentages!$D$2:$H$330,4,FALSE)*Wall!F17</f>
        <v>59.738</v>
      </c>
      <c r="G17" s="1">
        <f>VLOOKUP($A17,percentages!$D$2:$H$330,4,FALSE)*Wall!G17</f>
        <v>304.96499999999997</v>
      </c>
      <c r="H17" s="1">
        <f>VLOOKUP($A17,percentages!$D$2:$H$330,4,FALSE)*Wall!H17</f>
        <v>0.502</v>
      </c>
      <c r="I17" s="1">
        <f>VLOOKUP($A17,percentages!$D$2:$H$330,4,FALSE)*Wall!I17</f>
        <v>5.0199999999999996</v>
      </c>
      <c r="J17" s="1">
        <f>VLOOKUP($A17,percentages!$D$2:$H$330,4,FALSE)*Wall!J17</f>
        <v>2.008</v>
      </c>
      <c r="L17" s="16"/>
      <c r="M17" s="16"/>
      <c r="N17" s="15"/>
      <c r="O17" s="16"/>
      <c r="P17" s="16"/>
    </row>
    <row r="18" spans="1:16" x14ac:dyDescent="0.25">
      <c r="A18" s="13" t="s">
        <v>100</v>
      </c>
      <c r="B18" s="13" t="s">
        <v>101</v>
      </c>
      <c r="C18" s="1">
        <f>VLOOKUP($A18,percentages!$D$2:$H$330,4,FALSE)*Wall!C18</f>
        <v>674.93899999999996</v>
      </c>
      <c r="D18" s="1">
        <f>VLOOKUP($A18,percentages!$D$2:$H$330,4,FALSE)*Wall!D18</f>
        <v>112.95</v>
      </c>
      <c r="E18" s="1">
        <f>VLOOKUP($A18,percentages!$D$2:$H$330,4,FALSE)*Wall!E18</f>
        <v>1.7570000000000001</v>
      </c>
      <c r="F18" s="1">
        <f>VLOOKUP($A18,percentages!$D$2:$H$330,4,FALSE)*Wall!F18</f>
        <v>2.008</v>
      </c>
      <c r="G18" s="1">
        <f>VLOOKUP($A18,percentages!$D$2:$H$330,4,FALSE)*Wall!G18</f>
        <v>21.837</v>
      </c>
      <c r="H18" s="1">
        <f>VLOOKUP($A18,percentages!$D$2:$H$330,4,FALSE)*Wall!H18</f>
        <v>6.7770000000000001</v>
      </c>
      <c r="I18" s="1">
        <f>VLOOKUP($A18,percentages!$D$2:$H$330,4,FALSE)*Wall!I18</f>
        <v>12.801</v>
      </c>
      <c r="J18" s="1">
        <f>VLOOKUP($A18,percentages!$D$2:$H$330,4,FALSE)*Wall!J18</f>
        <v>0.251</v>
      </c>
      <c r="L18" s="16"/>
      <c r="M18" s="16"/>
      <c r="N18" s="15"/>
      <c r="O18" s="16"/>
      <c r="P18" s="16"/>
    </row>
    <row r="19" spans="1:16" x14ac:dyDescent="0.25">
      <c r="A19" s="13" t="s">
        <v>102</v>
      </c>
      <c r="B19" s="13" t="s">
        <v>103</v>
      </c>
      <c r="C19" s="1">
        <f>VLOOKUP($A19,percentages!$D$2:$H$330,4,FALSE)*Wall!C19</f>
        <v>3964.0430000000001</v>
      </c>
      <c r="D19" s="1">
        <f>VLOOKUP($A19,percentages!$D$2:$H$330,4,FALSE)*Wall!D19</f>
        <v>355.16500000000002</v>
      </c>
      <c r="E19" s="1">
        <f>VLOOKUP($A19,percentages!$D$2:$H$330,4,FALSE)*Wall!E19</f>
        <v>6.024</v>
      </c>
      <c r="F19" s="1">
        <f>VLOOKUP($A19,percentages!$D$2:$H$330,4,FALSE)*Wall!F19</f>
        <v>1.2549999999999999</v>
      </c>
      <c r="G19" s="1">
        <f>VLOOKUP($A19,percentages!$D$2:$H$330,4,FALSE)*Wall!G19</f>
        <v>17.318999999999999</v>
      </c>
      <c r="H19" s="1">
        <f>VLOOKUP($A19,percentages!$D$2:$H$330,4,FALSE)*Wall!H19</f>
        <v>19.829000000000001</v>
      </c>
      <c r="I19" s="1">
        <f>VLOOKUP($A19,percentages!$D$2:$H$330,4,FALSE)*Wall!I19</f>
        <v>123.74299999999999</v>
      </c>
      <c r="J19" s="1">
        <f>VLOOKUP($A19,percentages!$D$2:$H$330,4,FALSE)*Wall!J19</f>
        <v>17.821000000000002</v>
      </c>
      <c r="L19" s="16"/>
      <c r="M19" s="16"/>
      <c r="N19" s="15"/>
      <c r="O19" s="16"/>
      <c r="P19" s="16"/>
    </row>
    <row r="20" spans="1:16" x14ac:dyDescent="0.25">
      <c r="A20" s="13" t="s">
        <v>104</v>
      </c>
      <c r="B20" s="13" t="s">
        <v>105</v>
      </c>
      <c r="C20" s="1">
        <f>VLOOKUP($A20,percentages!$D$2:$H$330,4,FALSE)*Wall!C20</f>
        <v>969.36199999999997</v>
      </c>
      <c r="D20" s="1">
        <f>VLOOKUP($A20,percentages!$D$2:$H$330,4,FALSE)*Wall!D20</f>
        <v>66.515000000000001</v>
      </c>
      <c r="E20" s="1">
        <f>VLOOKUP($A20,percentages!$D$2:$H$330,4,FALSE)*Wall!E20</f>
        <v>0</v>
      </c>
      <c r="F20" s="1">
        <f>VLOOKUP($A20,percentages!$D$2:$H$330,4,FALSE)*Wall!F20</f>
        <v>0</v>
      </c>
      <c r="G20" s="1">
        <f>VLOOKUP($A20,percentages!$D$2:$H$330,4,FALSE)*Wall!G20</f>
        <v>2.7610000000000001</v>
      </c>
      <c r="H20" s="1">
        <f>VLOOKUP($A20,percentages!$D$2:$H$330,4,FALSE)*Wall!H20</f>
        <v>6.5259999999999998</v>
      </c>
      <c r="I20" s="1">
        <f>VLOOKUP($A20,percentages!$D$2:$H$330,4,FALSE)*Wall!I20</f>
        <v>19.076000000000001</v>
      </c>
      <c r="J20" s="1">
        <f>VLOOKUP($A20,percentages!$D$2:$H$330,4,FALSE)*Wall!J20</f>
        <v>0.251</v>
      </c>
      <c r="L20" s="16"/>
      <c r="M20" s="16"/>
      <c r="N20" s="15"/>
      <c r="O20" s="16"/>
      <c r="P20" s="16"/>
    </row>
    <row r="21" spans="1:16" x14ac:dyDescent="0.25">
      <c r="A21" s="13" t="s">
        <v>365</v>
      </c>
      <c r="B21" s="13" t="s">
        <v>366</v>
      </c>
      <c r="C21" s="1">
        <f>VLOOKUP($A21,percentages!$D$2:$H$330,4,FALSE)*Wall!C21</f>
        <v>479.16</v>
      </c>
      <c r="D21" s="1">
        <f>VLOOKUP($A21,percentages!$D$2:$H$330,4,FALSE)*Wall!D21</f>
        <v>2367.288</v>
      </c>
      <c r="E21" s="1">
        <f>VLOOKUP($A21,percentages!$D$2:$H$330,4,FALSE)*Wall!E21</f>
        <v>126.72</v>
      </c>
      <c r="F21" s="1">
        <f>VLOOKUP($A21,percentages!$D$2:$H$330,4,FALSE)*Wall!F21</f>
        <v>606.67200000000003</v>
      </c>
      <c r="G21" s="1">
        <f>VLOOKUP($A21,percentages!$D$2:$H$330,4,FALSE)*Wall!G21</f>
        <v>185.328</v>
      </c>
      <c r="H21" s="1">
        <f>VLOOKUP($A21,percentages!$D$2:$H$330,4,FALSE)*Wall!H21</f>
        <v>0.39600000000000002</v>
      </c>
      <c r="I21" s="1">
        <f>VLOOKUP($A21,percentages!$D$2:$H$330,4,FALSE)*Wall!I21</f>
        <v>19.008000000000003</v>
      </c>
      <c r="J21" s="1">
        <f>VLOOKUP($A21,percentages!$D$2:$H$330,4,FALSE)*Wall!J21</f>
        <v>5.94</v>
      </c>
      <c r="L21" s="16"/>
      <c r="M21" s="16"/>
      <c r="N21" s="15"/>
      <c r="O21" s="16"/>
      <c r="P21" s="16"/>
    </row>
    <row r="22" spans="1:16" x14ac:dyDescent="0.25">
      <c r="A22" s="13" t="s">
        <v>382</v>
      </c>
      <c r="B22" s="13" t="s">
        <v>383</v>
      </c>
      <c r="C22" s="1">
        <f>VLOOKUP($A22,percentages!$D$2:$H$330,4,FALSE)*Wall!C22</f>
        <v>1212.9480000000001</v>
      </c>
      <c r="D22" s="1">
        <f>VLOOKUP($A22,percentages!$D$2:$H$330,4,FALSE)*Wall!D22</f>
        <v>5553.5039999999999</v>
      </c>
      <c r="E22" s="1">
        <f>VLOOKUP($A22,percentages!$D$2:$H$330,4,FALSE)*Wall!E22</f>
        <v>374.61600000000004</v>
      </c>
      <c r="F22" s="1">
        <f>VLOOKUP($A22,percentages!$D$2:$H$330,4,FALSE)*Wall!F22</f>
        <v>594</v>
      </c>
      <c r="G22" s="1">
        <f>VLOOKUP($A22,percentages!$D$2:$H$330,4,FALSE)*Wall!G22</f>
        <v>347.29200000000003</v>
      </c>
      <c r="H22" s="1">
        <f>VLOOKUP($A22,percentages!$D$2:$H$330,4,FALSE)*Wall!H22</f>
        <v>5.5440000000000005</v>
      </c>
      <c r="I22" s="1">
        <f>VLOOKUP($A22,percentages!$D$2:$H$330,4,FALSE)*Wall!I22</f>
        <v>43.956000000000003</v>
      </c>
      <c r="J22" s="1">
        <f>VLOOKUP($A22,percentages!$D$2:$H$330,4,FALSE)*Wall!J22</f>
        <v>11.88</v>
      </c>
      <c r="L22" s="16"/>
      <c r="M22" s="16"/>
      <c r="N22" s="15"/>
      <c r="O22" s="16"/>
      <c r="P22" s="16"/>
    </row>
    <row r="23" spans="1:16" x14ac:dyDescent="0.25">
      <c r="A23" s="13" t="s">
        <v>384</v>
      </c>
      <c r="B23" s="13" t="s">
        <v>385</v>
      </c>
      <c r="C23" s="1">
        <f>VLOOKUP($A23,percentages!$D$2:$H$330,4,FALSE)*Wall!C23</f>
        <v>505.29600000000005</v>
      </c>
      <c r="D23" s="1">
        <f>VLOOKUP($A23,percentages!$D$2:$H$330,4,FALSE)*Wall!D23</f>
        <v>3219.0840000000003</v>
      </c>
      <c r="E23" s="1">
        <f>VLOOKUP($A23,percentages!$D$2:$H$330,4,FALSE)*Wall!E23</f>
        <v>1201.068</v>
      </c>
      <c r="F23" s="1">
        <f>VLOOKUP($A23,percentages!$D$2:$H$330,4,FALSE)*Wall!F23</f>
        <v>128.304</v>
      </c>
      <c r="G23" s="1">
        <f>VLOOKUP($A23,percentages!$D$2:$H$330,4,FALSE)*Wall!G23</f>
        <v>152.85599999999999</v>
      </c>
      <c r="H23" s="1">
        <f>VLOOKUP($A23,percentages!$D$2:$H$330,4,FALSE)*Wall!H23</f>
        <v>2.7720000000000002</v>
      </c>
      <c r="I23" s="1">
        <f>VLOOKUP($A23,percentages!$D$2:$H$330,4,FALSE)*Wall!I23</f>
        <v>99.396000000000001</v>
      </c>
      <c r="J23" s="1">
        <f>VLOOKUP($A23,percentages!$D$2:$H$330,4,FALSE)*Wall!J23</f>
        <v>41.184000000000005</v>
      </c>
      <c r="L23" s="16"/>
      <c r="M23" s="16"/>
      <c r="N23" s="15"/>
      <c r="O23" s="16"/>
      <c r="P23" s="16"/>
    </row>
    <row r="24" spans="1:16" x14ac:dyDescent="0.25">
      <c r="A24" s="13" t="s">
        <v>386</v>
      </c>
      <c r="B24" s="13" t="s">
        <v>387</v>
      </c>
      <c r="C24" s="1">
        <f>VLOOKUP($A24,percentages!$D$2:$H$330,4,FALSE)*Wall!C24</f>
        <v>309.67200000000003</v>
      </c>
      <c r="D24" s="1">
        <f>VLOOKUP($A24,percentages!$D$2:$H$330,4,FALSE)*Wall!D24</f>
        <v>3697.4520000000002</v>
      </c>
      <c r="E24" s="1">
        <f>VLOOKUP($A24,percentages!$D$2:$H$330,4,FALSE)*Wall!E24</f>
        <v>125.92800000000001</v>
      </c>
      <c r="F24" s="1">
        <f>VLOOKUP($A24,percentages!$D$2:$H$330,4,FALSE)*Wall!F24</f>
        <v>656.96400000000006</v>
      </c>
      <c r="G24" s="1">
        <f>VLOOKUP($A24,percentages!$D$2:$H$330,4,FALSE)*Wall!G24</f>
        <v>478.76400000000001</v>
      </c>
      <c r="H24" s="1">
        <f>VLOOKUP($A24,percentages!$D$2:$H$330,4,FALSE)*Wall!H24</f>
        <v>3.5640000000000001</v>
      </c>
      <c r="I24" s="1">
        <f>VLOOKUP($A24,percentages!$D$2:$H$330,4,FALSE)*Wall!I24</f>
        <v>107.712</v>
      </c>
      <c r="J24" s="1">
        <f>VLOOKUP($A24,percentages!$D$2:$H$330,4,FALSE)*Wall!J24</f>
        <v>10.296000000000001</v>
      </c>
      <c r="L24" s="16"/>
      <c r="M24" s="16"/>
      <c r="N24" s="15"/>
      <c r="O24" s="16"/>
      <c r="P24" s="16"/>
    </row>
    <row r="25" spans="1:16" x14ac:dyDescent="0.25">
      <c r="A25" s="13" t="s">
        <v>388</v>
      </c>
      <c r="B25" s="13" t="s">
        <v>389</v>
      </c>
      <c r="C25" s="1">
        <f>VLOOKUP($A25,percentages!$D$2:$H$330,4,FALSE)*Wall!C25</f>
        <v>6626.6640000000007</v>
      </c>
      <c r="D25" s="1">
        <f>VLOOKUP($A25,percentages!$D$2:$H$330,4,FALSE)*Wall!D25</f>
        <v>7989.3</v>
      </c>
      <c r="E25" s="1">
        <f>VLOOKUP($A25,percentages!$D$2:$H$330,4,FALSE)*Wall!E25</f>
        <v>2050.0920000000001</v>
      </c>
      <c r="F25" s="1">
        <f>VLOOKUP($A25,percentages!$D$2:$H$330,4,FALSE)*Wall!F25</f>
        <v>71.28</v>
      </c>
      <c r="G25" s="1">
        <f>VLOOKUP($A25,percentages!$D$2:$H$330,4,FALSE)*Wall!G25</f>
        <v>95.04</v>
      </c>
      <c r="H25" s="1">
        <f>VLOOKUP($A25,percentages!$D$2:$H$330,4,FALSE)*Wall!H25</f>
        <v>6.7320000000000002</v>
      </c>
      <c r="I25" s="1">
        <f>VLOOKUP($A25,percentages!$D$2:$H$330,4,FALSE)*Wall!I25</f>
        <v>611.02800000000002</v>
      </c>
      <c r="J25" s="1">
        <f>VLOOKUP($A25,percentages!$D$2:$H$330,4,FALSE)*Wall!J25</f>
        <v>13.860000000000001</v>
      </c>
      <c r="L25" s="16"/>
      <c r="M25" s="16"/>
      <c r="N25" s="15"/>
      <c r="O25" s="16"/>
      <c r="P25" s="16"/>
    </row>
    <row r="26" spans="1:16" x14ac:dyDescent="0.25">
      <c r="A26" s="13" t="s">
        <v>390</v>
      </c>
      <c r="B26" s="13" t="s">
        <v>391</v>
      </c>
      <c r="C26" s="1">
        <f>VLOOKUP($A26,percentages!$D$2:$H$330,4,FALSE)*Wall!C26</f>
        <v>595.58400000000006</v>
      </c>
      <c r="D26" s="1">
        <f>VLOOKUP($A26,percentages!$D$2:$H$330,4,FALSE)*Wall!D26</f>
        <v>3822.9840000000004</v>
      </c>
      <c r="E26" s="1">
        <f>VLOOKUP($A26,percentages!$D$2:$H$330,4,FALSE)*Wall!E26</f>
        <v>114.444</v>
      </c>
      <c r="F26" s="1">
        <f>VLOOKUP($A26,percentages!$D$2:$H$330,4,FALSE)*Wall!F26</f>
        <v>709.63200000000006</v>
      </c>
      <c r="G26" s="1">
        <f>VLOOKUP($A26,percentages!$D$2:$H$330,4,FALSE)*Wall!G26</f>
        <v>466.88400000000001</v>
      </c>
      <c r="H26" s="1">
        <f>VLOOKUP($A26,percentages!$D$2:$H$330,4,FALSE)*Wall!H26</f>
        <v>0.79200000000000004</v>
      </c>
      <c r="I26" s="1">
        <f>VLOOKUP($A26,percentages!$D$2:$H$330,4,FALSE)*Wall!I26</f>
        <v>32.472000000000001</v>
      </c>
      <c r="J26" s="1">
        <f>VLOOKUP($A26,percentages!$D$2:$H$330,4,FALSE)*Wall!J26</f>
        <v>23.76</v>
      </c>
      <c r="L26" s="16"/>
      <c r="M26" s="16"/>
      <c r="N26" s="15"/>
      <c r="O26" s="16"/>
      <c r="P26" s="16"/>
    </row>
    <row r="27" spans="1:16" x14ac:dyDescent="0.25">
      <c r="A27" s="13" t="s">
        <v>367</v>
      </c>
      <c r="B27" s="13" t="s">
        <v>368</v>
      </c>
      <c r="C27" s="1">
        <f>VLOOKUP($A27,percentages!$D$2:$H$330,4,FALSE)*Wall!C27</f>
        <v>1876.248</v>
      </c>
      <c r="D27" s="1">
        <f>VLOOKUP($A27,percentages!$D$2:$H$330,4,FALSE)*Wall!D27</f>
        <v>6151.4639999999999</v>
      </c>
      <c r="E27" s="1">
        <f>VLOOKUP($A27,percentages!$D$2:$H$330,4,FALSE)*Wall!E27</f>
        <v>2253.2400000000002</v>
      </c>
      <c r="F27" s="1">
        <f>VLOOKUP($A27,percentages!$D$2:$H$330,4,FALSE)*Wall!F27</f>
        <v>78.012</v>
      </c>
      <c r="G27" s="1">
        <f>VLOOKUP($A27,percentages!$D$2:$H$330,4,FALSE)*Wall!G27</f>
        <v>112.06800000000001</v>
      </c>
      <c r="H27" s="1">
        <f>VLOOKUP($A27,percentages!$D$2:$H$330,4,FALSE)*Wall!H27</f>
        <v>1.5840000000000001</v>
      </c>
      <c r="I27" s="1">
        <f>VLOOKUP($A27,percentages!$D$2:$H$330,4,FALSE)*Wall!I27</f>
        <v>191.66400000000002</v>
      </c>
      <c r="J27" s="1">
        <f>VLOOKUP($A27,percentages!$D$2:$H$330,4,FALSE)*Wall!J27</f>
        <v>7.1280000000000001</v>
      </c>
    </row>
    <row r="28" spans="1:16" x14ac:dyDescent="0.25">
      <c r="A28" s="13" t="s">
        <v>369</v>
      </c>
      <c r="B28" s="13" t="s">
        <v>370</v>
      </c>
      <c r="C28" s="1">
        <f>VLOOKUP($A28,percentages!$D$2:$H$330,4,FALSE)*Wall!C28</f>
        <v>4750.4160000000002</v>
      </c>
      <c r="D28" s="1">
        <f>VLOOKUP($A28,percentages!$D$2:$H$330,4,FALSE)*Wall!D28</f>
        <v>6407.6760000000004</v>
      </c>
      <c r="E28" s="1">
        <f>VLOOKUP($A28,percentages!$D$2:$H$330,4,FALSE)*Wall!E28</f>
        <v>1832.6880000000001</v>
      </c>
      <c r="F28" s="1">
        <f>VLOOKUP($A28,percentages!$D$2:$H$330,4,FALSE)*Wall!F28</f>
        <v>388.08000000000004</v>
      </c>
      <c r="G28" s="1">
        <f>VLOOKUP($A28,percentages!$D$2:$H$330,4,FALSE)*Wall!G28</f>
        <v>366.3</v>
      </c>
      <c r="H28" s="1">
        <f>VLOOKUP($A28,percentages!$D$2:$H$330,4,FALSE)*Wall!H28</f>
        <v>4.7520000000000007</v>
      </c>
      <c r="I28" s="1">
        <f>VLOOKUP($A28,percentages!$D$2:$H$330,4,FALSE)*Wall!I28</f>
        <v>393.62400000000002</v>
      </c>
      <c r="J28" s="1">
        <f>VLOOKUP($A28,percentages!$D$2:$H$330,4,FALSE)*Wall!J28</f>
        <v>10.692</v>
      </c>
    </row>
    <row r="29" spans="1:16" x14ac:dyDescent="0.25">
      <c r="A29" s="13" t="s">
        <v>371</v>
      </c>
      <c r="B29" s="13" t="s">
        <v>372</v>
      </c>
      <c r="C29" s="1">
        <f>VLOOKUP($A29,percentages!$D$2:$H$330,4,FALSE)*Wall!C29</f>
        <v>415.00800000000004</v>
      </c>
      <c r="D29" s="1">
        <f>VLOOKUP($A29,percentages!$D$2:$H$330,4,FALSE)*Wall!D29</f>
        <v>5012.1720000000005</v>
      </c>
      <c r="E29" s="1">
        <f>VLOOKUP($A29,percentages!$D$2:$H$330,4,FALSE)*Wall!E29</f>
        <v>302.54400000000004</v>
      </c>
      <c r="F29" s="1">
        <f>VLOOKUP($A29,percentages!$D$2:$H$330,4,FALSE)*Wall!F29</f>
        <v>409.06800000000004</v>
      </c>
      <c r="G29" s="1">
        <f>VLOOKUP($A29,percentages!$D$2:$H$330,4,FALSE)*Wall!G29</f>
        <v>431.64000000000004</v>
      </c>
      <c r="H29" s="1">
        <f>VLOOKUP($A29,percentages!$D$2:$H$330,4,FALSE)*Wall!H29</f>
        <v>3.5640000000000001</v>
      </c>
      <c r="I29" s="1">
        <f>VLOOKUP($A29,percentages!$D$2:$H$330,4,FALSE)*Wall!I29</f>
        <v>119.592</v>
      </c>
      <c r="J29" s="1">
        <f>VLOOKUP($A29,percentages!$D$2:$H$330,4,FALSE)*Wall!J29</f>
        <v>104.94000000000001</v>
      </c>
    </row>
    <row r="30" spans="1:16" x14ac:dyDescent="0.25">
      <c r="A30" s="13" t="s">
        <v>373</v>
      </c>
      <c r="B30" s="13" t="s">
        <v>374</v>
      </c>
      <c r="C30" s="1">
        <f>VLOOKUP($A30,percentages!$D$2:$H$330,4,FALSE)*Wall!C30</f>
        <v>981.28800000000001</v>
      </c>
      <c r="D30" s="1">
        <f>VLOOKUP($A30,percentages!$D$2:$H$330,4,FALSE)*Wall!D30</f>
        <v>4328.6760000000004</v>
      </c>
      <c r="E30" s="1">
        <f>VLOOKUP($A30,percentages!$D$2:$H$330,4,FALSE)*Wall!E30</f>
        <v>614.98800000000006</v>
      </c>
      <c r="F30" s="1">
        <f>VLOOKUP($A30,percentages!$D$2:$H$330,4,FALSE)*Wall!F30</f>
        <v>166.71600000000001</v>
      </c>
      <c r="G30" s="1">
        <f>VLOOKUP($A30,percentages!$D$2:$H$330,4,FALSE)*Wall!G30</f>
        <v>313.63200000000001</v>
      </c>
      <c r="H30" s="1">
        <f>VLOOKUP($A30,percentages!$D$2:$H$330,4,FALSE)*Wall!H30</f>
        <v>4.3559999999999999</v>
      </c>
      <c r="I30" s="1">
        <f>VLOOKUP($A30,percentages!$D$2:$H$330,4,FALSE)*Wall!I30</f>
        <v>47.124000000000002</v>
      </c>
      <c r="J30" s="1">
        <f>VLOOKUP($A30,percentages!$D$2:$H$330,4,FALSE)*Wall!J30</f>
        <v>16.236000000000001</v>
      </c>
    </row>
    <row r="31" spans="1:16" x14ac:dyDescent="0.25">
      <c r="A31" s="13" t="s">
        <v>375</v>
      </c>
      <c r="B31" s="13" t="s">
        <v>376</v>
      </c>
      <c r="C31" s="1">
        <f>VLOOKUP($A31,percentages!$D$2:$H$330,4,FALSE)*Wall!C31</f>
        <v>1422.828</v>
      </c>
      <c r="D31" s="1">
        <f>VLOOKUP($A31,percentages!$D$2:$H$330,4,FALSE)*Wall!D31</f>
        <v>7552.5120000000006</v>
      </c>
      <c r="E31" s="1">
        <f>VLOOKUP($A31,percentages!$D$2:$H$330,4,FALSE)*Wall!E31</f>
        <v>1957.0320000000002</v>
      </c>
      <c r="F31" s="1">
        <f>VLOOKUP($A31,percentages!$D$2:$H$330,4,FALSE)*Wall!F31</f>
        <v>176.22</v>
      </c>
      <c r="G31" s="1">
        <f>VLOOKUP($A31,percentages!$D$2:$H$330,4,FALSE)*Wall!G31</f>
        <v>221.76000000000002</v>
      </c>
      <c r="H31" s="1">
        <f>VLOOKUP($A31,percentages!$D$2:$H$330,4,FALSE)*Wall!H31</f>
        <v>0.79200000000000004</v>
      </c>
      <c r="I31" s="1">
        <f>VLOOKUP($A31,percentages!$D$2:$H$330,4,FALSE)*Wall!I31</f>
        <v>113.256</v>
      </c>
      <c r="J31" s="1">
        <f>VLOOKUP($A31,percentages!$D$2:$H$330,4,FALSE)*Wall!J31</f>
        <v>100.188</v>
      </c>
    </row>
    <row r="32" spans="1:16" x14ac:dyDescent="0.25">
      <c r="A32" s="13" t="s">
        <v>377</v>
      </c>
      <c r="B32" s="13" t="s">
        <v>378</v>
      </c>
      <c r="C32" s="1">
        <f>VLOOKUP($A32,percentages!$D$2:$H$330,4,FALSE)*Wall!C32</f>
        <v>365.11200000000002</v>
      </c>
      <c r="D32" s="1">
        <f>VLOOKUP($A32,percentages!$D$2:$H$330,4,FALSE)*Wall!D32</f>
        <v>4232.0520000000006</v>
      </c>
      <c r="E32" s="1">
        <f>VLOOKUP($A32,percentages!$D$2:$H$330,4,FALSE)*Wall!E32</f>
        <v>413.02800000000002</v>
      </c>
      <c r="F32" s="1">
        <f>VLOOKUP($A32,percentages!$D$2:$H$330,4,FALSE)*Wall!F32</f>
        <v>127.512</v>
      </c>
      <c r="G32" s="1">
        <f>VLOOKUP($A32,percentages!$D$2:$H$330,4,FALSE)*Wall!G32</f>
        <v>198.792</v>
      </c>
      <c r="H32" s="1">
        <f>VLOOKUP($A32,percentages!$D$2:$H$330,4,FALSE)*Wall!H32</f>
        <v>1.1880000000000002</v>
      </c>
      <c r="I32" s="1">
        <f>VLOOKUP($A32,percentages!$D$2:$H$330,4,FALSE)*Wall!I32</f>
        <v>88.308000000000007</v>
      </c>
      <c r="J32" s="1">
        <f>VLOOKUP($A32,percentages!$D$2:$H$330,4,FALSE)*Wall!J32</f>
        <v>44.748000000000005</v>
      </c>
    </row>
    <row r="33" spans="1:10" x14ac:dyDescent="0.25">
      <c r="A33" s="13" t="s">
        <v>379</v>
      </c>
      <c r="B33" s="13" t="s">
        <v>3</v>
      </c>
      <c r="C33" s="1">
        <f>VLOOKUP($A33,percentages!$D$2:$H$330,4,FALSE)*Wall!C33</f>
        <v>5367.7800000000007</v>
      </c>
      <c r="D33" s="1">
        <f>VLOOKUP($A33,percentages!$D$2:$H$330,4,FALSE)*Wall!D33</f>
        <v>7026.6240000000007</v>
      </c>
      <c r="E33" s="1">
        <f>VLOOKUP($A33,percentages!$D$2:$H$330,4,FALSE)*Wall!E33</f>
        <v>2025.144</v>
      </c>
      <c r="F33" s="1">
        <f>VLOOKUP($A33,percentages!$D$2:$H$330,4,FALSE)*Wall!F33</f>
        <v>115.236</v>
      </c>
      <c r="G33" s="1">
        <f>VLOOKUP($A33,percentages!$D$2:$H$330,4,FALSE)*Wall!G33</f>
        <v>239.58</v>
      </c>
      <c r="H33" s="1">
        <f>VLOOKUP($A33,percentages!$D$2:$H$330,4,FALSE)*Wall!H33</f>
        <v>5.1480000000000006</v>
      </c>
      <c r="I33" s="1">
        <f>VLOOKUP($A33,percentages!$D$2:$H$330,4,FALSE)*Wall!I33</f>
        <v>368.67600000000004</v>
      </c>
      <c r="J33" s="1">
        <f>VLOOKUP($A33,percentages!$D$2:$H$330,4,FALSE)*Wall!J33</f>
        <v>21.78</v>
      </c>
    </row>
    <row r="34" spans="1:10" x14ac:dyDescent="0.25">
      <c r="A34" s="13" t="s">
        <v>380</v>
      </c>
      <c r="B34" s="13" t="s">
        <v>381</v>
      </c>
      <c r="C34" s="1">
        <f>VLOOKUP($A34,percentages!$D$2:$H$330,4,FALSE)*Wall!C34</f>
        <v>396.79200000000003</v>
      </c>
      <c r="D34" s="1">
        <f>VLOOKUP($A34,percentages!$D$2:$H$330,4,FALSE)*Wall!D34</f>
        <v>2333.232</v>
      </c>
      <c r="E34" s="1">
        <f>VLOOKUP($A34,percentages!$D$2:$H$330,4,FALSE)*Wall!E34</f>
        <v>518.36400000000003</v>
      </c>
      <c r="F34" s="1">
        <f>VLOOKUP($A34,percentages!$D$2:$H$330,4,FALSE)*Wall!F34</f>
        <v>110.08800000000001</v>
      </c>
      <c r="G34" s="1">
        <f>VLOOKUP($A34,percentages!$D$2:$H$330,4,FALSE)*Wall!G34</f>
        <v>90.288000000000011</v>
      </c>
      <c r="H34" s="1">
        <f>VLOOKUP($A34,percentages!$D$2:$H$330,4,FALSE)*Wall!H34</f>
        <v>0.79200000000000004</v>
      </c>
      <c r="I34" s="1">
        <f>VLOOKUP($A34,percentages!$D$2:$H$330,4,FALSE)*Wall!I34</f>
        <v>55.836000000000006</v>
      </c>
      <c r="J34" s="1">
        <f>VLOOKUP($A34,percentages!$D$2:$H$330,4,FALSE)*Wall!J34</f>
        <v>45.936</v>
      </c>
    </row>
    <row r="35" spans="1:10" x14ac:dyDescent="0.25">
      <c r="A35" s="13" t="s">
        <v>392</v>
      </c>
      <c r="B35" s="13" t="s">
        <v>393</v>
      </c>
      <c r="C35" s="1">
        <f>VLOOKUP($A35,percentages!$D$2:$H$330,4,FALSE)*Wall!C35</f>
        <v>2826.8100000000004</v>
      </c>
      <c r="D35" s="1">
        <f>VLOOKUP($A35,percentages!$D$2:$H$330,4,FALSE)*Wall!D35</f>
        <v>583.00200000000007</v>
      </c>
      <c r="E35" s="1">
        <f>VLOOKUP($A35,percentages!$D$2:$H$330,4,FALSE)*Wall!E35</f>
        <v>13.230000000000002</v>
      </c>
      <c r="F35" s="1">
        <f>VLOOKUP($A35,percentages!$D$2:$H$330,4,FALSE)*Wall!F35</f>
        <v>76.734000000000009</v>
      </c>
      <c r="G35" s="1">
        <f>VLOOKUP($A35,percentages!$D$2:$H$330,4,FALSE)*Wall!G35</f>
        <v>188.16000000000003</v>
      </c>
      <c r="H35" s="1">
        <f>VLOOKUP($A35,percentages!$D$2:$H$330,4,FALSE)*Wall!H35</f>
        <v>0</v>
      </c>
      <c r="I35" s="1">
        <f>VLOOKUP($A35,percentages!$D$2:$H$330,4,FALSE)*Wall!I35</f>
        <v>30.282000000000004</v>
      </c>
      <c r="J35" s="1">
        <f>VLOOKUP($A35,percentages!$D$2:$H$330,4,FALSE)*Wall!J35</f>
        <v>4.1160000000000005</v>
      </c>
    </row>
    <row r="36" spans="1:10" x14ac:dyDescent="0.25">
      <c r="A36" s="13" t="s">
        <v>410</v>
      </c>
      <c r="B36" s="13" t="s">
        <v>411</v>
      </c>
      <c r="C36" s="1">
        <f>VLOOKUP($A36,percentages!$D$2:$H$330,4,FALSE)*Wall!C36</f>
        <v>3853.7520000000004</v>
      </c>
      <c r="D36" s="1">
        <f>VLOOKUP($A36,percentages!$D$2:$H$330,4,FALSE)*Wall!D36</f>
        <v>67.326000000000008</v>
      </c>
      <c r="E36" s="1">
        <f>VLOOKUP($A36,percentages!$D$2:$H$330,4,FALSE)*Wall!E36</f>
        <v>19.110000000000003</v>
      </c>
      <c r="F36" s="1">
        <f>VLOOKUP($A36,percentages!$D$2:$H$330,4,FALSE)*Wall!F36</f>
        <v>87.024000000000015</v>
      </c>
      <c r="G36" s="1">
        <f>VLOOKUP($A36,percentages!$D$2:$H$330,4,FALSE)*Wall!G36</f>
        <v>100.54800000000002</v>
      </c>
      <c r="H36" s="1">
        <f>VLOOKUP($A36,percentages!$D$2:$H$330,4,FALSE)*Wall!H36</f>
        <v>0.29400000000000004</v>
      </c>
      <c r="I36" s="1">
        <f>VLOOKUP($A36,percentages!$D$2:$H$330,4,FALSE)*Wall!I36</f>
        <v>3.8220000000000005</v>
      </c>
      <c r="J36" s="1">
        <f>VLOOKUP($A36,percentages!$D$2:$H$330,4,FALSE)*Wall!J36</f>
        <v>0.58800000000000008</v>
      </c>
    </row>
    <row r="37" spans="1:10" x14ac:dyDescent="0.25">
      <c r="A37" s="13" t="s">
        <v>412</v>
      </c>
      <c r="B37" s="13" t="s">
        <v>413</v>
      </c>
      <c r="C37" s="1">
        <f>VLOOKUP($A37,percentages!$D$2:$H$330,4,FALSE)*Wall!C37</f>
        <v>420.12600000000003</v>
      </c>
      <c r="D37" s="1">
        <f>VLOOKUP($A37,percentages!$D$2:$H$330,4,FALSE)*Wall!D37</f>
        <v>1385.6220000000001</v>
      </c>
      <c r="E37" s="1">
        <f>VLOOKUP($A37,percentages!$D$2:$H$330,4,FALSE)*Wall!E37</f>
        <v>34.104000000000006</v>
      </c>
      <c r="F37" s="1">
        <f>VLOOKUP($A37,percentages!$D$2:$H$330,4,FALSE)*Wall!F37</f>
        <v>58.800000000000011</v>
      </c>
      <c r="G37" s="1">
        <f>VLOOKUP($A37,percentages!$D$2:$H$330,4,FALSE)*Wall!G37</f>
        <v>148.47000000000003</v>
      </c>
      <c r="H37" s="1">
        <f>VLOOKUP($A37,percentages!$D$2:$H$330,4,FALSE)*Wall!H37</f>
        <v>0.29400000000000004</v>
      </c>
      <c r="I37" s="1">
        <f>VLOOKUP($A37,percentages!$D$2:$H$330,4,FALSE)*Wall!I37</f>
        <v>7.0560000000000009</v>
      </c>
      <c r="J37" s="1">
        <f>VLOOKUP($A37,percentages!$D$2:$H$330,4,FALSE)*Wall!J37</f>
        <v>8.5260000000000016</v>
      </c>
    </row>
    <row r="38" spans="1:10" x14ac:dyDescent="0.25">
      <c r="A38" s="13" t="s">
        <v>414</v>
      </c>
      <c r="B38" s="13" t="s">
        <v>415</v>
      </c>
      <c r="C38" s="1">
        <f>VLOOKUP($A38,percentages!$D$2:$H$330,4,FALSE)*Wall!C38</f>
        <v>399.25200000000007</v>
      </c>
      <c r="D38" s="1">
        <f>VLOOKUP($A38,percentages!$D$2:$H$330,4,FALSE)*Wall!D38</f>
        <v>3594.4440000000004</v>
      </c>
      <c r="E38" s="1">
        <f>VLOOKUP($A38,percentages!$D$2:$H$330,4,FALSE)*Wall!E38</f>
        <v>83.79</v>
      </c>
      <c r="F38" s="1">
        <f>VLOOKUP($A38,percentages!$D$2:$H$330,4,FALSE)*Wall!F38</f>
        <v>147.00000000000003</v>
      </c>
      <c r="G38" s="1">
        <f>VLOOKUP($A38,percentages!$D$2:$H$330,4,FALSE)*Wall!G38</f>
        <v>158.76000000000002</v>
      </c>
      <c r="H38" s="1">
        <f>VLOOKUP($A38,percentages!$D$2:$H$330,4,FALSE)*Wall!H38</f>
        <v>0.58800000000000008</v>
      </c>
      <c r="I38" s="1">
        <f>VLOOKUP($A38,percentages!$D$2:$H$330,4,FALSE)*Wall!I38</f>
        <v>30.282000000000004</v>
      </c>
      <c r="J38" s="1">
        <f>VLOOKUP($A38,percentages!$D$2:$H$330,4,FALSE)*Wall!J38</f>
        <v>32.340000000000003</v>
      </c>
    </row>
    <row r="39" spans="1:10" x14ac:dyDescent="0.25">
      <c r="A39" s="13" t="s">
        <v>416</v>
      </c>
      <c r="B39" s="13" t="s">
        <v>417</v>
      </c>
      <c r="C39" s="1">
        <f>VLOOKUP($A39,percentages!$D$2:$H$330,4,FALSE)*Wall!C39</f>
        <v>4866.5820000000003</v>
      </c>
      <c r="D39" s="1">
        <f>VLOOKUP($A39,percentages!$D$2:$H$330,4,FALSE)*Wall!D39</f>
        <v>1171.0020000000002</v>
      </c>
      <c r="E39" s="1">
        <f>VLOOKUP($A39,percentages!$D$2:$H$330,4,FALSE)*Wall!E39</f>
        <v>19.698000000000004</v>
      </c>
      <c r="F39" s="1">
        <f>VLOOKUP($A39,percentages!$D$2:$H$330,4,FALSE)*Wall!F39</f>
        <v>151.99800000000002</v>
      </c>
      <c r="G39" s="1">
        <f>VLOOKUP($A39,percentages!$D$2:$H$330,4,FALSE)*Wall!G39</f>
        <v>176.40000000000003</v>
      </c>
      <c r="H39" s="1">
        <f>VLOOKUP($A39,percentages!$D$2:$H$330,4,FALSE)*Wall!H39</f>
        <v>1.1760000000000002</v>
      </c>
      <c r="I39" s="1">
        <f>VLOOKUP($A39,percentages!$D$2:$H$330,4,FALSE)*Wall!I39</f>
        <v>39.102000000000004</v>
      </c>
      <c r="J39" s="1">
        <f>VLOOKUP($A39,percentages!$D$2:$H$330,4,FALSE)*Wall!J39</f>
        <v>6.7620000000000005</v>
      </c>
    </row>
    <row r="40" spans="1:10" x14ac:dyDescent="0.25">
      <c r="A40" s="13" t="s">
        <v>418</v>
      </c>
      <c r="B40" s="13" t="s">
        <v>419</v>
      </c>
      <c r="C40" s="1">
        <f>VLOOKUP($A40,percentages!$D$2:$H$330,4,FALSE)*Wall!C40</f>
        <v>1332.1140000000003</v>
      </c>
      <c r="D40" s="1">
        <f>VLOOKUP($A40,percentages!$D$2:$H$330,4,FALSE)*Wall!D40</f>
        <v>2609.5440000000003</v>
      </c>
      <c r="E40" s="1">
        <f>VLOOKUP($A40,percentages!$D$2:$H$330,4,FALSE)*Wall!E40</f>
        <v>56.448000000000008</v>
      </c>
      <c r="F40" s="1">
        <f>VLOOKUP($A40,percentages!$D$2:$H$330,4,FALSE)*Wall!F40</f>
        <v>190.21800000000002</v>
      </c>
      <c r="G40" s="1">
        <f>VLOOKUP($A40,percentages!$D$2:$H$330,4,FALSE)*Wall!G40</f>
        <v>190.21800000000002</v>
      </c>
      <c r="H40" s="1">
        <f>VLOOKUP($A40,percentages!$D$2:$H$330,4,FALSE)*Wall!H40</f>
        <v>2.9400000000000004</v>
      </c>
      <c r="I40" s="1">
        <f>VLOOKUP($A40,percentages!$D$2:$H$330,4,FALSE)*Wall!I40</f>
        <v>17.346000000000004</v>
      </c>
      <c r="J40" s="1">
        <f>VLOOKUP($A40,percentages!$D$2:$H$330,4,FALSE)*Wall!J40</f>
        <v>5.5860000000000003</v>
      </c>
    </row>
    <row r="41" spans="1:10" x14ac:dyDescent="0.25">
      <c r="A41" s="13" t="s">
        <v>420</v>
      </c>
      <c r="B41" s="13" t="s">
        <v>421</v>
      </c>
      <c r="C41" s="1">
        <f>VLOOKUP($A41,percentages!$D$2:$H$330,4,FALSE)*Wall!C41</f>
        <v>2913.5400000000004</v>
      </c>
      <c r="D41" s="1">
        <f>VLOOKUP($A41,percentages!$D$2:$H$330,4,FALSE)*Wall!D41</f>
        <v>872.5920000000001</v>
      </c>
      <c r="E41" s="1">
        <f>VLOOKUP($A41,percentages!$D$2:$H$330,4,FALSE)*Wall!E41</f>
        <v>30.576000000000004</v>
      </c>
      <c r="F41" s="1">
        <f>VLOOKUP($A41,percentages!$D$2:$H$330,4,FALSE)*Wall!F41</f>
        <v>94.374000000000009</v>
      </c>
      <c r="G41" s="1">
        <f>VLOOKUP($A41,percentages!$D$2:$H$330,4,FALSE)*Wall!G41</f>
        <v>185.51400000000004</v>
      </c>
      <c r="H41" s="1">
        <f>VLOOKUP($A41,percentages!$D$2:$H$330,4,FALSE)*Wall!H41</f>
        <v>0.58800000000000008</v>
      </c>
      <c r="I41" s="1">
        <f>VLOOKUP($A41,percentages!$D$2:$H$330,4,FALSE)*Wall!I41</f>
        <v>37.044000000000004</v>
      </c>
      <c r="J41" s="1">
        <f>VLOOKUP($A41,percentages!$D$2:$H$330,4,FALSE)*Wall!J41</f>
        <v>2.3520000000000003</v>
      </c>
    </row>
    <row r="42" spans="1:10" x14ac:dyDescent="0.25">
      <c r="A42" s="13" t="s">
        <v>422</v>
      </c>
      <c r="B42" s="13" t="s">
        <v>423</v>
      </c>
      <c r="C42" s="1">
        <f>VLOOKUP($A42,percentages!$D$2:$H$330,4,FALSE)*Wall!C42</f>
        <v>2070.9360000000001</v>
      </c>
      <c r="D42" s="1">
        <f>VLOOKUP($A42,percentages!$D$2:$H$330,4,FALSE)*Wall!D42</f>
        <v>417.77400000000006</v>
      </c>
      <c r="E42" s="1">
        <f>VLOOKUP($A42,percentages!$D$2:$H$330,4,FALSE)*Wall!E42</f>
        <v>7.9380000000000006</v>
      </c>
      <c r="F42" s="1">
        <f>VLOOKUP($A42,percentages!$D$2:$H$330,4,FALSE)*Wall!F42</f>
        <v>157.87800000000001</v>
      </c>
      <c r="G42" s="1">
        <f>VLOOKUP($A42,percentages!$D$2:$H$330,4,FALSE)*Wall!G42</f>
        <v>197.86200000000002</v>
      </c>
      <c r="H42" s="1">
        <f>VLOOKUP($A42,percentages!$D$2:$H$330,4,FALSE)*Wall!H42</f>
        <v>4.7040000000000006</v>
      </c>
      <c r="I42" s="1">
        <f>VLOOKUP($A42,percentages!$D$2:$H$330,4,FALSE)*Wall!I42</f>
        <v>25.284000000000002</v>
      </c>
      <c r="J42" s="1">
        <f>VLOOKUP($A42,percentages!$D$2:$H$330,4,FALSE)*Wall!J42</f>
        <v>2.3520000000000003</v>
      </c>
    </row>
    <row r="43" spans="1:10" x14ac:dyDescent="0.25">
      <c r="A43" s="13" t="s">
        <v>424</v>
      </c>
      <c r="B43" s="13" t="s">
        <v>425</v>
      </c>
      <c r="C43" s="1">
        <f>VLOOKUP($A43,percentages!$D$2:$H$330,4,FALSE)*Wall!C43</f>
        <v>854.95200000000011</v>
      </c>
      <c r="D43" s="1">
        <f>VLOOKUP($A43,percentages!$D$2:$H$330,4,FALSE)*Wall!D43</f>
        <v>744.99600000000009</v>
      </c>
      <c r="E43" s="1">
        <f>VLOOKUP($A43,percentages!$D$2:$H$330,4,FALSE)*Wall!E43</f>
        <v>20.874000000000002</v>
      </c>
      <c r="F43" s="1">
        <f>VLOOKUP($A43,percentages!$D$2:$H$330,4,FALSE)*Wall!F43</f>
        <v>117.89400000000002</v>
      </c>
      <c r="G43" s="1">
        <f>VLOOKUP($A43,percentages!$D$2:$H$330,4,FALSE)*Wall!G43</f>
        <v>112.60200000000002</v>
      </c>
      <c r="H43" s="1">
        <f>VLOOKUP($A43,percentages!$D$2:$H$330,4,FALSE)*Wall!H43</f>
        <v>0.29400000000000004</v>
      </c>
      <c r="I43" s="1">
        <f>VLOOKUP($A43,percentages!$D$2:$H$330,4,FALSE)*Wall!I43</f>
        <v>2.0580000000000003</v>
      </c>
      <c r="J43" s="1">
        <f>VLOOKUP($A43,percentages!$D$2:$H$330,4,FALSE)*Wall!J43</f>
        <v>1.1760000000000002</v>
      </c>
    </row>
    <row r="44" spans="1:10" x14ac:dyDescent="0.25">
      <c r="A44" s="13" t="s">
        <v>426</v>
      </c>
      <c r="B44" s="13" t="s">
        <v>427</v>
      </c>
      <c r="C44" s="1">
        <f>VLOOKUP($A44,percentages!$D$2:$H$330,4,FALSE)*Wall!C44</f>
        <v>1442.0700000000002</v>
      </c>
      <c r="D44" s="1">
        <f>VLOOKUP($A44,percentages!$D$2:$H$330,4,FALSE)*Wall!D44</f>
        <v>4798.0800000000008</v>
      </c>
      <c r="E44" s="1">
        <f>VLOOKUP($A44,percentages!$D$2:$H$330,4,FALSE)*Wall!E44</f>
        <v>37.632000000000005</v>
      </c>
      <c r="F44" s="1">
        <f>VLOOKUP($A44,percentages!$D$2:$H$330,4,FALSE)*Wall!F44</f>
        <v>181.69200000000004</v>
      </c>
      <c r="G44" s="1">
        <f>VLOOKUP($A44,percentages!$D$2:$H$330,4,FALSE)*Wall!G44</f>
        <v>228.73200000000003</v>
      </c>
      <c r="H44" s="1">
        <f>VLOOKUP($A44,percentages!$D$2:$H$330,4,FALSE)*Wall!H44</f>
        <v>1.1760000000000002</v>
      </c>
      <c r="I44" s="1">
        <f>VLOOKUP($A44,percentages!$D$2:$H$330,4,FALSE)*Wall!I44</f>
        <v>70.266000000000005</v>
      </c>
      <c r="J44" s="1">
        <f>VLOOKUP($A44,percentages!$D$2:$H$330,4,FALSE)*Wall!J44</f>
        <v>4.7040000000000006</v>
      </c>
    </row>
    <row r="45" spans="1:10" x14ac:dyDescent="0.25">
      <c r="A45" s="13" t="s">
        <v>428</v>
      </c>
      <c r="B45" s="13" t="s">
        <v>429</v>
      </c>
      <c r="C45" s="1">
        <f>VLOOKUP($A45,percentages!$D$2:$H$330,4,FALSE)*Wall!C45</f>
        <v>4063.9620000000004</v>
      </c>
      <c r="D45" s="1">
        <f>VLOOKUP($A45,percentages!$D$2:$H$330,4,FALSE)*Wall!D45</f>
        <v>3407.7540000000004</v>
      </c>
      <c r="E45" s="1">
        <f>VLOOKUP($A45,percentages!$D$2:$H$330,4,FALSE)*Wall!E45</f>
        <v>47.334000000000003</v>
      </c>
      <c r="F45" s="1">
        <f>VLOOKUP($A45,percentages!$D$2:$H$330,4,FALSE)*Wall!F45</f>
        <v>252.54600000000002</v>
      </c>
      <c r="G45" s="1">
        <f>VLOOKUP($A45,percentages!$D$2:$H$330,4,FALSE)*Wall!G45</f>
        <v>159.34800000000001</v>
      </c>
      <c r="H45" s="1">
        <f>VLOOKUP($A45,percentages!$D$2:$H$330,4,FALSE)*Wall!H45</f>
        <v>4.1160000000000005</v>
      </c>
      <c r="I45" s="1">
        <f>VLOOKUP($A45,percentages!$D$2:$H$330,4,FALSE)*Wall!I45</f>
        <v>54.096000000000004</v>
      </c>
      <c r="J45" s="1">
        <f>VLOOKUP($A45,percentages!$D$2:$H$330,4,FALSE)*Wall!J45</f>
        <v>6.7620000000000005</v>
      </c>
    </row>
    <row r="46" spans="1:10" x14ac:dyDescent="0.25">
      <c r="A46" s="13" t="s">
        <v>394</v>
      </c>
      <c r="B46" s="13" t="s">
        <v>395</v>
      </c>
      <c r="C46" s="1">
        <f>VLOOKUP($A46,percentages!$D$2:$H$330,4,FALSE)*Wall!C46</f>
        <v>338.68800000000005</v>
      </c>
      <c r="D46" s="1">
        <f>VLOOKUP($A46,percentages!$D$2:$H$330,4,FALSE)*Wall!D46</f>
        <v>1706.6700000000003</v>
      </c>
      <c r="E46" s="1">
        <f>VLOOKUP($A46,percentages!$D$2:$H$330,4,FALSE)*Wall!E46</f>
        <v>55.56600000000001</v>
      </c>
      <c r="F46" s="1">
        <f>VLOOKUP($A46,percentages!$D$2:$H$330,4,FALSE)*Wall!F46</f>
        <v>83.496000000000009</v>
      </c>
      <c r="G46" s="1">
        <f>VLOOKUP($A46,percentages!$D$2:$H$330,4,FALSE)*Wall!G46</f>
        <v>77.910000000000011</v>
      </c>
      <c r="H46" s="1">
        <f>VLOOKUP($A46,percentages!$D$2:$H$330,4,FALSE)*Wall!H46</f>
        <v>3.5280000000000005</v>
      </c>
      <c r="I46" s="1">
        <f>VLOOKUP($A46,percentages!$D$2:$H$330,4,FALSE)*Wall!I46</f>
        <v>2.3520000000000003</v>
      </c>
      <c r="J46" s="1">
        <f>VLOOKUP($A46,percentages!$D$2:$H$330,4,FALSE)*Wall!J46</f>
        <v>1.4700000000000002</v>
      </c>
    </row>
    <row r="47" spans="1:10" x14ac:dyDescent="0.25">
      <c r="A47" s="13" t="s">
        <v>430</v>
      </c>
      <c r="B47" s="13" t="s">
        <v>431</v>
      </c>
      <c r="C47" s="1">
        <f>VLOOKUP($A47,percentages!$D$2:$H$330,4,FALSE)*Wall!C47</f>
        <v>4215.9600000000009</v>
      </c>
      <c r="D47" s="1">
        <f>VLOOKUP($A47,percentages!$D$2:$H$330,4,FALSE)*Wall!D47</f>
        <v>3164.3220000000006</v>
      </c>
      <c r="E47" s="1">
        <f>VLOOKUP($A47,percentages!$D$2:$H$330,4,FALSE)*Wall!E47</f>
        <v>80.556000000000012</v>
      </c>
      <c r="F47" s="1">
        <f>VLOOKUP($A47,percentages!$D$2:$H$330,4,FALSE)*Wall!F47</f>
        <v>179.63400000000001</v>
      </c>
      <c r="G47" s="1">
        <f>VLOOKUP($A47,percentages!$D$2:$H$330,4,FALSE)*Wall!G47</f>
        <v>213.44400000000002</v>
      </c>
      <c r="H47" s="1">
        <f>VLOOKUP($A47,percentages!$D$2:$H$330,4,FALSE)*Wall!H47</f>
        <v>10.584000000000001</v>
      </c>
      <c r="I47" s="1">
        <f>VLOOKUP($A47,percentages!$D$2:$H$330,4,FALSE)*Wall!I47</f>
        <v>61.446000000000005</v>
      </c>
      <c r="J47" s="1">
        <f>VLOOKUP($A47,percentages!$D$2:$H$330,4,FALSE)*Wall!J47</f>
        <v>6.1740000000000013</v>
      </c>
    </row>
    <row r="48" spans="1:10" x14ac:dyDescent="0.25">
      <c r="A48" s="13" t="s">
        <v>396</v>
      </c>
      <c r="B48" s="13" t="s">
        <v>397</v>
      </c>
      <c r="C48" s="1">
        <f>VLOOKUP($A48,percentages!$D$2:$H$330,4,FALSE)*Wall!C48</f>
        <v>786.74400000000014</v>
      </c>
      <c r="D48" s="1">
        <f>VLOOKUP($A48,percentages!$D$2:$H$330,4,FALSE)*Wall!D48</f>
        <v>2663.9340000000002</v>
      </c>
      <c r="E48" s="1">
        <f>VLOOKUP($A48,percentages!$D$2:$H$330,4,FALSE)*Wall!E48</f>
        <v>27.636000000000003</v>
      </c>
      <c r="F48" s="1">
        <f>VLOOKUP($A48,percentages!$D$2:$H$330,4,FALSE)*Wall!F48</f>
        <v>146.11800000000002</v>
      </c>
      <c r="G48" s="1">
        <f>VLOOKUP($A48,percentages!$D$2:$H$330,4,FALSE)*Wall!G48</f>
        <v>172.57800000000003</v>
      </c>
      <c r="H48" s="1">
        <f>VLOOKUP($A48,percentages!$D$2:$H$330,4,FALSE)*Wall!H48</f>
        <v>2.0580000000000003</v>
      </c>
      <c r="I48" s="1">
        <f>VLOOKUP($A48,percentages!$D$2:$H$330,4,FALSE)*Wall!I48</f>
        <v>8.82</v>
      </c>
      <c r="J48" s="1">
        <f>VLOOKUP($A48,percentages!$D$2:$H$330,4,FALSE)*Wall!J48</f>
        <v>0.88200000000000012</v>
      </c>
    </row>
    <row r="49" spans="1:10" x14ac:dyDescent="0.25">
      <c r="A49" s="13" t="s">
        <v>398</v>
      </c>
      <c r="B49" s="13" t="s">
        <v>399</v>
      </c>
      <c r="C49" s="1">
        <f>VLOOKUP($A49,percentages!$D$2:$H$330,4,FALSE)*Wall!C49</f>
        <v>856.12800000000016</v>
      </c>
      <c r="D49" s="1">
        <f>VLOOKUP($A49,percentages!$D$2:$H$330,4,FALSE)*Wall!D49</f>
        <v>2946.1740000000004</v>
      </c>
      <c r="E49" s="1">
        <f>VLOOKUP($A49,percentages!$D$2:$H$330,4,FALSE)*Wall!E49</f>
        <v>57.918000000000006</v>
      </c>
      <c r="F49" s="1">
        <f>VLOOKUP($A49,percentages!$D$2:$H$330,4,FALSE)*Wall!F49</f>
        <v>110.54400000000001</v>
      </c>
      <c r="G49" s="1">
        <f>VLOOKUP($A49,percentages!$D$2:$H$330,4,FALSE)*Wall!G49</f>
        <v>192.27600000000004</v>
      </c>
      <c r="H49" s="1">
        <f>VLOOKUP($A49,percentages!$D$2:$H$330,4,FALSE)*Wall!H49</f>
        <v>3.2340000000000004</v>
      </c>
      <c r="I49" s="1">
        <f>VLOOKUP($A49,percentages!$D$2:$H$330,4,FALSE)*Wall!I49</f>
        <v>21.462000000000003</v>
      </c>
      <c r="J49" s="1">
        <f>VLOOKUP($A49,percentages!$D$2:$H$330,4,FALSE)*Wall!J49</f>
        <v>7.9380000000000006</v>
      </c>
    </row>
    <row r="50" spans="1:10" x14ac:dyDescent="0.25">
      <c r="A50" s="13" t="s">
        <v>400</v>
      </c>
      <c r="B50" s="13" t="s">
        <v>401</v>
      </c>
      <c r="C50" s="1">
        <f>VLOOKUP($A50,percentages!$D$2:$H$330,4,FALSE)*Wall!C50</f>
        <v>3565.3380000000006</v>
      </c>
      <c r="D50" s="1">
        <f>VLOOKUP($A50,percentages!$D$2:$H$330,4,FALSE)*Wall!D50</f>
        <v>2554.5660000000003</v>
      </c>
      <c r="E50" s="1">
        <f>VLOOKUP($A50,percentages!$D$2:$H$330,4,FALSE)*Wall!E50</f>
        <v>24.402000000000005</v>
      </c>
      <c r="F50" s="1">
        <f>VLOOKUP($A50,percentages!$D$2:$H$330,4,FALSE)*Wall!F50</f>
        <v>112.01400000000001</v>
      </c>
      <c r="G50" s="1">
        <f>VLOOKUP($A50,percentages!$D$2:$H$330,4,FALSE)*Wall!G50</f>
        <v>261.66000000000003</v>
      </c>
      <c r="H50" s="1">
        <f>VLOOKUP($A50,percentages!$D$2:$H$330,4,FALSE)*Wall!H50</f>
        <v>2.0580000000000003</v>
      </c>
      <c r="I50" s="1">
        <f>VLOOKUP($A50,percentages!$D$2:$H$330,4,FALSE)*Wall!I50</f>
        <v>36.456000000000003</v>
      </c>
      <c r="J50" s="1">
        <f>VLOOKUP($A50,percentages!$D$2:$H$330,4,FALSE)*Wall!J50</f>
        <v>3.2340000000000004</v>
      </c>
    </row>
    <row r="51" spans="1:10" x14ac:dyDescent="0.25">
      <c r="A51" s="13" t="s">
        <v>402</v>
      </c>
      <c r="B51" s="13" t="s">
        <v>403</v>
      </c>
      <c r="C51" s="1">
        <f>VLOOKUP($A51,percentages!$D$2:$H$330,4,FALSE)*Wall!C51</f>
        <v>1822.8000000000002</v>
      </c>
      <c r="D51" s="1">
        <f>VLOOKUP($A51,percentages!$D$2:$H$330,4,FALSE)*Wall!D51</f>
        <v>249.31200000000004</v>
      </c>
      <c r="E51" s="1">
        <f>VLOOKUP($A51,percentages!$D$2:$H$330,4,FALSE)*Wall!E51</f>
        <v>5.2920000000000007</v>
      </c>
      <c r="F51" s="1">
        <f>VLOOKUP($A51,percentages!$D$2:$H$330,4,FALSE)*Wall!F51</f>
        <v>64.38600000000001</v>
      </c>
      <c r="G51" s="1">
        <f>VLOOKUP($A51,percentages!$D$2:$H$330,4,FALSE)*Wall!G51</f>
        <v>211.09200000000004</v>
      </c>
      <c r="H51" s="1">
        <f>VLOOKUP($A51,percentages!$D$2:$H$330,4,FALSE)*Wall!H51</f>
        <v>0.58800000000000008</v>
      </c>
      <c r="I51" s="1">
        <f>VLOOKUP($A51,percentages!$D$2:$H$330,4,FALSE)*Wall!I51</f>
        <v>13.818000000000001</v>
      </c>
      <c r="J51" s="1">
        <f>VLOOKUP($A51,percentages!$D$2:$H$330,4,FALSE)*Wall!J51</f>
        <v>1.7640000000000002</v>
      </c>
    </row>
    <row r="52" spans="1:10" x14ac:dyDescent="0.25">
      <c r="A52" s="13" t="s">
        <v>404</v>
      </c>
      <c r="B52" s="13" t="s">
        <v>405</v>
      </c>
      <c r="C52" s="1">
        <f>VLOOKUP($A52,percentages!$D$2:$H$330,4,FALSE)*Wall!C52</f>
        <v>6283.956000000001</v>
      </c>
      <c r="D52" s="1">
        <f>VLOOKUP($A52,percentages!$D$2:$H$330,4,FALSE)*Wall!D52</f>
        <v>3918.7260000000006</v>
      </c>
      <c r="E52" s="1">
        <f>VLOOKUP($A52,percentages!$D$2:$H$330,4,FALSE)*Wall!E52</f>
        <v>94.374000000000009</v>
      </c>
      <c r="F52" s="1">
        <f>VLOOKUP($A52,percentages!$D$2:$H$330,4,FALSE)*Wall!F52</f>
        <v>238.43400000000003</v>
      </c>
      <c r="G52" s="1">
        <f>VLOOKUP($A52,percentages!$D$2:$H$330,4,FALSE)*Wall!G52</f>
        <v>158.46600000000001</v>
      </c>
      <c r="H52" s="1">
        <f>VLOOKUP($A52,percentages!$D$2:$H$330,4,FALSE)*Wall!H52</f>
        <v>3.8220000000000005</v>
      </c>
      <c r="I52" s="1">
        <f>VLOOKUP($A52,percentages!$D$2:$H$330,4,FALSE)*Wall!I52</f>
        <v>52.332000000000008</v>
      </c>
      <c r="J52" s="1">
        <f>VLOOKUP($A52,percentages!$D$2:$H$330,4,FALSE)*Wall!J52</f>
        <v>8.2320000000000011</v>
      </c>
    </row>
    <row r="53" spans="1:10" x14ac:dyDescent="0.25">
      <c r="A53" s="13" t="s">
        <v>406</v>
      </c>
      <c r="B53" s="13" t="s">
        <v>407</v>
      </c>
      <c r="C53" s="1">
        <f>VLOOKUP($A53,percentages!$D$2:$H$330,4,FALSE)*Wall!C53</f>
        <v>5452.2300000000005</v>
      </c>
      <c r="D53" s="1">
        <f>VLOOKUP($A53,percentages!$D$2:$H$330,4,FALSE)*Wall!D53</f>
        <v>3089.6460000000002</v>
      </c>
      <c r="E53" s="1">
        <f>VLOOKUP($A53,percentages!$D$2:$H$330,4,FALSE)*Wall!E53</f>
        <v>92.904000000000011</v>
      </c>
      <c r="F53" s="1">
        <f>VLOOKUP($A53,percentages!$D$2:$H$330,4,FALSE)*Wall!F53</f>
        <v>334.57200000000006</v>
      </c>
      <c r="G53" s="1">
        <f>VLOOKUP($A53,percentages!$D$2:$H$330,4,FALSE)*Wall!G53</f>
        <v>306.34800000000001</v>
      </c>
      <c r="H53" s="1">
        <f>VLOOKUP($A53,percentages!$D$2:$H$330,4,FALSE)*Wall!H53</f>
        <v>7.9380000000000006</v>
      </c>
      <c r="I53" s="1">
        <f>VLOOKUP($A53,percentages!$D$2:$H$330,4,FALSE)*Wall!I53</f>
        <v>58.506000000000007</v>
      </c>
      <c r="J53" s="1">
        <f>VLOOKUP($A53,percentages!$D$2:$H$330,4,FALSE)*Wall!J53</f>
        <v>11.760000000000002</v>
      </c>
    </row>
    <row r="54" spans="1:10" x14ac:dyDescent="0.25">
      <c r="A54" s="13" t="s">
        <v>408</v>
      </c>
      <c r="B54" s="13" t="s">
        <v>409</v>
      </c>
      <c r="C54" s="1">
        <f>VLOOKUP($A54,percentages!$D$2:$H$330,4,FALSE)*Wall!C54</f>
        <v>1911.0000000000002</v>
      </c>
      <c r="D54" s="1">
        <f>VLOOKUP($A54,percentages!$D$2:$H$330,4,FALSE)*Wall!D54</f>
        <v>2042.1240000000003</v>
      </c>
      <c r="E54" s="1">
        <f>VLOOKUP($A54,percentages!$D$2:$H$330,4,FALSE)*Wall!E54</f>
        <v>30.576000000000004</v>
      </c>
      <c r="F54" s="1">
        <f>VLOOKUP($A54,percentages!$D$2:$H$330,4,FALSE)*Wall!F54</f>
        <v>281.06400000000002</v>
      </c>
      <c r="G54" s="1">
        <f>VLOOKUP($A54,percentages!$D$2:$H$330,4,FALSE)*Wall!G54</f>
        <v>441.58800000000008</v>
      </c>
      <c r="H54" s="1">
        <f>VLOOKUP($A54,percentages!$D$2:$H$330,4,FALSE)*Wall!H54</f>
        <v>1.1760000000000002</v>
      </c>
      <c r="I54" s="1">
        <f>VLOOKUP($A54,percentages!$D$2:$H$330,4,FALSE)*Wall!I54</f>
        <v>18.522000000000002</v>
      </c>
      <c r="J54" s="1">
        <f>VLOOKUP($A54,percentages!$D$2:$H$330,4,FALSE)*Wall!J54</f>
        <v>4.7040000000000006</v>
      </c>
    </row>
    <row r="55" spans="1:10" x14ac:dyDescent="0.25">
      <c r="A55" s="13" t="s">
        <v>432</v>
      </c>
      <c r="B55" s="13" t="s">
        <v>433</v>
      </c>
      <c r="C55" s="1">
        <f>VLOOKUP($A55,percentages!$D$2:$H$330,4,FALSE)*Wall!C55</f>
        <v>1957.6440000000002</v>
      </c>
      <c r="D55" s="1">
        <f>VLOOKUP($A55,percentages!$D$2:$H$330,4,FALSE)*Wall!D55</f>
        <v>404.38800000000003</v>
      </c>
      <c r="E55" s="1">
        <f>VLOOKUP($A55,percentages!$D$2:$H$330,4,FALSE)*Wall!E55</f>
        <v>4.0890000000000004</v>
      </c>
      <c r="F55" s="1">
        <f>VLOOKUP($A55,percentages!$D$2:$H$330,4,FALSE)*Wall!F55</f>
        <v>23.124000000000002</v>
      </c>
      <c r="G55" s="1">
        <f>VLOOKUP($A55,percentages!$D$2:$H$330,4,FALSE)*Wall!G55</f>
        <v>193.87500000000003</v>
      </c>
      <c r="H55" s="1">
        <f>VLOOKUP($A55,percentages!$D$2:$H$330,4,FALSE)*Wall!H55</f>
        <v>1.2690000000000001</v>
      </c>
      <c r="I55" s="1">
        <f>VLOOKUP($A55,percentages!$D$2:$H$330,4,FALSE)*Wall!I55</f>
        <v>12.831000000000001</v>
      </c>
      <c r="J55" s="1">
        <f>VLOOKUP($A55,percentages!$D$2:$H$330,4,FALSE)*Wall!J55</f>
        <v>0.9870000000000001</v>
      </c>
    </row>
    <row r="56" spans="1:10" x14ac:dyDescent="0.25">
      <c r="A56" s="13" t="s">
        <v>449</v>
      </c>
      <c r="B56" s="13" t="s">
        <v>450</v>
      </c>
      <c r="C56" s="1">
        <f>VLOOKUP($A56,percentages!$D$2:$H$330,4,FALSE)*Wall!C56</f>
        <v>2127.1260000000002</v>
      </c>
      <c r="D56" s="1">
        <f>VLOOKUP($A56,percentages!$D$2:$H$330,4,FALSE)*Wall!D56</f>
        <v>1413.9480000000001</v>
      </c>
      <c r="E56" s="1">
        <f>VLOOKUP($A56,percentages!$D$2:$H$330,4,FALSE)*Wall!E56</f>
        <v>24.957000000000001</v>
      </c>
      <c r="F56" s="1">
        <f>VLOOKUP($A56,percentages!$D$2:$H$330,4,FALSE)*Wall!F56</f>
        <v>214.03800000000001</v>
      </c>
      <c r="G56" s="1">
        <f>VLOOKUP($A56,percentages!$D$2:$H$330,4,FALSE)*Wall!G56</f>
        <v>314.71200000000005</v>
      </c>
      <c r="H56" s="1">
        <f>VLOOKUP($A56,percentages!$D$2:$H$330,4,FALSE)*Wall!H56</f>
        <v>2.5380000000000003</v>
      </c>
      <c r="I56" s="1">
        <f>VLOOKUP($A56,percentages!$D$2:$H$330,4,FALSE)*Wall!I56</f>
        <v>31.302000000000003</v>
      </c>
      <c r="J56" s="1">
        <f>VLOOKUP($A56,percentages!$D$2:$H$330,4,FALSE)*Wall!J56</f>
        <v>8.8830000000000009</v>
      </c>
    </row>
    <row r="57" spans="1:10" x14ac:dyDescent="0.25">
      <c r="A57" s="13" t="s">
        <v>451</v>
      </c>
      <c r="B57" s="13" t="s">
        <v>452</v>
      </c>
      <c r="C57" s="1">
        <f>VLOOKUP($A57,percentages!$D$2:$H$330,4,FALSE)*Wall!C57</f>
        <v>94.188000000000017</v>
      </c>
      <c r="D57" s="1">
        <f>VLOOKUP($A57,percentages!$D$2:$H$330,4,FALSE)*Wall!D57</f>
        <v>1840.3320000000001</v>
      </c>
      <c r="E57" s="1">
        <f>VLOOKUP($A57,percentages!$D$2:$H$330,4,FALSE)*Wall!E57</f>
        <v>25.944000000000003</v>
      </c>
      <c r="F57" s="1">
        <f>VLOOKUP($A57,percentages!$D$2:$H$330,4,FALSE)*Wall!F57</f>
        <v>104.34</v>
      </c>
      <c r="G57" s="1">
        <f>VLOOKUP($A57,percentages!$D$2:$H$330,4,FALSE)*Wall!G57</f>
        <v>92.496000000000009</v>
      </c>
      <c r="H57" s="1">
        <f>VLOOKUP($A57,percentages!$D$2:$H$330,4,FALSE)*Wall!H57</f>
        <v>1.1280000000000001</v>
      </c>
      <c r="I57" s="1">
        <f>VLOOKUP($A57,percentages!$D$2:$H$330,4,FALSE)*Wall!I57</f>
        <v>67.962000000000003</v>
      </c>
      <c r="J57" s="1">
        <f>VLOOKUP($A57,percentages!$D$2:$H$330,4,FALSE)*Wall!J57</f>
        <v>6.9090000000000007</v>
      </c>
    </row>
    <row r="58" spans="1:10" x14ac:dyDescent="0.25">
      <c r="A58" s="13" t="s">
        <v>434</v>
      </c>
      <c r="B58" s="13" t="s">
        <v>435</v>
      </c>
      <c r="C58" s="1">
        <f>VLOOKUP($A58,percentages!$D$2:$H$330,4,FALSE)*Wall!C58</f>
        <v>134.51400000000001</v>
      </c>
      <c r="D58" s="1">
        <f>VLOOKUP($A58,percentages!$D$2:$H$330,4,FALSE)*Wall!D58</f>
        <v>1408.8720000000001</v>
      </c>
      <c r="E58" s="1">
        <f>VLOOKUP($A58,percentages!$D$2:$H$330,4,FALSE)*Wall!E58</f>
        <v>14.946000000000002</v>
      </c>
      <c r="F58" s="1">
        <f>VLOOKUP($A58,percentages!$D$2:$H$330,4,FALSE)*Wall!F58</f>
        <v>81.357000000000014</v>
      </c>
      <c r="G58" s="1">
        <f>VLOOKUP($A58,percentages!$D$2:$H$330,4,FALSE)*Wall!G58</f>
        <v>116.88900000000001</v>
      </c>
      <c r="H58" s="1">
        <f>VLOOKUP($A58,percentages!$D$2:$H$330,4,FALSE)*Wall!H58</f>
        <v>0.84600000000000009</v>
      </c>
      <c r="I58" s="1">
        <f>VLOOKUP($A58,percentages!$D$2:$H$330,4,FALSE)*Wall!I58</f>
        <v>17.625</v>
      </c>
      <c r="J58" s="1">
        <f>VLOOKUP($A58,percentages!$D$2:$H$330,4,FALSE)*Wall!J58</f>
        <v>2.1150000000000002</v>
      </c>
    </row>
    <row r="59" spans="1:10" x14ac:dyDescent="0.25">
      <c r="A59" s="13" t="s">
        <v>436</v>
      </c>
      <c r="B59" s="13" t="s">
        <v>437</v>
      </c>
      <c r="C59" s="1">
        <f>VLOOKUP($A59,percentages!$D$2:$H$330,4,FALSE)*Wall!C59</f>
        <v>218.26800000000003</v>
      </c>
      <c r="D59" s="1">
        <f>VLOOKUP($A59,percentages!$D$2:$H$330,4,FALSE)*Wall!D59</f>
        <v>2368.6590000000001</v>
      </c>
      <c r="E59" s="1">
        <f>VLOOKUP($A59,percentages!$D$2:$H$330,4,FALSE)*Wall!E59</f>
        <v>34.122</v>
      </c>
      <c r="F59" s="1">
        <f>VLOOKUP($A59,percentages!$D$2:$H$330,4,FALSE)*Wall!F59</f>
        <v>110.12100000000001</v>
      </c>
      <c r="G59" s="1">
        <f>VLOOKUP($A59,percentages!$D$2:$H$330,4,FALSE)*Wall!G59</f>
        <v>160.74</v>
      </c>
      <c r="H59" s="1">
        <f>VLOOKUP($A59,percentages!$D$2:$H$330,4,FALSE)*Wall!H59</f>
        <v>0.70500000000000007</v>
      </c>
      <c r="I59" s="1">
        <f>VLOOKUP($A59,percentages!$D$2:$H$330,4,FALSE)*Wall!I59</f>
        <v>57.81</v>
      </c>
      <c r="J59" s="1">
        <f>VLOOKUP($A59,percentages!$D$2:$H$330,4,FALSE)*Wall!J59</f>
        <v>4.5120000000000005</v>
      </c>
    </row>
    <row r="60" spans="1:10" x14ac:dyDescent="0.25">
      <c r="A60" s="13" t="s">
        <v>438</v>
      </c>
      <c r="B60" s="13" t="s">
        <v>439</v>
      </c>
      <c r="C60" s="1">
        <f>VLOOKUP($A60,percentages!$D$2:$H$330,4,FALSE)*Wall!C60</f>
        <v>78.396000000000015</v>
      </c>
      <c r="D60" s="1">
        <f>VLOOKUP($A60,percentages!$D$2:$H$330,4,FALSE)*Wall!D60</f>
        <v>1362.7650000000001</v>
      </c>
      <c r="E60" s="1">
        <f>VLOOKUP($A60,percentages!$D$2:$H$330,4,FALSE)*Wall!E60</f>
        <v>6.4860000000000007</v>
      </c>
      <c r="F60" s="1">
        <f>VLOOKUP($A60,percentages!$D$2:$H$330,4,FALSE)*Wall!F60</f>
        <v>48.786000000000001</v>
      </c>
      <c r="G60" s="1">
        <f>VLOOKUP($A60,percentages!$D$2:$H$330,4,FALSE)*Wall!G60</f>
        <v>141</v>
      </c>
      <c r="H60" s="1">
        <f>VLOOKUP($A60,percentages!$D$2:$H$330,4,FALSE)*Wall!H60</f>
        <v>0.9870000000000001</v>
      </c>
      <c r="I60" s="1">
        <f>VLOOKUP($A60,percentages!$D$2:$H$330,4,FALSE)*Wall!I60</f>
        <v>97.00800000000001</v>
      </c>
      <c r="J60" s="1">
        <f>VLOOKUP($A60,percentages!$D$2:$H$330,4,FALSE)*Wall!J60</f>
        <v>1.8330000000000002</v>
      </c>
    </row>
    <row r="61" spans="1:10" x14ac:dyDescent="0.25">
      <c r="A61" s="13" t="s">
        <v>440</v>
      </c>
      <c r="B61" s="13" t="s">
        <v>441</v>
      </c>
      <c r="C61" s="1">
        <f>VLOOKUP($A61,percentages!$D$2:$H$330,4,FALSE)*Wall!C61</f>
        <v>1788.8670000000002</v>
      </c>
      <c r="D61" s="1">
        <f>VLOOKUP($A61,percentages!$D$2:$H$330,4,FALSE)*Wall!D61</f>
        <v>707.39700000000005</v>
      </c>
      <c r="E61" s="1">
        <f>VLOOKUP($A61,percentages!$D$2:$H$330,4,FALSE)*Wall!E61</f>
        <v>13.254000000000001</v>
      </c>
      <c r="F61" s="1">
        <f>VLOOKUP($A61,percentages!$D$2:$H$330,4,FALSE)*Wall!F61</f>
        <v>73.884000000000015</v>
      </c>
      <c r="G61" s="1">
        <f>VLOOKUP($A61,percentages!$D$2:$H$330,4,FALSE)*Wall!G61</f>
        <v>179.35200000000003</v>
      </c>
      <c r="H61" s="1">
        <f>VLOOKUP($A61,percentages!$D$2:$H$330,4,FALSE)*Wall!H61</f>
        <v>11.280000000000001</v>
      </c>
      <c r="I61" s="1">
        <f>VLOOKUP($A61,percentages!$D$2:$H$330,4,FALSE)*Wall!I61</f>
        <v>14.241000000000001</v>
      </c>
      <c r="J61" s="1">
        <f>VLOOKUP($A61,percentages!$D$2:$H$330,4,FALSE)*Wall!J61</f>
        <v>2.3970000000000002</v>
      </c>
    </row>
    <row r="62" spans="1:10" x14ac:dyDescent="0.25">
      <c r="A62" s="13" t="s">
        <v>442</v>
      </c>
      <c r="B62" s="13" t="s">
        <v>25</v>
      </c>
      <c r="C62" s="1">
        <f>VLOOKUP($A62,percentages!$D$2:$H$330,4,FALSE)*Wall!C62</f>
        <v>2232.7350000000001</v>
      </c>
      <c r="D62" s="1">
        <f>VLOOKUP($A62,percentages!$D$2:$H$330,4,FALSE)*Wall!D62</f>
        <v>784.24200000000008</v>
      </c>
      <c r="E62" s="1">
        <f>VLOOKUP($A62,percentages!$D$2:$H$330,4,FALSE)*Wall!E62</f>
        <v>8.3190000000000008</v>
      </c>
      <c r="F62" s="1">
        <f>VLOOKUP($A62,percentages!$D$2:$H$330,4,FALSE)*Wall!F62</f>
        <v>88.125000000000014</v>
      </c>
      <c r="G62" s="1">
        <f>VLOOKUP($A62,percentages!$D$2:$H$330,4,FALSE)*Wall!G62</f>
        <v>172.02</v>
      </c>
      <c r="H62" s="1">
        <f>VLOOKUP($A62,percentages!$D$2:$H$330,4,FALSE)*Wall!H62</f>
        <v>6.4860000000000007</v>
      </c>
      <c r="I62" s="1">
        <f>VLOOKUP($A62,percentages!$D$2:$H$330,4,FALSE)*Wall!I62</f>
        <v>27.354000000000003</v>
      </c>
      <c r="J62" s="1">
        <f>VLOOKUP($A62,percentages!$D$2:$H$330,4,FALSE)*Wall!J62</f>
        <v>2.8200000000000003</v>
      </c>
    </row>
    <row r="63" spans="1:10" x14ac:dyDescent="0.25">
      <c r="A63" s="13" t="s">
        <v>443</v>
      </c>
      <c r="B63" s="13" t="s">
        <v>444</v>
      </c>
      <c r="C63" s="1">
        <f>VLOOKUP($A63,percentages!$D$2:$H$330,4,FALSE)*Wall!C63</f>
        <v>3227.6310000000003</v>
      </c>
      <c r="D63" s="1">
        <f>VLOOKUP($A63,percentages!$D$2:$H$330,4,FALSE)*Wall!D63</f>
        <v>456.98100000000005</v>
      </c>
      <c r="E63" s="1">
        <f>VLOOKUP($A63,percentages!$D$2:$H$330,4,FALSE)*Wall!E63</f>
        <v>6.9090000000000007</v>
      </c>
      <c r="F63" s="1">
        <f>VLOOKUP($A63,percentages!$D$2:$H$330,4,FALSE)*Wall!F63</f>
        <v>49.350000000000009</v>
      </c>
      <c r="G63" s="1">
        <f>VLOOKUP($A63,percentages!$D$2:$H$330,4,FALSE)*Wall!G63</f>
        <v>180.33900000000003</v>
      </c>
      <c r="H63" s="1">
        <f>VLOOKUP($A63,percentages!$D$2:$H$330,4,FALSE)*Wall!H63</f>
        <v>0.9870000000000001</v>
      </c>
      <c r="I63" s="1">
        <f>VLOOKUP($A63,percentages!$D$2:$H$330,4,FALSE)*Wall!I63</f>
        <v>12.972000000000001</v>
      </c>
      <c r="J63" s="1">
        <f>VLOOKUP($A63,percentages!$D$2:$H$330,4,FALSE)*Wall!J63</f>
        <v>3.6660000000000004</v>
      </c>
    </row>
    <row r="64" spans="1:10" x14ac:dyDescent="0.25">
      <c r="A64" s="13" t="s">
        <v>445</v>
      </c>
      <c r="B64" s="13" t="s">
        <v>446</v>
      </c>
      <c r="C64" s="1">
        <f>VLOOKUP($A64,percentages!$D$2:$H$330,4,FALSE)*Wall!C64</f>
        <v>2538.4230000000002</v>
      </c>
      <c r="D64" s="1">
        <f>VLOOKUP($A64,percentages!$D$2:$H$330,4,FALSE)*Wall!D64</f>
        <v>299.76600000000002</v>
      </c>
      <c r="E64" s="1">
        <f>VLOOKUP($A64,percentages!$D$2:$H$330,4,FALSE)*Wall!E64</f>
        <v>1.9740000000000002</v>
      </c>
      <c r="F64" s="1">
        <f>VLOOKUP($A64,percentages!$D$2:$H$330,4,FALSE)*Wall!F64</f>
        <v>39.480000000000004</v>
      </c>
      <c r="G64" s="1">
        <f>VLOOKUP($A64,percentages!$D$2:$H$330,4,FALSE)*Wall!G64</f>
        <v>194.72100000000003</v>
      </c>
      <c r="H64" s="1">
        <f>VLOOKUP($A64,percentages!$D$2:$H$330,4,FALSE)*Wall!H64</f>
        <v>2.2560000000000002</v>
      </c>
      <c r="I64" s="1">
        <f>VLOOKUP($A64,percentages!$D$2:$H$330,4,FALSE)*Wall!I64</f>
        <v>25.944000000000003</v>
      </c>
      <c r="J64" s="1">
        <f>VLOOKUP($A64,percentages!$D$2:$H$330,4,FALSE)*Wall!J64</f>
        <v>1.9740000000000002</v>
      </c>
    </row>
    <row r="65" spans="1:10" x14ac:dyDescent="0.25">
      <c r="A65" s="13" t="s">
        <v>447</v>
      </c>
      <c r="B65" s="13" t="s">
        <v>448</v>
      </c>
      <c r="C65" s="1">
        <f>VLOOKUP($A65,percentages!$D$2:$H$330,4,FALSE)*Wall!C65</f>
        <v>240.40500000000003</v>
      </c>
      <c r="D65" s="1">
        <f>VLOOKUP($A65,percentages!$D$2:$H$330,4,FALSE)*Wall!D65</f>
        <v>1766.1660000000002</v>
      </c>
      <c r="E65" s="1">
        <f>VLOOKUP($A65,percentages!$D$2:$H$330,4,FALSE)*Wall!E65</f>
        <v>73.743000000000009</v>
      </c>
      <c r="F65" s="1">
        <f>VLOOKUP($A65,percentages!$D$2:$H$330,4,FALSE)*Wall!F65</f>
        <v>117.03000000000002</v>
      </c>
      <c r="G65" s="1">
        <f>VLOOKUP($A65,percentages!$D$2:$H$330,4,FALSE)*Wall!G65</f>
        <v>102.36600000000001</v>
      </c>
      <c r="H65" s="1">
        <f>VLOOKUP($A65,percentages!$D$2:$H$330,4,FALSE)*Wall!H65</f>
        <v>1.5510000000000002</v>
      </c>
      <c r="I65" s="1">
        <f>VLOOKUP($A65,percentages!$D$2:$H$330,4,FALSE)*Wall!I65</f>
        <v>35.673000000000002</v>
      </c>
      <c r="J65" s="1">
        <f>VLOOKUP($A65,percentages!$D$2:$H$330,4,FALSE)*Wall!J65</f>
        <v>4.5120000000000005</v>
      </c>
    </row>
    <row r="66" spans="1:10" x14ac:dyDescent="0.25">
      <c r="A66" s="13" t="s">
        <v>453</v>
      </c>
      <c r="B66" s="13" t="s">
        <v>454</v>
      </c>
      <c r="C66" s="1">
        <f>VLOOKUP($A66,percentages!$D$2:$H$330,4,FALSE)*Wall!C66</f>
        <v>10.521000000000003</v>
      </c>
      <c r="D66" s="1">
        <f>VLOOKUP($A66,percentages!$D$2:$H$330,4,FALSE)*Wall!D66</f>
        <v>468.26800000000009</v>
      </c>
      <c r="E66" s="1">
        <f>VLOOKUP($A66,percentages!$D$2:$H$330,4,FALSE)*Wall!E66</f>
        <v>0</v>
      </c>
      <c r="F66" s="1">
        <f>VLOOKUP($A66,percentages!$D$2:$H$330,4,FALSE)*Wall!F66</f>
        <v>1.3360000000000003</v>
      </c>
      <c r="G66" s="1">
        <f>VLOOKUP($A66,percentages!$D$2:$H$330,4,FALSE)*Wall!G66</f>
        <v>120.90800000000003</v>
      </c>
      <c r="H66" s="1">
        <f>VLOOKUP($A66,percentages!$D$2:$H$330,4,FALSE)*Wall!H66</f>
        <v>213.92700000000005</v>
      </c>
      <c r="I66" s="1">
        <f>VLOOKUP($A66,percentages!$D$2:$H$330,4,FALSE)*Wall!I66</f>
        <v>142.61800000000002</v>
      </c>
      <c r="J66" s="1">
        <f>VLOOKUP($A66,percentages!$D$2:$H$330,4,FALSE)*Wall!J66</f>
        <v>39.746000000000009</v>
      </c>
    </row>
    <row r="67" spans="1:10" x14ac:dyDescent="0.25">
      <c r="A67" s="13" t="s">
        <v>455</v>
      </c>
      <c r="B67" s="13" t="s">
        <v>456</v>
      </c>
      <c r="C67" s="1">
        <f>VLOOKUP($A67,percentages!$D$2:$H$330,4,FALSE)*Wall!C67</f>
        <v>21.042000000000005</v>
      </c>
      <c r="D67" s="1">
        <f>VLOOKUP($A67,percentages!$D$2:$H$330,4,FALSE)*Wall!D67</f>
        <v>1384.0960000000002</v>
      </c>
      <c r="E67" s="1">
        <f>VLOOKUP($A67,percentages!$D$2:$H$330,4,FALSE)*Wall!E67</f>
        <v>0</v>
      </c>
      <c r="F67" s="1">
        <f>VLOOKUP($A67,percentages!$D$2:$H$330,4,FALSE)*Wall!F67</f>
        <v>18.203000000000003</v>
      </c>
      <c r="G67" s="1">
        <f>VLOOKUP($A67,percentages!$D$2:$H$330,4,FALSE)*Wall!G67</f>
        <v>451.06700000000012</v>
      </c>
      <c r="H67" s="1">
        <f>VLOOKUP($A67,percentages!$D$2:$H$330,4,FALSE)*Wall!H67</f>
        <v>290.24600000000004</v>
      </c>
      <c r="I67" s="1">
        <f>VLOOKUP($A67,percentages!$D$2:$H$330,4,FALSE)*Wall!I67</f>
        <v>180.52700000000004</v>
      </c>
      <c r="J67" s="1">
        <f>VLOOKUP($A67,percentages!$D$2:$H$330,4,FALSE)*Wall!J67</f>
        <v>195.55700000000004</v>
      </c>
    </row>
    <row r="68" spans="1:10" x14ac:dyDescent="0.25">
      <c r="A68" s="13" t="s">
        <v>457</v>
      </c>
      <c r="B68" s="13" t="s">
        <v>458</v>
      </c>
      <c r="C68" s="1">
        <f>VLOOKUP($A68,percentages!$D$2:$H$330,4,FALSE)*Wall!C68</f>
        <v>2.6720000000000006</v>
      </c>
      <c r="D68" s="1">
        <f>VLOOKUP($A68,percentages!$D$2:$H$330,4,FALSE)*Wall!D68</f>
        <v>220.44000000000005</v>
      </c>
      <c r="E68" s="1">
        <f>VLOOKUP($A68,percentages!$D$2:$H$330,4,FALSE)*Wall!E68</f>
        <v>0</v>
      </c>
      <c r="F68" s="1">
        <f>VLOOKUP($A68,percentages!$D$2:$H$330,4,FALSE)*Wall!F68</f>
        <v>0</v>
      </c>
      <c r="G68" s="1">
        <f>VLOOKUP($A68,percentages!$D$2:$H$330,4,FALSE)*Wall!G68</f>
        <v>30.227000000000007</v>
      </c>
      <c r="H68" s="1">
        <f>VLOOKUP($A68,percentages!$D$2:$H$330,4,FALSE)*Wall!H68</f>
        <v>82.66500000000002</v>
      </c>
      <c r="I68" s="1">
        <f>VLOOKUP($A68,percentages!$D$2:$H$330,4,FALSE)*Wall!I68</f>
        <v>24.215000000000007</v>
      </c>
      <c r="J68" s="1">
        <f>VLOOKUP($A68,percentages!$D$2:$H$330,4,FALSE)*Wall!J68</f>
        <v>7.5150000000000015</v>
      </c>
    </row>
    <row r="69" spans="1:10" x14ac:dyDescent="0.25">
      <c r="A69" s="13" t="s">
        <v>459</v>
      </c>
      <c r="B69" s="13" t="s">
        <v>460</v>
      </c>
      <c r="C69" s="1">
        <f>VLOOKUP($A69,percentages!$D$2:$H$330,4,FALSE)*Wall!C69</f>
        <v>2.0040000000000004</v>
      </c>
      <c r="D69" s="1">
        <f>VLOOKUP($A69,percentages!$D$2:$H$330,4,FALSE)*Wall!D69</f>
        <v>261.68900000000008</v>
      </c>
      <c r="E69" s="1">
        <f>VLOOKUP($A69,percentages!$D$2:$H$330,4,FALSE)*Wall!E69</f>
        <v>0</v>
      </c>
      <c r="F69" s="1">
        <f>VLOOKUP($A69,percentages!$D$2:$H$330,4,FALSE)*Wall!F69</f>
        <v>4.676000000000001</v>
      </c>
      <c r="G69" s="1">
        <f>VLOOKUP($A69,percentages!$D$2:$H$330,4,FALSE)*Wall!G69</f>
        <v>68.637000000000015</v>
      </c>
      <c r="H69" s="1">
        <f>VLOOKUP($A69,percentages!$D$2:$H$330,4,FALSE)*Wall!H69</f>
        <v>395.12200000000007</v>
      </c>
      <c r="I69" s="1">
        <f>VLOOKUP($A69,percentages!$D$2:$H$330,4,FALSE)*Wall!I69</f>
        <v>47.26100000000001</v>
      </c>
      <c r="J69" s="1">
        <f>VLOOKUP($A69,percentages!$D$2:$H$330,4,FALSE)*Wall!J69</f>
        <v>25.551000000000005</v>
      </c>
    </row>
    <row r="70" spans="1:10" x14ac:dyDescent="0.25">
      <c r="A70" s="13" t="s">
        <v>461</v>
      </c>
      <c r="B70" s="13" t="s">
        <v>462</v>
      </c>
      <c r="C70" s="1">
        <f>VLOOKUP($A70,percentages!$D$2:$H$330,4,FALSE)*Wall!C70</f>
        <v>641.8350000000006</v>
      </c>
      <c r="D70" s="1">
        <f>VLOOKUP($A70,percentages!$D$2:$H$330,4,FALSE)*Wall!D70</f>
        <v>37.575000000000031</v>
      </c>
      <c r="E70" s="1">
        <f>VLOOKUP($A70,percentages!$D$2:$H$330,4,FALSE)*Wall!E70</f>
        <v>0.27000000000000024</v>
      </c>
      <c r="F70" s="1">
        <f>VLOOKUP($A70,percentages!$D$2:$H$330,4,FALSE)*Wall!F70</f>
        <v>18.450000000000017</v>
      </c>
      <c r="G70" s="1">
        <f>VLOOKUP($A70,percentages!$D$2:$H$330,4,FALSE)*Wall!G70</f>
        <v>60.030000000000051</v>
      </c>
      <c r="H70" s="1">
        <f>VLOOKUP($A70,percentages!$D$2:$H$330,4,FALSE)*Wall!H70</f>
        <v>2.115000000000002</v>
      </c>
      <c r="I70" s="1">
        <f>VLOOKUP($A70,percentages!$D$2:$H$330,4,FALSE)*Wall!I70</f>
        <v>11.56500000000001</v>
      </c>
      <c r="J70" s="1">
        <f>VLOOKUP($A70,percentages!$D$2:$H$330,4,FALSE)*Wall!J70</f>
        <v>3.1050000000000026</v>
      </c>
    </row>
    <row r="71" spans="1:10" x14ac:dyDescent="0.25">
      <c r="A71" s="13" t="s">
        <v>479</v>
      </c>
      <c r="B71" s="13" t="s">
        <v>480</v>
      </c>
      <c r="C71" s="1">
        <f>VLOOKUP($A71,percentages!$D$2:$H$330,4,FALSE)*Wall!C71</f>
        <v>0</v>
      </c>
      <c r="D71" s="1">
        <f>VLOOKUP($A71,percentages!$D$2:$H$330,4,FALSE)*Wall!D71</f>
        <v>0</v>
      </c>
      <c r="E71" s="1">
        <f>VLOOKUP($A71,percentages!$D$2:$H$330,4,FALSE)*Wall!E71</f>
        <v>0</v>
      </c>
      <c r="F71" s="1">
        <f>VLOOKUP($A71,percentages!$D$2:$H$330,4,FALSE)*Wall!F71</f>
        <v>0</v>
      </c>
      <c r="G71" s="1">
        <f>VLOOKUP($A71,percentages!$D$2:$H$330,4,FALSE)*Wall!G71</f>
        <v>0</v>
      </c>
      <c r="H71" s="1">
        <f>VLOOKUP($A71,percentages!$D$2:$H$330,4,FALSE)*Wall!H71</f>
        <v>0</v>
      </c>
      <c r="I71" s="1">
        <f>VLOOKUP($A71,percentages!$D$2:$H$330,4,FALSE)*Wall!I71</f>
        <v>0</v>
      </c>
      <c r="J71" s="1">
        <f>VLOOKUP($A71,percentages!$D$2:$H$330,4,FALSE)*Wall!J71</f>
        <v>0</v>
      </c>
    </row>
    <row r="72" spans="1:10" x14ac:dyDescent="0.25">
      <c r="A72" s="13" t="s">
        <v>481</v>
      </c>
      <c r="B72" s="13" t="s">
        <v>482</v>
      </c>
      <c r="C72" s="1">
        <f>VLOOKUP($A72,percentages!$D$2:$H$330,4,FALSE)*Wall!C72</f>
        <v>428.6250000000004</v>
      </c>
      <c r="D72" s="1">
        <f>VLOOKUP($A72,percentages!$D$2:$H$330,4,FALSE)*Wall!D72</f>
        <v>3.5550000000000033</v>
      </c>
      <c r="E72" s="1">
        <f>VLOOKUP($A72,percentages!$D$2:$H$330,4,FALSE)*Wall!E72</f>
        <v>4.500000000000004E-2</v>
      </c>
      <c r="F72" s="1">
        <f>VLOOKUP($A72,percentages!$D$2:$H$330,4,FALSE)*Wall!F72</f>
        <v>3.6450000000000031</v>
      </c>
      <c r="G72" s="1">
        <f>VLOOKUP($A72,percentages!$D$2:$H$330,4,FALSE)*Wall!G72</f>
        <v>14.490000000000013</v>
      </c>
      <c r="H72" s="1">
        <f>VLOOKUP($A72,percentages!$D$2:$H$330,4,FALSE)*Wall!H72</f>
        <v>1.6650000000000014</v>
      </c>
      <c r="I72" s="1">
        <f>VLOOKUP($A72,percentages!$D$2:$H$330,4,FALSE)*Wall!I72</f>
        <v>1.2600000000000011</v>
      </c>
      <c r="J72" s="1">
        <f>VLOOKUP($A72,percentages!$D$2:$H$330,4,FALSE)*Wall!J72</f>
        <v>0.18000000000000016</v>
      </c>
    </row>
    <row r="73" spans="1:10" x14ac:dyDescent="0.25">
      <c r="A73" s="13" t="s">
        <v>483</v>
      </c>
      <c r="B73" s="13" t="s">
        <v>484</v>
      </c>
      <c r="C73" s="1">
        <f>VLOOKUP($A73,percentages!$D$2:$H$330,4,FALSE)*Wall!C73</f>
        <v>247.14000000000021</v>
      </c>
      <c r="D73" s="1">
        <f>VLOOKUP($A73,percentages!$D$2:$H$330,4,FALSE)*Wall!D73</f>
        <v>1.6200000000000014</v>
      </c>
      <c r="E73" s="1">
        <f>VLOOKUP($A73,percentages!$D$2:$H$330,4,FALSE)*Wall!E73</f>
        <v>0</v>
      </c>
      <c r="F73" s="1">
        <f>VLOOKUP($A73,percentages!$D$2:$H$330,4,FALSE)*Wall!F73</f>
        <v>0.76500000000000068</v>
      </c>
      <c r="G73" s="1">
        <f>VLOOKUP($A73,percentages!$D$2:$H$330,4,FALSE)*Wall!G73</f>
        <v>16.515000000000015</v>
      </c>
      <c r="H73" s="1">
        <f>VLOOKUP($A73,percentages!$D$2:$H$330,4,FALSE)*Wall!H73</f>
        <v>0.31500000000000028</v>
      </c>
      <c r="I73" s="1">
        <f>VLOOKUP($A73,percentages!$D$2:$H$330,4,FALSE)*Wall!I73</f>
        <v>0.31500000000000028</v>
      </c>
      <c r="J73" s="1">
        <f>VLOOKUP($A73,percentages!$D$2:$H$330,4,FALSE)*Wall!J73</f>
        <v>9.000000000000008E-2</v>
      </c>
    </row>
    <row r="74" spans="1:10" x14ac:dyDescent="0.25">
      <c r="A74" s="13" t="s">
        <v>485</v>
      </c>
      <c r="B74" s="13" t="s">
        <v>486</v>
      </c>
      <c r="C74" s="1">
        <f>VLOOKUP($A74,percentages!$D$2:$H$330,4,FALSE)*Wall!C74</f>
        <v>562.99500000000046</v>
      </c>
      <c r="D74" s="1">
        <f>VLOOKUP($A74,percentages!$D$2:$H$330,4,FALSE)*Wall!D74</f>
        <v>14.040000000000013</v>
      </c>
      <c r="E74" s="1">
        <f>VLOOKUP($A74,percentages!$D$2:$H$330,4,FALSE)*Wall!E74</f>
        <v>0.54000000000000048</v>
      </c>
      <c r="F74" s="1">
        <f>VLOOKUP($A74,percentages!$D$2:$H$330,4,FALSE)*Wall!F74</f>
        <v>4.5450000000000044</v>
      </c>
      <c r="G74" s="1">
        <f>VLOOKUP($A74,percentages!$D$2:$H$330,4,FALSE)*Wall!G74</f>
        <v>32.940000000000026</v>
      </c>
      <c r="H74" s="1">
        <f>VLOOKUP($A74,percentages!$D$2:$H$330,4,FALSE)*Wall!H74</f>
        <v>1.7100000000000015</v>
      </c>
      <c r="I74" s="1">
        <f>VLOOKUP($A74,percentages!$D$2:$H$330,4,FALSE)*Wall!I74</f>
        <v>4.3200000000000038</v>
      </c>
      <c r="J74" s="1">
        <f>VLOOKUP($A74,percentages!$D$2:$H$330,4,FALSE)*Wall!J74</f>
        <v>0.36000000000000032</v>
      </c>
    </row>
    <row r="75" spans="1:10" x14ac:dyDescent="0.25">
      <c r="A75" s="13" t="s">
        <v>487</v>
      </c>
      <c r="B75" s="13" t="s">
        <v>488</v>
      </c>
      <c r="C75" s="1">
        <f>VLOOKUP($A75,percentages!$D$2:$H$330,4,FALSE)*Wall!C75</f>
        <v>855.2250000000007</v>
      </c>
      <c r="D75" s="1">
        <f>VLOOKUP($A75,percentages!$D$2:$H$330,4,FALSE)*Wall!D75</f>
        <v>42.525000000000041</v>
      </c>
      <c r="E75" s="1">
        <f>VLOOKUP($A75,percentages!$D$2:$H$330,4,FALSE)*Wall!E75</f>
        <v>1.6200000000000014</v>
      </c>
      <c r="F75" s="1">
        <f>VLOOKUP($A75,percentages!$D$2:$H$330,4,FALSE)*Wall!F75</f>
        <v>21.15000000000002</v>
      </c>
      <c r="G75" s="1">
        <f>VLOOKUP($A75,percentages!$D$2:$H$330,4,FALSE)*Wall!G75</f>
        <v>29.115000000000027</v>
      </c>
      <c r="H75" s="1">
        <f>VLOOKUP($A75,percentages!$D$2:$H$330,4,FALSE)*Wall!H75</f>
        <v>4.8600000000000048</v>
      </c>
      <c r="I75" s="1">
        <f>VLOOKUP($A75,percentages!$D$2:$H$330,4,FALSE)*Wall!I75</f>
        <v>9.6300000000000079</v>
      </c>
      <c r="J75" s="1">
        <f>VLOOKUP($A75,percentages!$D$2:$H$330,4,FALSE)*Wall!J75</f>
        <v>0.9000000000000008</v>
      </c>
    </row>
    <row r="76" spans="1:10" x14ac:dyDescent="0.25">
      <c r="A76" s="13" t="s">
        <v>489</v>
      </c>
      <c r="B76" s="13" t="s">
        <v>18</v>
      </c>
      <c r="C76" s="1">
        <f>VLOOKUP($A76,percentages!$D$2:$H$330,4,FALSE)*Wall!C76</f>
        <v>804.87000000000069</v>
      </c>
      <c r="D76" s="1">
        <f>VLOOKUP($A76,percentages!$D$2:$H$330,4,FALSE)*Wall!D76</f>
        <v>48.555000000000042</v>
      </c>
      <c r="E76" s="1">
        <f>VLOOKUP($A76,percentages!$D$2:$H$330,4,FALSE)*Wall!E76</f>
        <v>0.27000000000000024</v>
      </c>
      <c r="F76" s="1">
        <f>VLOOKUP($A76,percentages!$D$2:$H$330,4,FALSE)*Wall!F76</f>
        <v>6.1650000000000054</v>
      </c>
      <c r="G76" s="1">
        <f>VLOOKUP($A76,percentages!$D$2:$H$330,4,FALSE)*Wall!G76</f>
        <v>47.790000000000042</v>
      </c>
      <c r="H76" s="1">
        <f>VLOOKUP($A76,percentages!$D$2:$H$330,4,FALSE)*Wall!H76</f>
        <v>1.2150000000000012</v>
      </c>
      <c r="I76" s="1">
        <f>VLOOKUP($A76,percentages!$D$2:$H$330,4,FALSE)*Wall!I76</f>
        <v>7.7400000000000073</v>
      </c>
      <c r="J76" s="1">
        <f>VLOOKUP($A76,percentages!$D$2:$H$330,4,FALSE)*Wall!J76</f>
        <v>0.6750000000000006</v>
      </c>
    </row>
    <row r="77" spans="1:10" x14ac:dyDescent="0.25">
      <c r="A77" s="13" t="s">
        <v>490</v>
      </c>
      <c r="B77" s="13" t="s">
        <v>491</v>
      </c>
      <c r="C77" s="1">
        <f>VLOOKUP($A77,percentages!$D$2:$H$330,4,FALSE)*Wall!C77</f>
        <v>670.27500000000055</v>
      </c>
      <c r="D77" s="1">
        <f>VLOOKUP($A77,percentages!$D$2:$H$330,4,FALSE)*Wall!D77</f>
        <v>4.1850000000000041</v>
      </c>
      <c r="E77" s="1">
        <f>VLOOKUP($A77,percentages!$D$2:$H$330,4,FALSE)*Wall!E77</f>
        <v>0</v>
      </c>
      <c r="F77" s="1">
        <f>VLOOKUP($A77,percentages!$D$2:$H$330,4,FALSE)*Wall!F77</f>
        <v>2.7450000000000023</v>
      </c>
      <c r="G77" s="1">
        <f>VLOOKUP($A77,percentages!$D$2:$H$330,4,FALSE)*Wall!G77</f>
        <v>39.060000000000038</v>
      </c>
      <c r="H77" s="1">
        <f>VLOOKUP($A77,percentages!$D$2:$H$330,4,FALSE)*Wall!H77</f>
        <v>1.1250000000000009</v>
      </c>
      <c r="I77" s="1">
        <f>VLOOKUP($A77,percentages!$D$2:$H$330,4,FALSE)*Wall!I77</f>
        <v>0.72000000000000064</v>
      </c>
      <c r="J77" s="1">
        <f>VLOOKUP($A77,percentages!$D$2:$H$330,4,FALSE)*Wall!J77</f>
        <v>1.8450000000000015</v>
      </c>
    </row>
    <row r="78" spans="1:10" x14ac:dyDescent="0.25">
      <c r="A78" s="13" t="s">
        <v>492</v>
      </c>
      <c r="B78" s="13" t="s">
        <v>493</v>
      </c>
      <c r="C78" s="1">
        <f>VLOOKUP($A78,percentages!$D$2:$H$330,4,FALSE)*Wall!C78</f>
        <v>540.85500000000047</v>
      </c>
      <c r="D78" s="1">
        <f>VLOOKUP($A78,percentages!$D$2:$H$330,4,FALSE)*Wall!D78</f>
        <v>34.15500000000003</v>
      </c>
      <c r="E78" s="1">
        <f>VLOOKUP($A78,percentages!$D$2:$H$330,4,FALSE)*Wall!E78</f>
        <v>0.18000000000000016</v>
      </c>
      <c r="F78" s="1">
        <f>VLOOKUP($A78,percentages!$D$2:$H$330,4,FALSE)*Wall!F78</f>
        <v>7.4700000000000069</v>
      </c>
      <c r="G78" s="1">
        <f>VLOOKUP($A78,percentages!$D$2:$H$330,4,FALSE)*Wall!G78</f>
        <v>35.28000000000003</v>
      </c>
      <c r="H78" s="1">
        <f>VLOOKUP($A78,percentages!$D$2:$H$330,4,FALSE)*Wall!H78</f>
        <v>0.54000000000000048</v>
      </c>
      <c r="I78" s="1">
        <f>VLOOKUP($A78,percentages!$D$2:$H$330,4,FALSE)*Wall!I78</f>
        <v>2.8350000000000026</v>
      </c>
      <c r="J78" s="1">
        <f>VLOOKUP($A78,percentages!$D$2:$H$330,4,FALSE)*Wall!J78</f>
        <v>0.85500000000000076</v>
      </c>
    </row>
    <row r="79" spans="1:10" x14ac:dyDescent="0.25">
      <c r="A79" s="13" t="s">
        <v>494</v>
      </c>
      <c r="B79" s="13" t="s">
        <v>495</v>
      </c>
      <c r="C79" s="1">
        <f>VLOOKUP($A79,percentages!$D$2:$H$330,4,FALSE)*Wall!C79</f>
        <v>383.17500000000035</v>
      </c>
      <c r="D79" s="1">
        <f>VLOOKUP($A79,percentages!$D$2:$H$330,4,FALSE)*Wall!D79</f>
        <v>13.545000000000012</v>
      </c>
      <c r="E79" s="1">
        <f>VLOOKUP($A79,percentages!$D$2:$H$330,4,FALSE)*Wall!E79</f>
        <v>4.500000000000004E-2</v>
      </c>
      <c r="F79" s="1">
        <f>VLOOKUP($A79,percentages!$D$2:$H$330,4,FALSE)*Wall!F79</f>
        <v>3.0600000000000027</v>
      </c>
      <c r="G79" s="1">
        <f>VLOOKUP($A79,percentages!$D$2:$H$330,4,FALSE)*Wall!G79</f>
        <v>17.010000000000016</v>
      </c>
      <c r="H79" s="1">
        <f>VLOOKUP($A79,percentages!$D$2:$H$330,4,FALSE)*Wall!H79</f>
        <v>0.76500000000000068</v>
      </c>
      <c r="I79" s="1">
        <f>VLOOKUP($A79,percentages!$D$2:$H$330,4,FALSE)*Wall!I79</f>
        <v>2.385000000000002</v>
      </c>
      <c r="J79" s="1">
        <f>VLOOKUP($A79,percentages!$D$2:$H$330,4,FALSE)*Wall!J79</f>
        <v>0.13500000000000012</v>
      </c>
    </row>
    <row r="80" spans="1:10" x14ac:dyDescent="0.25">
      <c r="A80" s="13" t="s">
        <v>496</v>
      </c>
      <c r="B80" s="13" t="s">
        <v>497</v>
      </c>
      <c r="C80" s="1">
        <f>VLOOKUP($A80,percentages!$D$2:$H$330,4,FALSE)*Wall!C80</f>
        <v>643.95000000000061</v>
      </c>
      <c r="D80" s="1">
        <f>VLOOKUP($A80,percentages!$D$2:$H$330,4,FALSE)*Wall!D80</f>
        <v>65.565000000000055</v>
      </c>
      <c r="E80" s="1">
        <f>VLOOKUP($A80,percentages!$D$2:$H$330,4,FALSE)*Wall!E80</f>
        <v>1.080000000000001</v>
      </c>
      <c r="F80" s="1">
        <f>VLOOKUP($A80,percentages!$D$2:$H$330,4,FALSE)*Wall!F80</f>
        <v>10.935000000000009</v>
      </c>
      <c r="G80" s="1">
        <f>VLOOKUP($A80,percentages!$D$2:$H$330,4,FALSE)*Wall!G80</f>
        <v>41.490000000000038</v>
      </c>
      <c r="H80" s="1">
        <f>VLOOKUP($A80,percentages!$D$2:$H$330,4,FALSE)*Wall!H80</f>
        <v>0.76500000000000068</v>
      </c>
      <c r="I80" s="1">
        <f>VLOOKUP($A80,percentages!$D$2:$H$330,4,FALSE)*Wall!I80</f>
        <v>3.6000000000000032</v>
      </c>
      <c r="J80" s="1">
        <f>VLOOKUP($A80,percentages!$D$2:$H$330,4,FALSE)*Wall!J80</f>
        <v>0.54000000000000048</v>
      </c>
    </row>
    <row r="81" spans="1:10" x14ac:dyDescent="0.25">
      <c r="A81" s="13" t="s">
        <v>463</v>
      </c>
      <c r="B81" s="13" t="s">
        <v>464</v>
      </c>
      <c r="C81" s="1">
        <f>VLOOKUP($A81,percentages!$D$2:$H$330,4,FALSE)*Wall!C81</f>
        <v>272.02500000000026</v>
      </c>
      <c r="D81" s="1">
        <f>VLOOKUP($A81,percentages!$D$2:$H$330,4,FALSE)*Wall!D81</f>
        <v>2.0250000000000017</v>
      </c>
      <c r="E81" s="1">
        <f>VLOOKUP($A81,percentages!$D$2:$H$330,4,FALSE)*Wall!E81</f>
        <v>0</v>
      </c>
      <c r="F81" s="1">
        <f>VLOOKUP($A81,percentages!$D$2:$H$330,4,FALSE)*Wall!F81</f>
        <v>0.94500000000000084</v>
      </c>
      <c r="G81" s="1">
        <f>VLOOKUP($A81,percentages!$D$2:$H$330,4,FALSE)*Wall!G81</f>
        <v>15.615000000000014</v>
      </c>
      <c r="H81" s="1">
        <f>VLOOKUP($A81,percentages!$D$2:$H$330,4,FALSE)*Wall!H81</f>
        <v>0.40500000000000036</v>
      </c>
      <c r="I81" s="1">
        <f>VLOOKUP($A81,percentages!$D$2:$H$330,4,FALSE)*Wall!I81</f>
        <v>0.31500000000000028</v>
      </c>
      <c r="J81" s="1">
        <f>VLOOKUP($A81,percentages!$D$2:$H$330,4,FALSE)*Wall!J81</f>
        <v>9.000000000000008E-2</v>
      </c>
    </row>
    <row r="82" spans="1:10" x14ac:dyDescent="0.25">
      <c r="A82" s="13" t="s">
        <v>498</v>
      </c>
      <c r="B82" s="13" t="s">
        <v>499</v>
      </c>
      <c r="C82" s="1">
        <f>VLOOKUP($A82,percentages!$D$2:$H$330,4,FALSE)*Wall!C82</f>
        <v>570.78000000000054</v>
      </c>
      <c r="D82" s="1">
        <f>VLOOKUP($A82,percentages!$D$2:$H$330,4,FALSE)*Wall!D82</f>
        <v>46.755000000000038</v>
      </c>
      <c r="E82" s="1">
        <f>VLOOKUP($A82,percentages!$D$2:$H$330,4,FALSE)*Wall!E82</f>
        <v>0.13500000000000012</v>
      </c>
      <c r="F82" s="1">
        <f>VLOOKUP($A82,percentages!$D$2:$H$330,4,FALSE)*Wall!F82</f>
        <v>8.8200000000000074</v>
      </c>
      <c r="G82" s="1">
        <f>VLOOKUP($A82,percentages!$D$2:$H$330,4,FALSE)*Wall!G82</f>
        <v>44.505000000000038</v>
      </c>
      <c r="H82" s="1">
        <f>VLOOKUP($A82,percentages!$D$2:$H$330,4,FALSE)*Wall!H82</f>
        <v>1.9800000000000018</v>
      </c>
      <c r="I82" s="1">
        <f>VLOOKUP($A82,percentages!$D$2:$H$330,4,FALSE)*Wall!I82</f>
        <v>10.350000000000009</v>
      </c>
      <c r="J82" s="1">
        <f>VLOOKUP($A82,percentages!$D$2:$H$330,4,FALSE)*Wall!J82</f>
        <v>2.3400000000000021</v>
      </c>
    </row>
    <row r="83" spans="1:10" x14ac:dyDescent="0.25">
      <c r="A83" s="13" t="s">
        <v>500</v>
      </c>
      <c r="B83" s="13" t="s">
        <v>501</v>
      </c>
      <c r="C83" s="1">
        <f>VLOOKUP($A83,percentages!$D$2:$H$330,4,FALSE)*Wall!C83</f>
        <v>472.09500000000043</v>
      </c>
      <c r="D83" s="1">
        <f>VLOOKUP($A83,percentages!$D$2:$H$330,4,FALSE)*Wall!D83</f>
        <v>3.8700000000000037</v>
      </c>
      <c r="E83" s="1">
        <f>VLOOKUP($A83,percentages!$D$2:$H$330,4,FALSE)*Wall!E83</f>
        <v>4.500000000000004E-2</v>
      </c>
      <c r="F83" s="1">
        <f>VLOOKUP($A83,percentages!$D$2:$H$330,4,FALSE)*Wall!F83</f>
        <v>2.4300000000000024</v>
      </c>
      <c r="G83" s="1">
        <f>VLOOKUP($A83,percentages!$D$2:$H$330,4,FALSE)*Wall!G83</f>
        <v>17.190000000000015</v>
      </c>
      <c r="H83" s="1">
        <f>VLOOKUP($A83,percentages!$D$2:$H$330,4,FALSE)*Wall!H83</f>
        <v>0.6750000000000006</v>
      </c>
      <c r="I83" s="1">
        <f>VLOOKUP($A83,percentages!$D$2:$H$330,4,FALSE)*Wall!I83</f>
        <v>0.81000000000000072</v>
      </c>
      <c r="J83" s="1">
        <f>VLOOKUP($A83,percentages!$D$2:$H$330,4,FALSE)*Wall!J83</f>
        <v>9.000000000000008E-2</v>
      </c>
    </row>
    <row r="84" spans="1:10" x14ac:dyDescent="0.25">
      <c r="A84" s="13" t="s">
        <v>502</v>
      </c>
      <c r="B84" s="13" t="s">
        <v>503</v>
      </c>
      <c r="C84" s="1">
        <f>VLOOKUP($A84,percentages!$D$2:$H$330,4,FALSE)*Wall!C84</f>
        <v>1101.690000000001</v>
      </c>
      <c r="D84" s="1">
        <f>VLOOKUP($A84,percentages!$D$2:$H$330,4,FALSE)*Wall!D84</f>
        <v>22.36500000000002</v>
      </c>
      <c r="E84" s="1">
        <f>VLOOKUP($A84,percentages!$D$2:$H$330,4,FALSE)*Wall!E84</f>
        <v>0.31500000000000028</v>
      </c>
      <c r="F84" s="1">
        <f>VLOOKUP($A84,percentages!$D$2:$H$330,4,FALSE)*Wall!F84</f>
        <v>7.8750000000000071</v>
      </c>
      <c r="G84" s="1">
        <f>VLOOKUP($A84,percentages!$D$2:$H$330,4,FALSE)*Wall!G84</f>
        <v>41.760000000000034</v>
      </c>
      <c r="H84" s="1">
        <f>VLOOKUP($A84,percentages!$D$2:$H$330,4,FALSE)*Wall!H84</f>
        <v>7.2450000000000063</v>
      </c>
      <c r="I84" s="1">
        <f>VLOOKUP($A84,percentages!$D$2:$H$330,4,FALSE)*Wall!I84</f>
        <v>9.3600000000000083</v>
      </c>
      <c r="J84" s="1">
        <f>VLOOKUP($A84,percentages!$D$2:$H$330,4,FALSE)*Wall!J84</f>
        <v>1.3950000000000014</v>
      </c>
    </row>
    <row r="85" spans="1:10" x14ac:dyDescent="0.25">
      <c r="A85" s="13" t="s">
        <v>504</v>
      </c>
      <c r="B85" s="13" t="s">
        <v>505</v>
      </c>
      <c r="C85" s="1">
        <f>VLOOKUP($A85,percentages!$D$2:$H$330,4,FALSE)*Wall!C85</f>
        <v>1092.3300000000011</v>
      </c>
      <c r="D85" s="1">
        <f>VLOOKUP($A85,percentages!$D$2:$H$330,4,FALSE)*Wall!D85</f>
        <v>276.93000000000023</v>
      </c>
      <c r="E85" s="1">
        <f>VLOOKUP($A85,percentages!$D$2:$H$330,4,FALSE)*Wall!E85</f>
        <v>1.3500000000000012</v>
      </c>
      <c r="F85" s="1">
        <f>VLOOKUP($A85,percentages!$D$2:$H$330,4,FALSE)*Wall!F85</f>
        <v>40.140000000000036</v>
      </c>
      <c r="G85" s="1">
        <f>VLOOKUP($A85,percentages!$D$2:$H$330,4,FALSE)*Wall!G85</f>
        <v>57.060000000000052</v>
      </c>
      <c r="H85" s="1">
        <f>VLOOKUP($A85,percentages!$D$2:$H$330,4,FALSE)*Wall!H85</f>
        <v>5.850000000000005</v>
      </c>
      <c r="I85" s="1">
        <f>VLOOKUP($A85,percentages!$D$2:$H$330,4,FALSE)*Wall!I85</f>
        <v>42.525000000000041</v>
      </c>
      <c r="J85" s="1">
        <f>VLOOKUP($A85,percentages!$D$2:$H$330,4,FALSE)*Wall!J85</f>
        <v>1.7100000000000015</v>
      </c>
    </row>
    <row r="86" spans="1:10" x14ac:dyDescent="0.25">
      <c r="A86" s="13" t="s">
        <v>506</v>
      </c>
      <c r="B86" s="13" t="s">
        <v>507</v>
      </c>
      <c r="C86" s="1">
        <f>VLOOKUP($A86,percentages!$D$2:$H$330,4,FALSE)*Wall!C86</f>
        <v>643.86000000000058</v>
      </c>
      <c r="D86" s="1">
        <f>VLOOKUP($A86,percentages!$D$2:$H$330,4,FALSE)*Wall!D86</f>
        <v>58.050000000000054</v>
      </c>
      <c r="E86" s="1">
        <f>VLOOKUP($A86,percentages!$D$2:$H$330,4,FALSE)*Wall!E86</f>
        <v>0.18000000000000016</v>
      </c>
      <c r="F86" s="1">
        <f>VLOOKUP($A86,percentages!$D$2:$H$330,4,FALSE)*Wall!F86</f>
        <v>5.9850000000000056</v>
      </c>
      <c r="G86" s="1">
        <f>VLOOKUP($A86,percentages!$D$2:$H$330,4,FALSE)*Wall!G86</f>
        <v>41.35500000000004</v>
      </c>
      <c r="H86" s="1">
        <f>VLOOKUP($A86,percentages!$D$2:$H$330,4,FALSE)*Wall!H86</f>
        <v>0.63000000000000056</v>
      </c>
      <c r="I86" s="1">
        <f>VLOOKUP($A86,percentages!$D$2:$H$330,4,FALSE)*Wall!I86</f>
        <v>6.300000000000006</v>
      </c>
      <c r="J86" s="1">
        <f>VLOOKUP($A86,percentages!$D$2:$H$330,4,FALSE)*Wall!J86</f>
        <v>0.49500000000000044</v>
      </c>
    </row>
    <row r="87" spans="1:10" x14ac:dyDescent="0.25">
      <c r="A87" s="13" t="s">
        <v>508</v>
      </c>
      <c r="B87" s="13" t="s">
        <v>509</v>
      </c>
      <c r="C87" s="1">
        <f>VLOOKUP($A87,percentages!$D$2:$H$330,4,FALSE)*Wall!C87</f>
        <v>818.37000000000069</v>
      </c>
      <c r="D87" s="1">
        <f>VLOOKUP($A87,percentages!$D$2:$H$330,4,FALSE)*Wall!D87</f>
        <v>8.9100000000000072</v>
      </c>
      <c r="E87" s="1">
        <f>VLOOKUP($A87,percentages!$D$2:$H$330,4,FALSE)*Wall!E87</f>
        <v>0.13500000000000012</v>
      </c>
      <c r="F87" s="1">
        <f>VLOOKUP($A87,percentages!$D$2:$H$330,4,FALSE)*Wall!F87</f>
        <v>13.050000000000011</v>
      </c>
      <c r="G87" s="1">
        <f>VLOOKUP($A87,percentages!$D$2:$H$330,4,FALSE)*Wall!G87</f>
        <v>135.90000000000012</v>
      </c>
      <c r="H87" s="1">
        <f>VLOOKUP($A87,percentages!$D$2:$H$330,4,FALSE)*Wall!H87</f>
        <v>1.7550000000000017</v>
      </c>
      <c r="I87" s="1">
        <f>VLOOKUP($A87,percentages!$D$2:$H$330,4,FALSE)*Wall!I87</f>
        <v>1.170000000000001</v>
      </c>
      <c r="J87" s="1">
        <f>VLOOKUP($A87,percentages!$D$2:$H$330,4,FALSE)*Wall!J87</f>
        <v>1.7550000000000017</v>
      </c>
    </row>
    <row r="88" spans="1:10" x14ac:dyDescent="0.25">
      <c r="A88" s="13" t="s">
        <v>510</v>
      </c>
      <c r="B88" s="13" t="s">
        <v>511</v>
      </c>
      <c r="C88" s="1">
        <f>VLOOKUP($A88,percentages!$D$2:$H$330,4,FALSE)*Wall!C88</f>
        <v>249.34500000000023</v>
      </c>
      <c r="D88" s="1">
        <f>VLOOKUP($A88,percentages!$D$2:$H$330,4,FALSE)*Wall!D88</f>
        <v>4.0050000000000034</v>
      </c>
      <c r="E88" s="1">
        <f>VLOOKUP($A88,percentages!$D$2:$H$330,4,FALSE)*Wall!E88</f>
        <v>0</v>
      </c>
      <c r="F88" s="1">
        <f>VLOOKUP($A88,percentages!$D$2:$H$330,4,FALSE)*Wall!F88</f>
        <v>1.305000000000001</v>
      </c>
      <c r="G88" s="1">
        <f>VLOOKUP($A88,percentages!$D$2:$H$330,4,FALSE)*Wall!G88</f>
        <v>16.380000000000013</v>
      </c>
      <c r="H88" s="1">
        <f>VLOOKUP($A88,percentages!$D$2:$H$330,4,FALSE)*Wall!H88</f>
        <v>1.7100000000000015</v>
      </c>
      <c r="I88" s="1">
        <f>VLOOKUP($A88,percentages!$D$2:$H$330,4,FALSE)*Wall!I88</f>
        <v>0.76500000000000068</v>
      </c>
      <c r="J88" s="1">
        <f>VLOOKUP($A88,percentages!$D$2:$H$330,4,FALSE)*Wall!J88</f>
        <v>4.500000000000004E-2</v>
      </c>
    </row>
    <row r="89" spans="1:10" x14ac:dyDescent="0.25">
      <c r="A89" s="13" t="s">
        <v>512</v>
      </c>
      <c r="B89" s="13" t="s">
        <v>513</v>
      </c>
      <c r="C89" s="1">
        <f>VLOOKUP($A89,percentages!$D$2:$H$330,4,FALSE)*Wall!C89</f>
        <v>892.08000000000084</v>
      </c>
      <c r="D89" s="1">
        <f>VLOOKUP($A89,percentages!$D$2:$H$330,4,FALSE)*Wall!D89</f>
        <v>61.470000000000056</v>
      </c>
      <c r="E89" s="1">
        <f>VLOOKUP($A89,percentages!$D$2:$H$330,4,FALSE)*Wall!E89</f>
        <v>1.6650000000000014</v>
      </c>
      <c r="F89" s="1">
        <f>VLOOKUP($A89,percentages!$D$2:$H$330,4,FALSE)*Wall!F89</f>
        <v>17.865000000000016</v>
      </c>
      <c r="G89" s="1">
        <f>VLOOKUP($A89,percentages!$D$2:$H$330,4,FALSE)*Wall!G89</f>
        <v>97.24500000000009</v>
      </c>
      <c r="H89" s="1">
        <f>VLOOKUP($A89,percentages!$D$2:$H$330,4,FALSE)*Wall!H89</f>
        <v>1.080000000000001</v>
      </c>
      <c r="I89" s="1">
        <f>VLOOKUP($A89,percentages!$D$2:$H$330,4,FALSE)*Wall!I89</f>
        <v>2.7900000000000027</v>
      </c>
      <c r="J89" s="1">
        <f>VLOOKUP($A89,percentages!$D$2:$H$330,4,FALSE)*Wall!J89</f>
        <v>0.40500000000000036</v>
      </c>
    </row>
    <row r="90" spans="1:10" x14ac:dyDescent="0.25">
      <c r="A90" s="13" t="s">
        <v>514</v>
      </c>
      <c r="B90" s="13" t="s">
        <v>515</v>
      </c>
      <c r="C90" s="1">
        <f>VLOOKUP($A90,percentages!$D$2:$H$330,4,FALSE)*Wall!C90</f>
        <v>474.79500000000041</v>
      </c>
      <c r="D90" s="1">
        <f>VLOOKUP($A90,percentages!$D$2:$H$330,4,FALSE)*Wall!D90</f>
        <v>100.53000000000009</v>
      </c>
      <c r="E90" s="1">
        <f>VLOOKUP($A90,percentages!$D$2:$H$330,4,FALSE)*Wall!E90</f>
        <v>0.6750000000000006</v>
      </c>
      <c r="F90" s="1">
        <f>VLOOKUP($A90,percentages!$D$2:$H$330,4,FALSE)*Wall!F90</f>
        <v>23.13000000000002</v>
      </c>
      <c r="G90" s="1">
        <f>VLOOKUP($A90,percentages!$D$2:$H$330,4,FALSE)*Wall!G90</f>
        <v>18.990000000000016</v>
      </c>
      <c r="H90" s="1">
        <f>VLOOKUP($A90,percentages!$D$2:$H$330,4,FALSE)*Wall!H90</f>
        <v>6.4350000000000058</v>
      </c>
      <c r="I90" s="1">
        <f>VLOOKUP($A90,percentages!$D$2:$H$330,4,FALSE)*Wall!I90</f>
        <v>14.040000000000013</v>
      </c>
      <c r="J90" s="1">
        <f>VLOOKUP($A90,percentages!$D$2:$H$330,4,FALSE)*Wall!J90</f>
        <v>0.81000000000000072</v>
      </c>
    </row>
    <row r="91" spans="1:10" x14ac:dyDescent="0.25">
      <c r="A91" s="13" t="s">
        <v>516</v>
      </c>
      <c r="B91" s="13" t="s">
        <v>517</v>
      </c>
      <c r="C91" s="1">
        <f>VLOOKUP($A91,percentages!$D$2:$H$330,4,FALSE)*Wall!C91</f>
        <v>700.78500000000065</v>
      </c>
      <c r="D91" s="1">
        <f>VLOOKUP($A91,percentages!$D$2:$H$330,4,FALSE)*Wall!D91</f>
        <v>10.350000000000009</v>
      </c>
      <c r="E91" s="1">
        <f>VLOOKUP($A91,percentages!$D$2:$H$330,4,FALSE)*Wall!E91</f>
        <v>4.500000000000004E-2</v>
      </c>
      <c r="F91" s="1">
        <f>VLOOKUP($A91,percentages!$D$2:$H$330,4,FALSE)*Wall!F91</f>
        <v>3.5550000000000033</v>
      </c>
      <c r="G91" s="1">
        <f>VLOOKUP($A91,percentages!$D$2:$H$330,4,FALSE)*Wall!G91</f>
        <v>41.94000000000004</v>
      </c>
      <c r="H91" s="1">
        <f>VLOOKUP($A91,percentages!$D$2:$H$330,4,FALSE)*Wall!H91</f>
        <v>2.6550000000000025</v>
      </c>
      <c r="I91" s="1">
        <f>VLOOKUP($A91,percentages!$D$2:$H$330,4,FALSE)*Wall!I91</f>
        <v>1.5300000000000014</v>
      </c>
      <c r="J91" s="1">
        <f>VLOOKUP($A91,percentages!$D$2:$H$330,4,FALSE)*Wall!J91</f>
        <v>0.4500000000000004</v>
      </c>
    </row>
    <row r="92" spans="1:10" x14ac:dyDescent="0.25">
      <c r="A92" s="13" t="s">
        <v>465</v>
      </c>
      <c r="B92" s="13" t="s">
        <v>466</v>
      </c>
      <c r="C92" s="1">
        <f>VLOOKUP($A92,percentages!$D$2:$H$330,4,FALSE)*Wall!C92</f>
        <v>413.37000000000035</v>
      </c>
      <c r="D92" s="1">
        <f>VLOOKUP($A92,percentages!$D$2:$H$330,4,FALSE)*Wall!D92</f>
        <v>5.6700000000000053</v>
      </c>
      <c r="E92" s="1">
        <f>VLOOKUP($A92,percentages!$D$2:$H$330,4,FALSE)*Wall!E92</f>
        <v>9.000000000000008E-2</v>
      </c>
      <c r="F92" s="1">
        <f>VLOOKUP($A92,percentages!$D$2:$H$330,4,FALSE)*Wall!F92</f>
        <v>2.4750000000000023</v>
      </c>
      <c r="G92" s="1">
        <f>VLOOKUP($A92,percentages!$D$2:$H$330,4,FALSE)*Wall!G92</f>
        <v>31.950000000000028</v>
      </c>
      <c r="H92" s="1">
        <f>VLOOKUP($A92,percentages!$D$2:$H$330,4,FALSE)*Wall!H92</f>
        <v>0.9000000000000008</v>
      </c>
      <c r="I92" s="1">
        <f>VLOOKUP($A92,percentages!$D$2:$H$330,4,FALSE)*Wall!I92</f>
        <v>1.4850000000000012</v>
      </c>
      <c r="J92" s="1">
        <f>VLOOKUP($A92,percentages!$D$2:$H$330,4,FALSE)*Wall!J92</f>
        <v>0.58500000000000052</v>
      </c>
    </row>
    <row r="93" spans="1:10" x14ac:dyDescent="0.25">
      <c r="A93" s="13" t="s">
        <v>518</v>
      </c>
      <c r="B93" s="13" t="s">
        <v>519</v>
      </c>
      <c r="C93" s="1">
        <f>VLOOKUP($A93,percentages!$D$2:$H$330,4,FALSE)*Wall!C93</f>
        <v>377.73000000000036</v>
      </c>
      <c r="D93" s="1">
        <f>VLOOKUP($A93,percentages!$D$2:$H$330,4,FALSE)*Wall!D93</f>
        <v>12.330000000000011</v>
      </c>
      <c r="E93" s="1">
        <f>VLOOKUP($A93,percentages!$D$2:$H$330,4,FALSE)*Wall!E93</f>
        <v>4.500000000000004E-2</v>
      </c>
      <c r="F93" s="1">
        <f>VLOOKUP($A93,percentages!$D$2:$H$330,4,FALSE)*Wall!F93</f>
        <v>1.5300000000000014</v>
      </c>
      <c r="G93" s="1">
        <f>VLOOKUP($A93,percentages!$D$2:$H$330,4,FALSE)*Wall!G93</f>
        <v>28.485000000000024</v>
      </c>
      <c r="H93" s="1">
        <f>VLOOKUP($A93,percentages!$D$2:$H$330,4,FALSE)*Wall!H93</f>
        <v>1.2150000000000012</v>
      </c>
      <c r="I93" s="1">
        <f>VLOOKUP($A93,percentages!$D$2:$H$330,4,FALSE)*Wall!I93</f>
        <v>2.0250000000000017</v>
      </c>
      <c r="J93" s="1">
        <f>VLOOKUP($A93,percentages!$D$2:$H$330,4,FALSE)*Wall!J93</f>
        <v>0.27000000000000024</v>
      </c>
    </row>
    <row r="94" spans="1:10" x14ac:dyDescent="0.25">
      <c r="A94" s="13" t="s">
        <v>467</v>
      </c>
      <c r="B94" s="13" t="s">
        <v>468</v>
      </c>
      <c r="C94" s="1">
        <f>VLOOKUP($A94,percentages!$D$2:$H$330,4,FALSE)*Wall!C94</f>
        <v>697.63500000000067</v>
      </c>
      <c r="D94" s="1">
        <f>VLOOKUP($A94,percentages!$D$2:$H$330,4,FALSE)*Wall!D94</f>
        <v>21.375000000000018</v>
      </c>
      <c r="E94" s="1">
        <f>VLOOKUP($A94,percentages!$D$2:$H$330,4,FALSE)*Wall!E94</f>
        <v>0.18000000000000016</v>
      </c>
      <c r="F94" s="1">
        <f>VLOOKUP($A94,percentages!$D$2:$H$330,4,FALSE)*Wall!F94</f>
        <v>14.355000000000013</v>
      </c>
      <c r="G94" s="1">
        <f>VLOOKUP($A94,percentages!$D$2:$H$330,4,FALSE)*Wall!G94</f>
        <v>32.040000000000028</v>
      </c>
      <c r="H94" s="1">
        <f>VLOOKUP($A94,percentages!$D$2:$H$330,4,FALSE)*Wall!H94</f>
        <v>12.420000000000011</v>
      </c>
      <c r="I94" s="1">
        <f>VLOOKUP($A94,percentages!$D$2:$H$330,4,FALSE)*Wall!I94</f>
        <v>7.965000000000007</v>
      </c>
      <c r="J94" s="1">
        <f>VLOOKUP($A94,percentages!$D$2:$H$330,4,FALSE)*Wall!J94</f>
        <v>0.63000000000000056</v>
      </c>
    </row>
    <row r="95" spans="1:10" x14ac:dyDescent="0.25">
      <c r="A95" s="13" t="s">
        <v>469</v>
      </c>
      <c r="B95" s="13" t="s">
        <v>470</v>
      </c>
      <c r="C95" s="1">
        <f>VLOOKUP($A95,percentages!$D$2:$H$330,4,FALSE)*Wall!C95</f>
        <v>304.83000000000027</v>
      </c>
      <c r="D95" s="1">
        <f>VLOOKUP($A95,percentages!$D$2:$H$330,4,FALSE)*Wall!D95</f>
        <v>2.9250000000000025</v>
      </c>
      <c r="E95" s="1">
        <f>VLOOKUP($A95,percentages!$D$2:$H$330,4,FALSE)*Wall!E95</f>
        <v>0</v>
      </c>
      <c r="F95" s="1">
        <f>VLOOKUP($A95,percentages!$D$2:$H$330,4,FALSE)*Wall!F95</f>
        <v>1.080000000000001</v>
      </c>
      <c r="G95" s="1">
        <f>VLOOKUP($A95,percentages!$D$2:$H$330,4,FALSE)*Wall!G95</f>
        <v>16.560000000000016</v>
      </c>
      <c r="H95" s="1">
        <f>VLOOKUP($A95,percentages!$D$2:$H$330,4,FALSE)*Wall!H95</f>
        <v>0.18000000000000016</v>
      </c>
      <c r="I95" s="1">
        <f>VLOOKUP($A95,percentages!$D$2:$H$330,4,FALSE)*Wall!I95</f>
        <v>4.500000000000004E-2</v>
      </c>
      <c r="J95" s="1">
        <f>VLOOKUP($A95,percentages!$D$2:$H$330,4,FALSE)*Wall!J95</f>
        <v>0</v>
      </c>
    </row>
    <row r="96" spans="1:10" x14ac:dyDescent="0.25">
      <c r="A96" s="13" t="s">
        <v>471</v>
      </c>
      <c r="B96" s="13" t="s">
        <v>472</v>
      </c>
      <c r="C96" s="1">
        <f>VLOOKUP($A96,percentages!$D$2:$H$330,4,FALSE)*Wall!C96</f>
        <v>630.76500000000055</v>
      </c>
      <c r="D96" s="1">
        <f>VLOOKUP($A96,percentages!$D$2:$H$330,4,FALSE)*Wall!D96</f>
        <v>11.56500000000001</v>
      </c>
      <c r="E96" s="1">
        <f>VLOOKUP($A96,percentages!$D$2:$H$330,4,FALSE)*Wall!E96</f>
        <v>0</v>
      </c>
      <c r="F96" s="1">
        <f>VLOOKUP($A96,percentages!$D$2:$H$330,4,FALSE)*Wall!F96</f>
        <v>3.420000000000003</v>
      </c>
      <c r="G96" s="1">
        <f>VLOOKUP($A96,percentages!$D$2:$H$330,4,FALSE)*Wall!G96</f>
        <v>37.080000000000034</v>
      </c>
      <c r="H96" s="1">
        <f>VLOOKUP($A96,percentages!$D$2:$H$330,4,FALSE)*Wall!H96</f>
        <v>0.4500000000000004</v>
      </c>
      <c r="I96" s="1">
        <f>VLOOKUP($A96,percentages!$D$2:$H$330,4,FALSE)*Wall!I96</f>
        <v>0.72000000000000064</v>
      </c>
      <c r="J96" s="1">
        <f>VLOOKUP($A96,percentages!$D$2:$H$330,4,FALSE)*Wall!J96</f>
        <v>0.18000000000000016</v>
      </c>
    </row>
    <row r="97" spans="1:10" x14ac:dyDescent="0.25">
      <c r="A97" s="13" t="s">
        <v>473</v>
      </c>
      <c r="B97" s="13" t="s">
        <v>474</v>
      </c>
      <c r="C97" s="1">
        <f>VLOOKUP($A97,percentages!$D$2:$H$330,4,FALSE)*Wall!C97</f>
        <v>446.67000000000041</v>
      </c>
      <c r="D97" s="1">
        <f>VLOOKUP($A97,percentages!$D$2:$H$330,4,FALSE)*Wall!D97</f>
        <v>5.4450000000000047</v>
      </c>
      <c r="E97" s="1">
        <f>VLOOKUP($A97,percentages!$D$2:$H$330,4,FALSE)*Wall!E97</f>
        <v>0</v>
      </c>
      <c r="F97" s="1">
        <f>VLOOKUP($A97,percentages!$D$2:$H$330,4,FALSE)*Wall!F97</f>
        <v>3.150000000000003</v>
      </c>
      <c r="G97" s="1">
        <f>VLOOKUP($A97,percentages!$D$2:$H$330,4,FALSE)*Wall!G97</f>
        <v>48.600000000000044</v>
      </c>
      <c r="H97" s="1">
        <f>VLOOKUP($A97,percentages!$D$2:$H$330,4,FALSE)*Wall!H97</f>
        <v>1.6200000000000014</v>
      </c>
      <c r="I97" s="1">
        <f>VLOOKUP($A97,percentages!$D$2:$H$330,4,FALSE)*Wall!I97</f>
        <v>0.72000000000000064</v>
      </c>
      <c r="J97" s="1">
        <f>VLOOKUP($A97,percentages!$D$2:$H$330,4,FALSE)*Wall!J97</f>
        <v>0.18000000000000016</v>
      </c>
    </row>
    <row r="98" spans="1:10" x14ac:dyDescent="0.25">
      <c r="A98" s="13" t="s">
        <v>475</v>
      </c>
      <c r="B98" s="13" t="s">
        <v>476</v>
      </c>
      <c r="C98" s="1">
        <f>VLOOKUP($A98,percentages!$D$2:$H$330,4,FALSE)*Wall!C98</f>
        <v>371.07000000000033</v>
      </c>
      <c r="D98" s="1">
        <f>VLOOKUP($A98,percentages!$D$2:$H$330,4,FALSE)*Wall!D98</f>
        <v>5.4000000000000048</v>
      </c>
      <c r="E98" s="1">
        <f>VLOOKUP($A98,percentages!$D$2:$H$330,4,FALSE)*Wall!E98</f>
        <v>4.500000000000004E-2</v>
      </c>
      <c r="F98" s="1">
        <f>VLOOKUP($A98,percentages!$D$2:$H$330,4,FALSE)*Wall!F98</f>
        <v>2.6550000000000025</v>
      </c>
      <c r="G98" s="1">
        <f>VLOOKUP($A98,percentages!$D$2:$H$330,4,FALSE)*Wall!G98</f>
        <v>22.950000000000021</v>
      </c>
      <c r="H98" s="1">
        <f>VLOOKUP($A98,percentages!$D$2:$H$330,4,FALSE)*Wall!H98</f>
        <v>0.4500000000000004</v>
      </c>
      <c r="I98" s="1">
        <f>VLOOKUP($A98,percentages!$D$2:$H$330,4,FALSE)*Wall!I98</f>
        <v>0.18000000000000016</v>
      </c>
      <c r="J98" s="1">
        <f>VLOOKUP($A98,percentages!$D$2:$H$330,4,FALSE)*Wall!J98</f>
        <v>0.31500000000000028</v>
      </c>
    </row>
    <row r="99" spans="1:10" x14ac:dyDescent="0.25">
      <c r="A99" s="13" t="s">
        <v>477</v>
      </c>
      <c r="B99" s="13" t="s">
        <v>478</v>
      </c>
      <c r="C99" s="1">
        <f>VLOOKUP($A99,percentages!$D$2:$H$330,4,FALSE)*Wall!C99</f>
        <v>896.35500000000081</v>
      </c>
      <c r="D99" s="1">
        <f>VLOOKUP($A99,percentages!$D$2:$H$330,4,FALSE)*Wall!D99</f>
        <v>33.165000000000028</v>
      </c>
      <c r="E99" s="1">
        <f>VLOOKUP($A99,percentages!$D$2:$H$330,4,FALSE)*Wall!E99</f>
        <v>0.31500000000000028</v>
      </c>
      <c r="F99" s="1">
        <f>VLOOKUP($A99,percentages!$D$2:$H$330,4,FALSE)*Wall!F99</f>
        <v>6.5250000000000057</v>
      </c>
      <c r="G99" s="1">
        <f>VLOOKUP($A99,percentages!$D$2:$H$330,4,FALSE)*Wall!G99</f>
        <v>95.355000000000089</v>
      </c>
      <c r="H99" s="1">
        <f>VLOOKUP($A99,percentages!$D$2:$H$330,4,FALSE)*Wall!H99</f>
        <v>2.4750000000000023</v>
      </c>
      <c r="I99" s="1">
        <f>VLOOKUP($A99,percentages!$D$2:$H$330,4,FALSE)*Wall!I99</f>
        <v>2.4300000000000024</v>
      </c>
      <c r="J99" s="1">
        <f>VLOOKUP($A99,percentages!$D$2:$H$330,4,FALSE)*Wall!J99</f>
        <v>0.58500000000000052</v>
      </c>
    </row>
    <row r="100" spans="1:10" x14ac:dyDescent="0.25">
      <c r="A100" s="13" t="s">
        <v>520</v>
      </c>
      <c r="B100" s="13" t="s">
        <v>521</v>
      </c>
      <c r="C100" s="1">
        <f>VLOOKUP($A100,percentages!$D$2:$H$330,4,FALSE)*Wall!C100</f>
        <v>12.191000000000003</v>
      </c>
      <c r="D100" s="1">
        <f>VLOOKUP($A100,percentages!$D$2:$H$330,4,FALSE)*Wall!D100</f>
        <v>237.64100000000005</v>
      </c>
      <c r="E100" s="1">
        <f>VLOOKUP($A100,percentages!$D$2:$H$330,4,FALSE)*Wall!E100</f>
        <v>0</v>
      </c>
      <c r="F100" s="1">
        <f>VLOOKUP($A100,percentages!$D$2:$H$330,4,FALSE)*Wall!F100</f>
        <v>0.16700000000000004</v>
      </c>
      <c r="G100" s="1">
        <f>VLOOKUP($A100,percentages!$D$2:$H$330,4,FALSE)*Wall!G100</f>
        <v>24.549000000000007</v>
      </c>
      <c r="H100" s="1">
        <f>VLOOKUP($A100,percentages!$D$2:$H$330,4,FALSE)*Wall!H100</f>
        <v>47.428000000000011</v>
      </c>
      <c r="I100" s="1">
        <f>VLOOKUP($A100,percentages!$D$2:$H$330,4,FALSE)*Wall!I100</f>
        <v>13.026000000000003</v>
      </c>
      <c r="J100" s="1">
        <f>VLOOKUP($A100,percentages!$D$2:$H$330,4,FALSE)*Wall!J100</f>
        <v>4.1750000000000007</v>
      </c>
    </row>
    <row r="101" spans="1:10" x14ac:dyDescent="0.25">
      <c r="A101" s="13" t="s">
        <v>522</v>
      </c>
      <c r="B101" s="13" t="s">
        <v>523</v>
      </c>
      <c r="C101" s="1">
        <f>VLOOKUP($A101,percentages!$D$2:$H$330,4,FALSE)*Wall!C101</f>
        <v>46.760000000000012</v>
      </c>
      <c r="D101" s="1">
        <f>VLOOKUP($A101,percentages!$D$2:$H$330,4,FALSE)*Wall!D101</f>
        <v>1489.4730000000004</v>
      </c>
      <c r="E101" s="1">
        <f>VLOOKUP($A101,percentages!$D$2:$H$330,4,FALSE)*Wall!E101</f>
        <v>6.0120000000000013</v>
      </c>
      <c r="F101" s="1">
        <f>VLOOKUP($A101,percentages!$D$2:$H$330,4,FALSE)*Wall!F101</f>
        <v>0</v>
      </c>
      <c r="G101" s="1">
        <f>VLOOKUP($A101,percentages!$D$2:$H$330,4,FALSE)*Wall!G101</f>
        <v>7.6820000000000022</v>
      </c>
      <c r="H101" s="1">
        <f>VLOOKUP($A101,percentages!$D$2:$H$330,4,FALSE)*Wall!H101</f>
        <v>290.58000000000004</v>
      </c>
      <c r="I101" s="1">
        <f>VLOOKUP($A101,percentages!$D$2:$H$330,4,FALSE)*Wall!I101</f>
        <v>42.585000000000008</v>
      </c>
      <c r="J101" s="1">
        <f>VLOOKUP($A101,percentages!$D$2:$H$330,4,FALSE)*Wall!J101</f>
        <v>1.0020000000000002</v>
      </c>
    </row>
    <row r="102" spans="1:10" x14ac:dyDescent="0.25">
      <c r="A102" s="13" t="s">
        <v>524</v>
      </c>
      <c r="B102" s="13" t="s">
        <v>525</v>
      </c>
      <c r="C102" s="1">
        <f>VLOOKUP($A102,percentages!$D$2:$H$330,4,FALSE)*Wall!C102</f>
        <v>4.676000000000001</v>
      </c>
      <c r="D102" s="1">
        <f>VLOOKUP($A102,percentages!$D$2:$H$330,4,FALSE)*Wall!D102</f>
        <v>327.98800000000006</v>
      </c>
      <c r="E102" s="1">
        <f>VLOOKUP($A102,percentages!$D$2:$H$330,4,FALSE)*Wall!E102</f>
        <v>1.5030000000000003</v>
      </c>
      <c r="F102" s="1">
        <f>VLOOKUP($A102,percentages!$D$2:$H$330,4,FALSE)*Wall!F102</f>
        <v>1.5030000000000003</v>
      </c>
      <c r="G102" s="1">
        <f>VLOOKUP($A102,percentages!$D$2:$H$330,4,FALSE)*Wall!G102</f>
        <v>36.07200000000001</v>
      </c>
      <c r="H102" s="1">
        <f>VLOOKUP($A102,percentages!$D$2:$H$330,4,FALSE)*Wall!H102</f>
        <v>171.84300000000005</v>
      </c>
      <c r="I102" s="1">
        <f>VLOOKUP($A102,percentages!$D$2:$H$330,4,FALSE)*Wall!I102</f>
        <v>78.991000000000014</v>
      </c>
      <c r="J102" s="1">
        <f>VLOOKUP($A102,percentages!$D$2:$H$330,4,FALSE)*Wall!J102</f>
        <v>4.1750000000000007</v>
      </c>
    </row>
    <row r="103" spans="1:10" x14ac:dyDescent="0.25">
      <c r="A103" s="13" t="s">
        <v>526</v>
      </c>
      <c r="B103" s="13" t="s">
        <v>527</v>
      </c>
      <c r="C103" s="1">
        <f>VLOOKUP($A103,percentages!$D$2:$H$330,4,FALSE)*Wall!C103</f>
        <v>7.6820000000000022</v>
      </c>
      <c r="D103" s="1">
        <f>VLOOKUP($A103,percentages!$D$2:$H$330,4,FALSE)*Wall!D103</f>
        <v>145.45700000000002</v>
      </c>
      <c r="E103" s="1">
        <f>VLOOKUP($A103,percentages!$D$2:$H$330,4,FALSE)*Wall!E103</f>
        <v>0.50100000000000011</v>
      </c>
      <c r="F103" s="1">
        <f>VLOOKUP($A103,percentages!$D$2:$H$330,4,FALSE)*Wall!F103</f>
        <v>0</v>
      </c>
      <c r="G103" s="1">
        <f>VLOOKUP($A103,percentages!$D$2:$H$330,4,FALSE)*Wall!G103</f>
        <v>2.1710000000000003</v>
      </c>
      <c r="H103" s="1">
        <f>VLOOKUP($A103,percentages!$D$2:$H$330,4,FALSE)*Wall!H103</f>
        <v>138.77700000000004</v>
      </c>
      <c r="I103" s="1">
        <f>VLOOKUP($A103,percentages!$D$2:$H$330,4,FALSE)*Wall!I103</f>
        <v>42.75200000000001</v>
      </c>
      <c r="J103" s="1">
        <f>VLOOKUP($A103,percentages!$D$2:$H$330,4,FALSE)*Wall!J103</f>
        <v>0</v>
      </c>
    </row>
    <row r="104" spans="1:10" x14ac:dyDescent="0.25">
      <c r="A104" s="13" t="s">
        <v>528</v>
      </c>
      <c r="B104" s="13" t="s">
        <v>529</v>
      </c>
      <c r="C104" s="1">
        <f>VLOOKUP($A104,percentages!$D$2:$H$330,4,FALSE)*Wall!C104</f>
        <v>18.036000000000005</v>
      </c>
      <c r="D104" s="1">
        <f>VLOOKUP($A104,percentages!$D$2:$H$330,4,FALSE)*Wall!D104</f>
        <v>582.66300000000012</v>
      </c>
      <c r="E104" s="1">
        <f>VLOOKUP($A104,percentages!$D$2:$H$330,4,FALSE)*Wall!E104</f>
        <v>0.16700000000000004</v>
      </c>
      <c r="F104" s="1">
        <f>VLOOKUP($A104,percentages!$D$2:$H$330,4,FALSE)*Wall!F104</f>
        <v>0</v>
      </c>
      <c r="G104" s="1">
        <f>VLOOKUP($A104,percentages!$D$2:$H$330,4,FALSE)*Wall!G104</f>
        <v>55.277000000000015</v>
      </c>
      <c r="H104" s="1">
        <f>VLOOKUP($A104,percentages!$D$2:$H$330,4,FALSE)*Wall!H104</f>
        <v>38.577000000000005</v>
      </c>
      <c r="I104" s="1">
        <f>VLOOKUP($A104,percentages!$D$2:$H$330,4,FALSE)*Wall!I104</f>
        <v>14.863000000000003</v>
      </c>
      <c r="J104" s="1">
        <f>VLOOKUP($A104,percentages!$D$2:$H$330,4,FALSE)*Wall!J104</f>
        <v>0.50100000000000011</v>
      </c>
    </row>
    <row r="105" spans="1:10" x14ac:dyDescent="0.25">
      <c r="A105" s="13" t="s">
        <v>530</v>
      </c>
      <c r="B105" s="13" t="s">
        <v>531</v>
      </c>
      <c r="C105" s="1">
        <f>VLOOKUP($A105,percentages!$D$2:$H$330,4,FALSE)*Wall!C105</f>
        <v>742.9380000000001</v>
      </c>
      <c r="D105" s="1">
        <f>VLOOKUP($A105,percentages!$D$2:$H$330,4,FALSE)*Wall!D105</f>
        <v>331.04400000000004</v>
      </c>
      <c r="E105" s="1">
        <f>VLOOKUP($A105,percentages!$D$2:$H$330,4,FALSE)*Wall!E105</f>
        <v>4.9980000000000011</v>
      </c>
      <c r="F105" s="1">
        <f>VLOOKUP($A105,percentages!$D$2:$H$330,4,FALSE)*Wall!F105</f>
        <v>92.610000000000014</v>
      </c>
      <c r="G105" s="1">
        <f>VLOOKUP($A105,percentages!$D$2:$H$330,4,FALSE)*Wall!G105</f>
        <v>126.12600000000002</v>
      </c>
      <c r="H105" s="1">
        <f>VLOOKUP($A105,percentages!$D$2:$H$330,4,FALSE)*Wall!H105</f>
        <v>0.29400000000000004</v>
      </c>
      <c r="I105" s="1">
        <f>VLOOKUP($A105,percentages!$D$2:$H$330,4,FALSE)*Wall!I105</f>
        <v>1.4700000000000002</v>
      </c>
      <c r="J105" s="1">
        <f>VLOOKUP($A105,percentages!$D$2:$H$330,4,FALSE)*Wall!J105</f>
        <v>0</v>
      </c>
    </row>
    <row r="106" spans="1:10" x14ac:dyDescent="0.25">
      <c r="A106" s="13" t="s">
        <v>547</v>
      </c>
      <c r="B106" s="13" t="s">
        <v>548</v>
      </c>
      <c r="C106" s="1">
        <f>VLOOKUP($A106,percentages!$D$2:$H$330,4,FALSE)*Wall!C106</f>
        <v>2242.0440000000003</v>
      </c>
      <c r="D106" s="1">
        <f>VLOOKUP($A106,percentages!$D$2:$H$330,4,FALSE)*Wall!D106</f>
        <v>5.2920000000000007</v>
      </c>
      <c r="E106" s="1">
        <f>VLOOKUP($A106,percentages!$D$2:$H$330,4,FALSE)*Wall!E106</f>
        <v>0</v>
      </c>
      <c r="F106" s="1">
        <f>VLOOKUP($A106,percentages!$D$2:$H$330,4,FALSE)*Wall!F106</f>
        <v>14.700000000000003</v>
      </c>
      <c r="G106" s="1">
        <f>VLOOKUP($A106,percentages!$D$2:$H$330,4,FALSE)*Wall!G106</f>
        <v>132.00600000000003</v>
      </c>
      <c r="H106" s="1">
        <f>VLOOKUP($A106,percentages!$D$2:$H$330,4,FALSE)*Wall!H106</f>
        <v>0.29400000000000004</v>
      </c>
      <c r="I106" s="1">
        <f>VLOOKUP($A106,percentages!$D$2:$H$330,4,FALSE)*Wall!I106</f>
        <v>2.3520000000000003</v>
      </c>
      <c r="J106" s="1">
        <f>VLOOKUP($A106,percentages!$D$2:$H$330,4,FALSE)*Wall!J106</f>
        <v>0.88200000000000012</v>
      </c>
    </row>
    <row r="107" spans="1:10" x14ac:dyDescent="0.25">
      <c r="A107" s="13" t="s">
        <v>549</v>
      </c>
      <c r="B107" s="13" t="s">
        <v>550</v>
      </c>
      <c r="C107" s="1">
        <f>VLOOKUP($A107,percentages!$D$2:$H$330,4,FALSE)*Wall!C107</f>
        <v>1838.6760000000002</v>
      </c>
      <c r="D107" s="1">
        <f>VLOOKUP($A107,percentages!$D$2:$H$330,4,FALSE)*Wall!D107</f>
        <v>203.15400000000002</v>
      </c>
      <c r="E107" s="1">
        <f>VLOOKUP($A107,percentages!$D$2:$H$330,4,FALSE)*Wall!E107</f>
        <v>1.1760000000000002</v>
      </c>
      <c r="F107" s="1">
        <f>VLOOKUP($A107,percentages!$D$2:$H$330,4,FALSE)*Wall!F107</f>
        <v>89.670000000000016</v>
      </c>
      <c r="G107" s="1">
        <f>VLOOKUP($A107,percentages!$D$2:$H$330,4,FALSE)*Wall!G107</f>
        <v>190.80600000000001</v>
      </c>
      <c r="H107" s="1">
        <f>VLOOKUP($A107,percentages!$D$2:$H$330,4,FALSE)*Wall!H107</f>
        <v>1.7640000000000002</v>
      </c>
      <c r="I107" s="1">
        <f>VLOOKUP($A107,percentages!$D$2:$H$330,4,FALSE)*Wall!I107</f>
        <v>5.8800000000000008</v>
      </c>
      <c r="J107" s="1">
        <f>VLOOKUP($A107,percentages!$D$2:$H$330,4,FALSE)*Wall!J107</f>
        <v>0.58800000000000008</v>
      </c>
    </row>
    <row r="108" spans="1:10" x14ac:dyDescent="0.25">
      <c r="A108" s="13" t="s">
        <v>532</v>
      </c>
      <c r="B108" s="13" t="s">
        <v>533</v>
      </c>
      <c r="C108" s="1">
        <f>VLOOKUP($A108,percentages!$D$2:$H$330,4,FALSE)*Wall!C108</f>
        <v>4231.5420000000004</v>
      </c>
      <c r="D108" s="1">
        <f>VLOOKUP($A108,percentages!$D$2:$H$330,4,FALSE)*Wall!D108</f>
        <v>572.12400000000002</v>
      </c>
      <c r="E108" s="1">
        <f>VLOOKUP($A108,percentages!$D$2:$H$330,4,FALSE)*Wall!E108</f>
        <v>0.58800000000000008</v>
      </c>
      <c r="F108" s="1">
        <f>VLOOKUP($A108,percentages!$D$2:$H$330,4,FALSE)*Wall!F108</f>
        <v>78.498000000000005</v>
      </c>
      <c r="G108" s="1">
        <f>VLOOKUP($A108,percentages!$D$2:$H$330,4,FALSE)*Wall!G108</f>
        <v>667.96800000000007</v>
      </c>
      <c r="H108" s="1">
        <f>VLOOKUP($A108,percentages!$D$2:$H$330,4,FALSE)*Wall!H108</f>
        <v>12.936000000000002</v>
      </c>
      <c r="I108" s="1">
        <f>VLOOKUP($A108,percentages!$D$2:$H$330,4,FALSE)*Wall!I108</f>
        <v>17.052000000000003</v>
      </c>
      <c r="J108" s="1">
        <f>VLOOKUP($A108,percentages!$D$2:$H$330,4,FALSE)*Wall!J108</f>
        <v>4.9980000000000011</v>
      </c>
    </row>
    <row r="109" spans="1:10" x14ac:dyDescent="0.25">
      <c r="A109" s="13" t="s">
        <v>534</v>
      </c>
      <c r="B109" s="13" t="s">
        <v>535</v>
      </c>
      <c r="C109" s="1">
        <f>VLOOKUP($A109,percentages!$D$2:$H$330,4,FALSE)*Wall!C109</f>
        <v>4915.9740000000011</v>
      </c>
      <c r="D109" s="1">
        <f>VLOOKUP($A109,percentages!$D$2:$H$330,4,FALSE)*Wall!D109</f>
        <v>88.788000000000011</v>
      </c>
      <c r="E109" s="1">
        <f>VLOOKUP($A109,percentages!$D$2:$H$330,4,FALSE)*Wall!E109</f>
        <v>1.7640000000000002</v>
      </c>
      <c r="F109" s="1">
        <f>VLOOKUP($A109,percentages!$D$2:$H$330,4,FALSE)*Wall!F109</f>
        <v>52.332000000000008</v>
      </c>
      <c r="G109" s="1">
        <f>VLOOKUP($A109,percentages!$D$2:$H$330,4,FALSE)*Wall!G109</f>
        <v>513.03000000000009</v>
      </c>
      <c r="H109" s="1">
        <f>VLOOKUP($A109,percentages!$D$2:$H$330,4,FALSE)*Wall!H109</f>
        <v>15.288000000000002</v>
      </c>
      <c r="I109" s="1">
        <f>VLOOKUP($A109,percentages!$D$2:$H$330,4,FALSE)*Wall!I109</f>
        <v>9.1140000000000008</v>
      </c>
      <c r="J109" s="1">
        <f>VLOOKUP($A109,percentages!$D$2:$H$330,4,FALSE)*Wall!J109</f>
        <v>5.2920000000000007</v>
      </c>
    </row>
    <row r="110" spans="1:10" x14ac:dyDescent="0.25">
      <c r="A110" s="13" t="s">
        <v>536</v>
      </c>
      <c r="B110" s="13" t="s">
        <v>537</v>
      </c>
      <c r="C110" s="1">
        <f>VLOOKUP($A110,percentages!$D$2:$H$330,4,FALSE)*Wall!C110</f>
        <v>713.53800000000012</v>
      </c>
      <c r="D110" s="1">
        <f>VLOOKUP($A110,percentages!$D$2:$H$330,4,FALSE)*Wall!D110</f>
        <v>117.60000000000002</v>
      </c>
      <c r="E110" s="1">
        <f>VLOOKUP($A110,percentages!$D$2:$H$330,4,FALSE)*Wall!E110</f>
        <v>0.29400000000000004</v>
      </c>
      <c r="F110" s="1">
        <f>VLOOKUP($A110,percentages!$D$2:$H$330,4,FALSE)*Wall!F110</f>
        <v>32.634000000000007</v>
      </c>
      <c r="G110" s="1">
        <f>VLOOKUP($A110,percentages!$D$2:$H$330,4,FALSE)*Wall!G110</f>
        <v>144.64800000000002</v>
      </c>
      <c r="H110" s="1">
        <f>VLOOKUP($A110,percentages!$D$2:$H$330,4,FALSE)*Wall!H110</f>
        <v>0</v>
      </c>
      <c r="I110" s="1">
        <f>VLOOKUP($A110,percentages!$D$2:$H$330,4,FALSE)*Wall!I110</f>
        <v>0.29400000000000004</v>
      </c>
      <c r="J110" s="1">
        <f>VLOOKUP($A110,percentages!$D$2:$H$330,4,FALSE)*Wall!J110</f>
        <v>1.4700000000000002</v>
      </c>
    </row>
    <row r="111" spans="1:10" x14ac:dyDescent="0.25">
      <c r="A111" s="13" t="s">
        <v>538</v>
      </c>
      <c r="B111" s="13" t="s">
        <v>5</v>
      </c>
      <c r="C111" s="1">
        <f>VLOOKUP($A111,percentages!$D$2:$H$330,4,FALSE)*Wall!C111</f>
        <v>4460.2740000000003</v>
      </c>
      <c r="D111" s="1">
        <f>VLOOKUP($A111,percentages!$D$2:$H$330,4,FALSE)*Wall!D111</f>
        <v>600.64200000000005</v>
      </c>
      <c r="E111" s="1">
        <f>VLOOKUP($A111,percentages!$D$2:$H$330,4,FALSE)*Wall!E111</f>
        <v>13.230000000000002</v>
      </c>
      <c r="F111" s="1">
        <f>VLOOKUP($A111,percentages!$D$2:$H$330,4,FALSE)*Wall!F111</f>
        <v>69.384000000000015</v>
      </c>
      <c r="G111" s="1">
        <f>VLOOKUP($A111,percentages!$D$2:$H$330,4,FALSE)*Wall!G111</f>
        <v>264.01200000000006</v>
      </c>
      <c r="H111" s="1">
        <f>VLOOKUP($A111,percentages!$D$2:$H$330,4,FALSE)*Wall!H111</f>
        <v>1.7640000000000002</v>
      </c>
      <c r="I111" s="1">
        <f>VLOOKUP($A111,percentages!$D$2:$H$330,4,FALSE)*Wall!I111</f>
        <v>26.166000000000004</v>
      </c>
      <c r="J111" s="1">
        <f>VLOOKUP($A111,percentages!$D$2:$H$330,4,FALSE)*Wall!J111</f>
        <v>13.230000000000002</v>
      </c>
    </row>
    <row r="112" spans="1:10" x14ac:dyDescent="0.25">
      <c r="A112" s="13" t="s">
        <v>539</v>
      </c>
      <c r="B112" s="13" t="s">
        <v>540</v>
      </c>
      <c r="C112" s="1">
        <f>VLOOKUP($A112,percentages!$D$2:$H$330,4,FALSE)*Wall!C112</f>
        <v>1998.0240000000003</v>
      </c>
      <c r="D112" s="1">
        <f>VLOOKUP($A112,percentages!$D$2:$H$330,4,FALSE)*Wall!D112</f>
        <v>82.320000000000007</v>
      </c>
      <c r="E112" s="1">
        <f>VLOOKUP($A112,percentages!$D$2:$H$330,4,FALSE)*Wall!E112</f>
        <v>0.88200000000000012</v>
      </c>
      <c r="F112" s="1">
        <f>VLOOKUP($A112,percentages!$D$2:$H$330,4,FALSE)*Wall!F112</f>
        <v>39.102000000000004</v>
      </c>
      <c r="G112" s="1">
        <f>VLOOKUP($A112,percentages!$D$2:$H$330,4,FALSE)*Wall!G112</f>
        <v>331.63200000000006</v>
      </c>
      <c r="H112" s="1">
        <f>VLOOKUP($A112,percentages!$D$2:$H$330,4,FALSE)*Wall!H112</f>
        <v>2.0580000000000003</v>
      </c>
      <c r="I112" s="1">
        <f>VLOOKUP($A112,percentages!$D$2:$H$330,4,FALSE)*Wall!I112</f>
        <v>5.8800000000000008</v>
      </c>
      <c r="J112" s="1">
        <f>VLOOKUP($A112,percentages!$D$2:$H$330,4,FALSE)*Wall!J112</f>
        <v>2.3520000000000003</v>
      </c>
    </row>
    <row r="113" spans="1:10" x14ac:dyDescent="0.25">
      <c r="A113" s="13" t="s">
        <v>541</v>
      </c>
      <c r="B113" s="13" t="s">
        <v>542</v>
      </c>
      <c r="C113" s="1">
        <f>VLOOKUP($A113,percentages!$D$2:$H$330,4,FALSE)*Wall!C113</f>
        <v>2034.1860000000004</v>
      </c>
      <c r="D113" s="1">
        <f>VLOOKUP($A113,percentages!$D$2:$H$330,4,FALSE)*Wall!D113</f>
        <v>67.914000000000016</v>
      </c>
      <c r="E113" s="1">
        <f>VLOOKUP($A113,percentages!$D$2:$H$330,4,FALSE)*Wall!E113</f>
        <v>9.1140000000000008</v>
      </c>
      <c r="F113" s="1">
        <f>VLOOKUP($A113,percentages!$D$2:$H$330,4,FALSE)*Wall!F113</f>
        <v>36.162000000000006</v>
      </c>
      <c r="G113" s="1">
        <f>VLOOKUP($A113,percentages!$D$2:$H$330,4,FALSE)*Wall!G113</f>
        <v>191.68800000000002</v>
      </c>
      <c r="H113" s="1">
        <f>VLOOKUP($A113,percentages!$D$2:$H$330,4,FALSE)*Wall!H113</f>
        <v>2.0580000000000003</v>
      </c>
      <c r="I113" s="1">
        <f>VLOOKUP($A113,percentages!$D$2:$H$330,4,FALSE)*Wall!I113</f>
        <v>3.5280000000000005</v>
      </c>
      <c r="J113" s="1">
        <f>VLOOKUP($A113,percentages!$D$2:$H$330,4,FALSE)*Wall!J113</f>
        <v>1.7640000000000002</v>
      </c>
    </row>
    <row r="114" spans="1:10" x14ac:dyDescent="0.25">
      <c r="A114" s="13" t="s">
        <v>543</v>
      </c>
      <c r="B114" s="13" t="s">
        <v>544</v>
      </c>
      <c r="C114" s="1">
        <f>VLOOKUP($A114,percentages!$D$2:$H$330,4,FALSE)*Wall!C114</f>
        <v>2347.59</v>
      </c>
      <c r="D114" s="1">
        <f>VLOOKUP($A114,percentages!$D$2:$H$330,4,FALSE)*Wall!D114</f>
        <v>1140.1320000000001</v>
      </c>
      <c r="E114" s="1">
        <f>VLOOKUP($A114,percentages!$D$2:$H$330,4,FALSE)*Wall!E114</f>
        <v>13.524000000000001</v>
      </c>
      <c r="F114" s="1">
        <f>VLOOKUP($A114,percentages!$D$2:$H$330,4,FALSE)*Wall!F114</f>
        <v>346.33200000000005</v>
      </c>
      <c r="G114" s="1">
        <f>VLOOKUP($A114,percentages!$D$2:$H$330,4,FALSE)*Wall!G114</f>
        <v>294.88200000000006</v>
      </c>
      <c r="H114" s="1">
        <f>VLOOKUP($A114,percentages!$D$2:$H$330,4,FALSE)*Wall!H114</f>
        <v>0.58800000000000008</v>
      </c>
      <c r="I114" s="1">
        <f>VLOOKUP($A114,percentages!$D$2:$H$330,4,FALSE)*Wall!I114</f>
        <v>6.7620000000000005</v>
      </c>
      <c r="J114" s="1">
        <f>VLOOKUP($A114,percentages!$D$2:$H$330,4,FALSE)*Wall!J114</f>
        <v>3.8220000000000005</v>
      </c>
    </row>
    <row r="115" spans="1:10" x14ac:dyDescent="0.25">
      <c r="A115" s="13" t="s">
        <v>545</v>
      </c>
      <c r="B115" s="13" t="s">
        <v>546</v>
      </c>
      <c r="C115" s="1">
        <f>VLOOKUP($A115,percentages!$D$2:$H$330,4,FALSE)*Wall!C115</f>
        <v>3469.2000000000003</v>
      </c>
      <c r="D115" s="1">
        <f>VLOOKUP($A115,percentages!$D$2:$H$330,4,FALSE)*Wall!D115</f>
        <v>998.71800000000019</v>
      </c>
      <c r="E115" s="1">
        <f>VLOOKUP($A115,percentages!$D$2:$H$330,4,FALSE)*Wall!E115</f>
        <v>9.7020000000000017</v>
      </c>
      <c r="F115" s="1">
        <f>VLOOKUP($A115,percentages!$D$2:$H$330,4,FALSE)*Wall!F115</f>
        <v>217.85400000000004</v>
      </c>
      <c r="G115" s="1">
        <f>VLOOKUP($A115,percentages!$D$2:$H$330,4,FALSE)*Wall!G115</f>
        <v>288.41400000000004</v>
      </c>
      <c r="H115" s="1">
        <f>VLOOKUP($A115,percentages!$D$2:$H$330,4,FALSE)*Wall!H115</f>
        <v>1.1760000000000002</v>
      </c>
      <c r="I115" s="1">
        <f>VLOOKUP($A115,percentages!$D$2:$H$330,4,FALSE)*Wall!I115</f>
        <v>31.752000000000002</v>
      </c>
      <c r="J115" s="1">
        <f>VLOOKUP($A115,percentages!$D$2:$H$330,4,FALSE)*Wall!J115</f>
        <v>4.1160000000000005</v>
      </c>
    </row>
    <row r="116" spans="1:10" x14ac:dyDescent="0.25">
      <c r="A116" s="13" t="s">
        <v>551</v>
      </c>
      <c r="B116" s="13" t="s">
        <v>552</v>
      </c>
      <c r="C116" s="1">
        <f>VLOOKUP($A116,percentages!$D$2:$H$330,4,FALSE)*Wall!C116</f>
        <v>762.10799999999995</v>
      </c>
      <c r="D116" s="1">
        <f>VLOOKUP($A116,percentages!$D$2:$H$330,4,FALSE)*Wall!D116</f>
        <v>641.19899999999996</v>
      </c>
      <c r="E116" s="1">
        <f>VLOOKUP($A116,percentages!$D$2:$H$330,4,FALSE)*Wall!E116</f>
        <v>80.195999999999998</v>
      </c>
      <c r="F116" s="1">
        <f>VLOOKUP($A116,percentages!$D$2:$H$330,4,FALSE)*Wall!F116</f>
        <v>63.222000000000001</v>
      </c>
      <c r="G116" s="1">
        <f>VLOOKUP($A116,percentages!$D$2:$H$330,4,FALSE)*Wall!G116</f>
        <v>93.356999999999999</v>
      </c>
      <c r="H116" s="1">
        <f>VLOOKUP($A116,percentages!$D$2:$H$330,4,FALSE)*Wall!H116</f>
        <v>0.49199999999999999</v>
      </c>
      <c r="I116" s="1">
        <f>VLOOKUP($A116,percentages!$D$2:$H$330,4,FALSE)*Wall!I116</f>
        <v>24.722999999999999</v>
      </c>
      <c r="J116" s="1">
        <f>VLOOKUP($A116,percentages!$D$2:$H$330,4,FALSE)*Wall!J116</f>
        <v>2.5830000000000002</v>
      </c>
    </row>
    <row r="117" spans="1:10" x14ac:dyDescent="0.25">
      <c r="A117" s="13" t="s">
        <v>569</v>
      </c>
      <c r="B117" s="13" t="s">
        <v>570</v>
      </c>
      <c r="C117" s="1">
        <f>VLOOKUP($A117,percentages!$D$2:$H$330,4,FALSE)*Wall!C117</f>
        <v>2627.1570000000002</v>
      </c>
      <c r="D117" s="1">
        <f>VLOOKUP($A117,percentages!$D$2:$H$330,4,FALSE)*Wall!D117</f>
        <v>534.80399999999997</v>
      </c>
      <c r="E117" s="1">
        <f>VLOOKUP($A117,percentages!$D$2:$H$330,4,FALSE)*Wall!E117</f>
        <v>50.921999999999997</v>
      </c>
      <c r="F117" s="1">
        <f>VLOOKUP($A117,percentages!$D$2:$H$330,4,FALSE)*Wall!F117</f>
        <v>85.853999999999999</v>
      </c>
      <c r="G117" s="1">
        <f>VLOOKUP($A117,percentages!$D$2:$H$330,4,FALSE)*Wall!G117</f>
        <v>21.893999999999998</v>
      </c>
      <c r="H117" s="1">
        <f>VLOOKUP($A117,percentages!$D$2:$H$330,4,FALSE)*Wall!H117</f>
        <v>0.49199999999999999</v>
      </c>
      <c r="I117" s="1">
        <f>VLOOKUP($A117,percentages!$D$2:$H$330,4,FALSE)*Wall!I117</f>
        <v>72.447000000000003</v>
      </c>
      <c r="J117" s="1">
        <f>VLOOKUP($A117,percentages!$D$2:$H$330,4,FALSE)*Wall!J117</f>
        <v>13.038</v>
      </c>
    </row>
    <row r="118" spans="1:10" x14ac:dyDescent="0.25">
      <c r="A118" s="13" t="s">
        <v>571</v>
      </c>
      <c r="B118" s="13" t="s">
        <v>572</v>
      </c>
      <c r="C118" s="1">
        <f>VLOOKUP($A118,percentages!$D$2:$H$330,4,FALSE)*Wall!C118</f>
        <v>1265.0550000000001</v>
      </c>
      <c r="D118" s="1">
        <f>VLOOKUP($A118,percentages!$D$2:$H$330,4,FALSE)*Wall!D118</f>
        <v>115.251</v>
      </c>
      <c r="E118" s="1">
        <f>VLOOKUP($A118,percentages!$D$2:$H$330,4,FALSE)*Wall!E118</f>
        <v>51.414000000000001</v>
      </c>
      <c r="F118" s="1">
        <f>VLOOKUP($A118,percentages!$D$2:$H$330,4,FALSE)*Wall!F118</f>
        <v>67.772999999999996</v>
      </c>
      <c r="G118" s="1">
        <f>VLOOKUP($A118,percentages!$D$2:$H$330,4,FALSE)*Wall!G118</f>
        <v>97.17</v>
      </c>
      <c r="H118" s="1">
        <f>VLOOKUP($A118,percentages!$D$2:$H$330,4,FALSE)*Wall!H118</f>
        <v>0.123</v>
      </c>
      <c r="I118" s="1">
        <f>VLOOKUP($A118,percentages!$D$2:$H$330,4,FALSE)*Wall!I118</f>
        <v>5.6579999999999995</v>
      </c>
      <c r="J118" s="1">
        <f>VLOOKUP($A118,percentages!$D$2:$H$330,4,FALSE)*Wall!J118</f>
        <v>2.214</v>
      </c>
    </row>
    <row r="119" spans="1:10" x14ac:dyDescent="0.25">
      <c r="A119" s="13" t="s">
        <v>573</v>
      </c>
      <c r="B119" s="13" t="s">
        <v>574</v>
      </c>
      <c r="C119" s="1">
        <f>VLOOKUP($A119,percentages!$D$2:$H$330,4,FALSE)*Wall!C119</f>
        <v>1135.0440000000001</v>
      </c>
      <c r="D119" s="1">
        <f>VLOOKUP($A119,percentages!$D$2:$H$330,4,FALSE)*Wall!D119</f>
        <v>452.02499999999998</v>
      </c>
      <c r="E119" s="1">
        <f>VLOOKUP($A119,percentages!$D$2:$H$330,4,FALSE)*Wall!E119</f>
        <v>59.04</v>
      </c>
      <c r="F119" s="1">
        <f>VLOOKUP($A119,percentages!$D$2:$H$330,4,FALSE)*Wall!F119</f>
        <v>76.013999999999996</v>
      </c>
      <c r="G119" s="1">
        <f>VLOOKUP($A119,percentages!$D$2:$H$330,4,FALSE)*Wall!G119</f>
        <v>238.86599999999999</v>
      </c>
      <c r="H119" s="1">
        <f>VLOOKUP($A119,percentages!$D$2:$H$330,4,FALSE)*Wall!H119</f>
        <v>0.246</v>
      </c>
      <c r="I119" s="1">
        <f>VLOOKUP($A119,percentages!$D$2:$H$330,4,FALSE)*Wall!I119</f>
        <v>16.481999999999999</v>
      </c>
      <c r="J119" s="1">
        <f>VLOOKUP($A119,percentages!$D$2:$H$330,4,FALSE)*Wall!J119</f>
        <v>3.5670000000000002</v>
      </c>
    </row>
    <row r="120" spans="1:10" x14ac:dyDescent="0.25">
      <c r="A120" s="13" t="s">
        <v>575</v>
      </c>
      <c r="B120" s="13" t="s">
        <v>576</v>
      </c>
      <c r="C120" s="1">
        <f>VLOOKUP($A120,percentages!$D$2:$H$330,4,FALSE)*Wall!C120</f>
        <v>611.18700000000001</v>
      </c>
      <c r="D120" s="1">
        <f>VLOOKUP($A120,percentages!$D$2:$H$330,4,FALSE)*Wall!D120</f>
        <v>785.601</v>
      </c>
      <c r="E120" s="1">
        <f>VLOOKUP($A120,percentages!$D$2:$H$330,4,FALSE)*Wall!E120</f>
        <v>58.548000000000002</v>
      </c>
      <c r="F120" s="1">
        <f>VLOOKUP($A120,percentages!$D$2:$H$330,4,FALSE)*Wall!F120</f>
        <v>44.525999999999996</v>
      </c>
      <c r="G120" s="1">
        <f>VLOOKUP($A120,percentages!$D$2:$H$330,4,FALSE)*Wall!G120</f>
        <v>138.375</v>
      </c>
      <c r="H120" s="1">
        <f>VLOOKUP($A120,percentages!$D$2:$H$330,4,FALSE)*Wall!H120</f>
        <v>2.46</v>
      </c>
      <c r="I120" s="1">
        <f>VLOOKUP($A120,percentages!$D$2:$H$330,4,FALSE)*Wall!I120</f>
        <v>36.653999999999996</v>
      </c>
      <c r="J120" s="1">
        <f>VLOOKUP($A120,percentages!$D$2:$H$330,4,FALSE)*Wall!J120</f>
        <v>0.73799999999999999</v>
      </c>
    </row>
    <row r="121" spans="1:10" x14ac:dyDescent="0.25">
      <c r="A121" s="13" t="s">
        <v>577</v>
      </c>
      <c r="B121" s="13" t="s">
        <v>578</v>
      </c>
      <c r="C121" s="1">
        <f>VLOOKUP($A121,percentages!$D$2:$H$330,4,FALSE)*Wall!C121</f>
        <v>748.33199999999999</v>
      </c>
      <c r="D121" s="1">
        <f>VLOOKUP($A121,percentages!$D$2:$H$330,4,FALSE)*Wall!D121</f>
        <v>180.81</v>
      </c>
      <c r="E121" s="1">
        <f>VLOOKUP($A121,percentages!$D$2:$H$330,4,FALSE)*Wall!E121</f>
        <v>46.371000000000002</v>
      </c>
      <c r="F121" s="1">
        <f>VLOOKUP($A121,percentages!$D$2:$H$330,4,FALSE)*Wall!F121</f>
        <v>30.995999999999999</v>
      </c>
      <c r="G121" s="1">
        <f>VLOOKUP($A121,percentages!$D$2:$H$330,4,FALSE)*Wall!G121</f>
        <v>29.765999999999998</v>
      </c>
      <c r="H121" s="1">
        <f>VLOOKUP($A121,percentages!$D$2:$H$330,4,FALSE)*Wall!H121</f>
        <v>0.61499999999999999</v>
      </c>
      <c r="I121" s="1">
        <f>VLOOKUP($A121,percentages!$D$2:$H$330,4,FALSE)*Wall!I121</f>
        <v>10.086</v>
      </c>
      <c r="J121" s="1">
        <f>VLOOKUP($A121,percentages!$D$2:$H$330,4,FALSE)*Wall!J121</f>
        <v>0.86099999999999999</v>
      </c>
    </row>
    <row r="122" spans="1:10" x14ac:dyDescent="0.25">
      <c r="A122" s="13" t="s">
        <v>579</v>
      </c>
      <c r="B122" s="13" t="s">
        <v>580</v>
      </c>
      <c r="C122" s="1">
        <f>VLOOKUP($A122,percentages!$D$2:$H$330,4,FALSE)*Wall!C122</f>
        <v>1502.4449999999999</v>
      </c>
      <c r="D122" s="1">
        <f>VLOOKUP($A122,percentages!$D$2:$H$330,4,FALSE)*Wall!D122</f>
        <v>423.73500000000001</v>
      </c>
      <c r="E122" s="1">
        <f>VLOOKUP($A122,percentages!$D$2:$H$330,4,FALSE)*Wall!E122</f>
        <v>64.944000000000003</v>
      </c>
      <c r="F122" s="1">
        <f>VLOOKUP($A122,percentages!$D$2:$H$330,4,FALSE)*Wall!F122</f>
        <v>29.027999999999999</v>
      </c>
      <c r="G122" s="1">
        <f>VLOOKUP($A122,percentages!$D$2:$H$330,4,FALSE)*Wall!G122</f>
        <v>26.814</v>
      </c>
      <c r="H122" s="1">
        <f>VLOOKUP($A122,percentages!$D$2:$H$330,4,FALSE)*Wall!H122</f>
        <v>2.706</v>
      </c>
      <c r="I122" s="1">
        <f>VLOOKUP($A122,percentages!$D$2:$H$330,4,FALSE)*Wall!I122</f>
        <v>68.88</v>
      </c>
      <c r="J122" s="1">
        <f>VLOOKUP($A122,percentages!$D$2:$H$330,4,FALSE)*Wall!J122</f>
        <v>26.321999999999999</v>
      </c>
    </row>
    <row r="123" spans="1:10" x14ac:dyDescent="0.25">
      <c r="A123" s="13" t="s">
        <v>581</v>
      </c>
      <c r="B123" s="13" t="s">
        <v>582</v>
      </c>
      <c r="C123" s="1">
        <f>VLOOKUP($A123,percentages!$D$2:$H$330,4,FALSE)*Wall!C123</f>
        <v>802.57499999999993</v>
      </c>
      <c r="D123" s="1">
        <f>VLOOKUP($A123,percentages!$D$2:$H$330,4,FALSE)*Wall!D123</f>
        <v>557.55899999999997</v>
      </c>
      <c r="E123" s="1">
        <f>VLOOKUP($A123,percentages!$D$2:$H$330,4,FALSE)*Wall!E123</f>
        <v>92.495999999999995</v>
      </c>
      <c r="F123" s="1">
        <f>VLOOKUP($A123,percentages!$D$2:$H$330,4,FALSE)*Wall!F123</f>
        <v>42.311999999999998</v>
      </c>
      <c r="G123" s="1">
        <f>VLOOKUP($A123,percentages!$D$2:$H$330,4,FALSE)*Wall!G123</f>
        <v>50.061</v>
      </c>
      <c r="H123" s="1">
        <f>VLOOKUP($A123,percentages!$D$2:$H$330,4,FALSE)*Wall!H123</f>
        <v>0.246</v>
      </c>
      <c r="I123" s="1">
        <f>VLOOKUP($A123,percentages!$D$2:$H$330,4,FALSE)*Wall!I123</f>
        <v>32.103000000000002</v>
      </c>
      <c r="J123" s="1">
        <f>VLOOKUP($A123,percentages!$D$2:$H$330,4,FALSE)*Wall!J123</f>
        <v>6.6419999999999995</v>
      </c>
    </row>
    <row r="124" spans="1:10" x14ac:dyDescent="0.25">
      <c r="A124" s="13" t="s">
        <v>553</v>
      </c>
      <c r="B124" s="13" t="s">
        <v>554</v>
      </c>
      <c r="C124" s="1">
        <f>VLOOKUP($A124,percentages!$D$2:$H$330,4,FALSE)*Wall!C124</f>
        <v>510.327</v>
      </c>
      <c r="D124" s="1">
        <f>VLOOKUP($A124,percentages!$D$2:$H$330,4,FALSE)*Wall!D124</f>
        <v>351.78</v>
      </c>
      <c r="E124" s="1">
        <f>VLOOKUP($A124,percentages!$D$2:$H$330,4,FALSE)*Wall!E124</f>
        <v>51.290999999999997</v>
      </c>
      <c r="F124" s="1">
        <f>VLOOKUP($A124,percentages!$D$2:$H$330,4,FALSE)*Wall!F124</f>
        <v>30.012</v>
      </c>
      <c r="G124" s="1">
        <f>VLOOKUP($A124,percentages!$D$2:$H$330,4,FALSE)*Wall!G124</f>
        <v>45.387</v>
      </c>
      <c r="H124" s="1">
        <f>VLOOKUP($A124,percentages!$D$2:$H$330,4,FALSE)*Wall!H124</f>
        <v>0.246</v>
      </c>
      <c r="I124" s="1">
        <f>VLOOKUP($A124,percentages!$D$2:$H$330,4,FALSE)*Wall!I124</f>
        <v>10.577999999999999</v>
      </c>
      <c r="J124" s="1">
        <f>VLOOKUP($A124,percentages!$D$2:$H$330,4,FALSE)*Wall!J124</f>
        <v>0.36899999999999999</v>
      </c>
    </row>
    <row r="125" spans="1:10" x14ac:dyDescent="0.25">
      <c r="A125" s="13" t="s">
        <v>555</v>
      </c>
      <c r="B125" s="13" t="s">
        <v>556</v>
      </c>
      <c r="C125" s="1">
        <f>VLOOKUP($A125,percentages!$D$2:$H$330,4,FALSE)*Wall!C125</f>
        <v>978.58799999999997</v>
      </c>
      <c r="D125" s="1">
        <f>VLOOKUP($A125,percentages!$D$2:$H$330,4,FALSE)*Wall!D125</f>
        <v>300.36599999999999</v>
      </c>
      <c r="E125" s="1">
        <f>VLOOKUP($A125,percentages!$D$2:$H$330,4,FALSE)*Wall!E125</f>
        <v>16.481999999999999</v>
      </c>
      <c r="F125" s="1">
        <f>VLOOKUP($A125,percentages!$D$2:$H$330,4,FALSE)*Wall!F125</f>
        <v>66.42</v>
      </c>
      <c r="G125" s="1">
        <f>VLOOKUP($A125,percentages!$D$2:$H$330,4,FALSE)*Wall!G125</f>
        <v>38.253</v>
      </c>
      <c r="H125" s="1">
        <f>VLOOKUP($A125,percentages!$D$2:$H$330,4,FALSE)*Wall!H125</f>
        <v>1.107</v>
      </c>
      <c r="I125" s="1">
        <f>VLOOKUP($A125,percentages!$D$2:$H$330,4,FALSE)*Wall!I125</f>
        <v>26.814</v>
      </c>
      <c r="J125" s="1">
        <f>VLOOKUP($A125,percentages!$D$2:$H$330,4,FALSE)*Wall!J125</f>
        <v>4.92</v>
      </c>
    </row>
    <row r="126" spans="1:10" x14ac:dyDescent="0.25">
      <c r="A126" s="13" t="s">
        <v>557</v>
      </c>
      <c r="B126" s="13" t="s">
        <v>558</v>
      </c>
      <c r="C126" s="1">
        <f>VLOOKUP($A126,percentages!$D$2:$H$330,4,FALSE)*Wall!C126</f>
        <v>1339.962</v>
      </c>
      <c r="D126" s="1">
        <f>VLOOKUP($A126,percentages!$D$2:$H$330,4,FALSE)*Wall!D126</f>
        <v>183.51599999999999</v>
      </c>
      <c r="E126" s="1">
        <f>VLOOKUP($A126,percentages!$D$2:$H$330,4,FALSE)*Wall!E126</f>
        <v>7.1340000000000003</v>
      </c>
      <c r="F126" s="1">
        <f>VLOOKUP($A126,percentages!$D$2:$H$330,4,FALSE)*Wall!F126</f>
        <v>28.413</v>
      </c>
      <c r="G126" s="1">
        <f>VLOOKUP($A126,percentages!$D$2:$H$330,4,FALSE)*Wall!G126</f>
        <v>57.317999999999998</v>
      </c>
      <c r="H126" s="1">
        <f>VLOOKUP($A126,percentages!$D$2:$H$330,4,FALSE)*Wall!H126</f>
        <v>0.61499999999999999</v>
      </c>
      <c r="I126" s="1">
        <f>VLOOKUP($A126,percentages!$D$2:$H$330,4,FALSE)*Wall!I126</f>
        <v>19.311</v>
      </c>
      <c r="J126" s="1">
        <f>VLOOKUP($A126,percentages!$D$2:$H$330,4,FALSE)*Wall!J126</f>
        <v>3.3209999999999997</v>
      </c>
    </row>
    <row r="127" spans="1:10" x14ac:dyDescent="0.25">
      <c r="A127" s="13" t="s">
        <v>559</v>
      </c>
      <c r="B127" s="13" t="s">
        <v>560</v>
      </c>
      <c r="C127" s="1">
        <f>VLOOKUP($A127,percentages!$D$2:$H$330,4,FALSE)*Wall!C127</f>
        <v>806.14199999999994</v>
      </c>
      <c r="D127" s="1">
        <f>VLOOKUP($A127,percentages!$D$2:$H$330,4,FALSE)*Wall!D127</f>
        <v>42.311999999999998</v>
      </c>
      <c r="E127" s="1">
        <f>VLOOKUP($A127,percentages!$D$2:$H$330,4,FALSE)*Wall!E127</f>
        <v>6.8879999999999999</v>
      </c>
      <c r="F127" s="1">
        <f>VLOOKUP($A127,percentages!$D$2:$H$330,4,FALSE)*Wall!F127</f>
        <v>12.792</v>
      </c>
      <c r="G127" s="1">
        <f>VLOOKUP($A127,percentages!$D$2:$H$330,4,FALSE)*Wall!G127</f>
        <v>109.593</v>
      </c>
      <c r="H127" s="1">
        <f>VLOOKUP($A127,percentages!$D$2:$H$330,4,FALSE)*Wall!H127</f>
        <v>0.246</v>
      </c>
      <c r="I127" s="1">
        <f>VLOOKUP($A127,percentages!$D$2:$H$330,4,FALSE)*Wall!I127</f>
        <v>1.845</v>
      </c>
      <c r="J127" s="1">
        <f>VLOOKUP($A127,percentages!$D$2:$H$330,4,FALSE)*Wall!J127</f>
        <v>0.61499999999999999</v>
      </c>
    </row>
    <row r="128" spans="1:10" x14ac:dyDescent="0.25">
      <c r="A128" s="13" t="s">
        <v>561</v>
      </c>
      <c r="B128" s="13" t="s">
        <v>562</v>
      </c>
      <c r="C128" s="1">
        <f>VLOOKUP($A128,percentages!$D$2:$H$330,4,FALSE)*Wall!C128</f>
        <v>1042.548</v>
      </c>
      <c r="D128" s="1">
        <f>VLOOKUP($A128,percentages!$D$2:$H$330,4,FALSE)*Wall!D128</f>
        <v>123.98399999999999</v>
      </c>
      <c r="E128" s="1">
        <f>VLOOKUP($A128,percentages!$D$2:$H$330,4,FALSE)*Wall!E128</f>
        <v>38.130000000000003</v>
      </c>
      <c r="F128" s="1">
        <f>VLOOKUP($A128,percentages!$D$2:$H$330,4,FALSE)*Wall!F128</f>
        <v>34.070999999999998</v>
      </c>
      <c r="G128" s="1">
        <f>VLOOKUP($A128,percentages!$D$2:$H$330,4,FALSE)*Wall!G128</f>
        <v>38.991</v>
      </c>
      <c r="H128" s="1">
        <f>VLOOKUP($A128,percentages!$D$2:$H$330,4,FALSE)*Wall!H128</f>
        <v>0.246</v>
      </c>
      <c r="I128" s="1">
        <f>VLOOKUP($A128,percentages!$D$2:$H$330,4,FALSE)*Wall!I128</f>
        <v>4.6739999999999995</v>
      </c>
      <c r="J128" s="1">
        <f>VLOOKUP($A128,percentages!$D$2:$H$330,4,FALSE)*Wall!J128</f>
        <v>2.46</v>
      </c>
    </row>
    <row r="129" spans="1:10" x14ac:dyDescent="0.25">
      <c r="A129" s="13" t="s">
        <v>563</v>
      </c>
      <c r="B129" s="13" t="s">
        <v>564</v>
      </c>
      <c r="C129" s="1">
        <f>VLOOKUP($A129,percentages!$D$2:$H$330,4,FALSE)*Wall!C129</f>
        <v>511.92599999999999</v>
      </c>
      <c r="D129" s="1">
        <f>VLOOKUP($A129,percentages!$D$2:$H$330,4,FALSE)*Wall!D129</f>
        <v>54.366</v>
      </c>
      <c r="E129" s="1">
        <f>VLOOKUP($A129,percentages!$D$2:$H$330,4,FALSE)*Wall!E129</f>
        <v>6.15</v>
      </c>
      <c r="F129" s="1">
        <f>VLOOKUP($A129,percentages!$D$2:$H$330,4,FALSE)*Wall!F129</f>
        <v>16.974</v>
      </c>
      <c r="G129" s="1">
        <f>VLOOKUP($A129,percentages!$D$2:$H$330,4,FALSE)*Wall!G129</f>
        <v>52.152000000000001</v>
      </c>
      <c r="H129" s="1">
        <f>VLOOKUP($A129,percentages!$D$2:$H$330,4,FALSE)*Wall!H129</f>
        <v>0.246</v>
      </c>
      <c r="I129" s="1">
        <f>VLOOKUP($A129,percentages!$D$2:$H$330,4,FALSE)*Wall!I129</f>
        <v>1.107</v>
      </c>
      <c r="J129" s="1">
        <f>VLOOKUP($A129,percentages!$D$2:$H$330,4,FALSE)*Wall!J129</f>
        <v>0.49199999999999999</v>
      </c>
    </row>
    <row r="130" spans="1:10" x14ac:dyDescent="0.25">
      <c r="A130" s="13" t="s">
        <v>565</v>
      </c>
      <c r="B130" s="13" t="s">
        <v>566</v>
      </c>
      <c r="C130" s="1">
        <f>VLOOKUP($A130,percentages!$D$2:$H$330,4,FALSE)*Wall!C130</f>
        <v>593.22900000000004</v>
      </c>
      <c r="D130" s="1">
        <f>VLOOKUP($A130,percentages!$D$2:$H$330,4,FALSE)*Wall!D130</f>
        <v>1140.21</v>
      </c>
      <c r="E130" s="1">
        <f>VLOOKUP($A130,percentages!$D$2:$H$330,4,FALSE)*Wall!E130</f>
        <v>34.808999999999997</v>
      </c>
      <c r="F130" s="1">
        <f>VLOOKUP($A130,percentages!$D$2:$H$330,4,FALSE)*Wall!F130</f>
        <v>67.527000000000001</v>
      </c>
      <c r="G130" s="1">
        <f>VLOOKUP($A130,percentages!$D$2:$H$330,4,FALSE)*Wall!G130</f>
        <v>161.86799999999999</v>
      </c>
      <c r="H130" s="1">
        <f>VLOOKUP($A130,percentages!$D$2:$H$330,4,FALSE)*Wall!H130</f>
        <v>15.251999999999999</v>
      </c>
      <c r="I130" s="1">
        <f>VLOOKUP($A130,percentages!$D$2:$H$330,4,FALSE)*Wall!I130</f>
        <v>27.306000000000001</v>
      </c>
      <c r="J130" s="1">
        <f>VLOOKUP($A130,percentages!$D$2:$H$330,4,FALSE)*Wall!J130</f>
        <v>3.0750000000000002</v>
      </c>
    </row>
    <row r="131" spans="1:10" x14ac:dyDescent="0.25">
      <c r="A131" s="13" t="s">
        <v>567</v>
      </c>
      <c r="B131" s="13" t="s">
        <v>568</v>
      </c>
      <c r="C131" s="1">
        <f>VLOOKUP($A131,percentages!$D$2:$H$330,4,FALSE)*Wall!C131</f>
        <v>500.97899999999998</v>
      </c>
      <c r="D131" s="1">
        <f>VLOOKUP($A131,percentages!$D$2:$H$330,4,FALSE)*Wall!D131</f>
        <v>415.98599999999999</v>
      </c>
      <c r="E131" s="1">
        <f>VLOOKUP($A131,percentages!$D$2:$H$330,4,FALSE)*Wall!E131</f>
        <v>100.86</v>
      </c>
      <c r="F131" s="1">
        <f>VLOOKUP($A131,percentages!$D$2:$H$330,4,FALSE)*Wall!F131</f>
        <v>33.825000000000003</v>
      </c>
      <c r="G131" s="1">
        <f>VLOOKUP($A131,percentages!$D$2:$H$330,4,FALSE)*Wall!G131</f>
        <v>25.83</v>
      </c>
      <c r="H131" s="1">
        <f>VLOOKUP($A131,percentages!$D$2:$H$330,4,FALSE)*Wall!H131</f>
        <v>0.123</v>
      </c>
      <c r="I131" s="1">
        <f>VLOOKUP($A131,percentages!$D$2:$H$330,4,FALSE)*Wall!I131</f>
        <v>8.2409999999999997</v>
      </c>
      <c r="J131" s="1">
        <f>VLOOKUP($A131,percentages!$D$2:$H$330,4,FALSE)*Wall!J131</f>
        <v>7.9950000000000001</v>
      </c>
    </row>
    <row r="132" spans="1:10" x14ac:dyDescent="0.25">
      <c r="A132" s="13" t="s">
        <v>583</v>
      </c>
      <c r="B132" s="13" t="s">
        <v>584</v>
      </c>
      <c r="C132" s="1">
        <f>VLOOKUP($A132,percentages!$D$2:$H$330,4,FALSE)*Wall!C132</f>
        <v>1294.9080000000004</v>
      </c>
      <c r="D132" s="1">
        <f>VLOOKUP($A132,percentages!$D$2:$H$330,4,FALSE)*Wall!D132</f>
        <v>277.6110000000001</v>
      </c>
      <c r="E132" s="1">
        <f>VLOOKUP($A132,percentages!$D$2:$H$330,4,FALSE)*Wall!E132</f>
        <v>23.424000000000007</v>
      </c>
      <c r="F132" s="1">
        <f>VLOOKUP($A132,percentages!$D$2:$H$330,4,FALSE)*Wall!F132</f>
        <v>205.50900000000007</v>
      </c>
      <c r="G132" s="1">
        <f>VLOOKUP($A132,percentages!$D$2:$H$330,4,FALSE)*Wall!G132</f>
        <v>167.44500000000005</v>
      </c>
      <c r="H132" s="1">
        <f>VLOOKUP($A132,percentages!$D$2:$H$330,4,FALSE)*Wall!H132</f>
        <v>0.54900000000000015</v>
      </c>
      <c r="I132" s="1">
        <f>VLOOKUP($A132,percentages!$D$2:$H$330,4,FALSE)*Wall!I132</f>
        <v>1.0980000000000003</v>
      </c>
      <c r="J132" s="1">
        <f>VLOOKUP($A132,percentages!$D$2:$H$330,4,FALSE)*Wall!J132</f>
        <v>1.4640000000000004</v>
      </c>
    </row>
    <row r="133" spans="1:10" x14ac:dyDescent="0.25">
      <c r="A133" s="13" t="s">
        <v>601</v>
      </c>
      <c r="B133" s="13" t="s">
        <v>602</v>
      </c>
      <c r="C133" s="1">
        <f>VLOOKUP($A133,percentages!$D$2:$H$330,4,FALSE)*Wall!C133</f>
        <v>1040.7210000000002</v>
      </c>
      <c r="D133" s="1">
        <f>VLOOKUP($A133,percentages!$D$2:$H$330,4,FALSE)*Wall!D133</f>
        <v>60.573000000000015</v>
      </c>
      <c r="E133" s="1">
        <f>VLOOKUP($A133,percentages!$D$2:$H$330,4,FALSE)*Wall!E133</f>
        <v>0.91500000000000026</v>
      </c>
      <c r="F133" s="1">
        <f>VLOOKUP($A133,percentages!$D$2:$H$330,4,FALSE)*Wall!F133</f>
        <v>18.849000000000004</v>
      </c>
      <c r="G133" s="1">
        <f>VLOOKUP($A133,percentages!$D$2:$H$330,4,FALSE)*Wall!G133</f>
        <v>237.53400000000008</v>
      </c>
      <c r="H133" s="1">
        <f>VLOOKUP($A133,percentages!$D$2:$H$330,4,FALSE)*Wall!H133</f>
        <v>1.6470000000000005</v>
      </c>
      <c r="I133" s="1">
        <f>VLOOKUP($A133,percentages!$D$2:$H$330,4,FALSE)*Wall!I133</f>
        <v>1.4640000000000004</v>
      </c>
      <c r="J133" s="1">
        <f>VLOOKUP($A133,percentages!$D$2:$H$330,4,FALSE)*Wall!J133</f>
        <v>0.73200000000000021</v>
      </c>
    </row>
    <row r="134" spans="1:10" x14ac:dyDescent="0.25">
      <c r="A134" s="13" t="s">
        <v>603</v>
      </c>
      <c r="B134" s="13" t="s">
        <v>604</v>
      </c>
      <c r="C134" s="1">
        <f>VLOOKUP($A134,percentages!$D$2:$H$330,4,FALSE)*Wall!C134</f>
        <v>2528.6940000000009</v>
      </c>
      <c r="D134" s="1">
        <f>VLOOKUP($A134,percentages!$D$2:$H$330,4,FALSE)*Wall!D134</f>
        <v>66.978000000000023</v>
      </c>
      <c r="E134" s="1">
        <f>VLOOKUP($A134,percentages!$D$2:$H$330,4,FALSE)*Wall!E134</f>
        <v>6.405000000000002</v>
      </c>
      <c r="F134" s="1">
        <f>VLOOKUP($A134,percentages!$D$2:$H$330,4,FALSE)*Wall!F134</f>
        <v>94.428000000000026</v>
      </c>
      <c r="G134" s="1">
        <f>VLOOKUP($A134,percentages!$D$2:$H$330,4,FALSE)*Wall!G134</f>
        <v>290.97000000000008</v>
      </c>
      <c r="H134" s="1">
        <f>VLOOKUP($A134,percentages!$D$2:$H$330,4,FALSE)*Wall!H134</f>
        <v>5.1240000000000014</v>
      </c>
      <c r="I134" s="1">
        <f>VLOOKUP($A134,percentages!$D$2:$H$330,4,FALSE)*Wall!I134</f>
        <v>5.6730000000000018</v>
      </c>
      <c r="J134" s="1">
        <f>VLOOKUP($A134,percentages!$D$2:$H$330,4,FALSE)*Wall!J134</f>
        <v>3.8430000000000009</v>
      </c>
    </row>
    <row r="135" spans="1:10" x14ac:dyDescent="0.25">
      <c r="A135" s="13" t="s">
        <v>585</v>
      </c>
      <c r="B135" s="13" t="s">
        <v>586</v>
      </c>
      <c r="C135" s="1">
        <f>VLOOKUP($A135,percentages!$D$2:$H$330,4,FALSE)*Wall!C135</f>
        <v>1675.5480000000005</v>
      </c>
      <c r="D135" s="1">
        <f>VLOOKUP($A135,percentages!$D$2:$H$330,4,FALSE)*Wall!D135</f>
        <v>26.718000000000007</v>
      </c>
      <c r="E135" s="1">
        <f>VLOOKUP($A135,percentages!$D$2:$H$330,4,FALSE)*Wall!E135</f>
        <v>2.0130000000000008</v>
      </c>
      <c r="F135" s="1">
        <f>VLOOKUP($A135,percentages!$D$2:$H$330,4,FALSE)*Wall!F135</f>
        <v>127.36800000000004</v>
      </c>
      <c r="G135" s="1">
        <f>VLOOKUP($A135,percentages!$D$2:$H$330,4,FALSE)*Wall!G135</f>
        <v>150.97500000000005</v>
      </c>
      <c r="H135" s="1">
        <f>VLOOKUP($A135,percentages!$D$2:$H$330,4,FALSE)*Wall!H135</f>
        <v>1.6470000000000005</v>
      </c>
      <c r="I135" s="1">
        <f>VLOOKUP($A135,percentages!$D$2:$H$330,4,FALSE)*Wall!I135</f>
        <v>4.5750000000000011</v>
      </c>
      <c r="J135" s="1">
        <f>VLOOKUP($A135,percentages!$D$2:$H$330,4,FALSE)*Wall!J135</f>
        <v>1.8300000000000005</v>
      </c>
    </row>
    <row r="136" spans="1:10" x14ac:dyDescent="0.25">
      <c r="A136" s="13" t="s">
        <v>587</v>
      </c>
      <c r="B136" s="13" t="s">
        <v>588</v>
      </c>
      <c r="C136" s="1">
        <f>VLOOKUP($A136,percentages!$D$2:$H$330,4,FALSE)*Wall!C136</f>
        <v>2162.1450000000004</v>
      </c>
      <c r="D136" s="1">
        <f>VLOOKUP($A136,percentages!$D$2:$H$330,4,FALSE)*Wall!D136</f>
        <v>27.81600000000001</v>
      </c>
      <c r="E136" s="1">
        <f>VLOOKUP($A136,percentages!$D$2:$H$330,4,FALSE)*Wall!E136</f>
        <v>0.91500000000000026</v>
      </c>
      <c r="F136" s="1">
        <f>VLOOKUP($A136,percentages!$D$2:$H$330,4,FALSE)*Wall!F136</f>
        <v>54.351000000000013</v>
      </c>
      <c r="G136" s="1">
        <f>VLOOKUP($A136,percentages!$D$2:$H$330,4,FALSE)*Wall!G136</f>
        <v>309.45300000000009</v>
      </c>
      <c r="H136" s="1">
        <f>VLOOKUP($A136,percentages!$D$2:$H$330,4,FALSE)*Wall!H136</f>
        <v>2.3790000000000004</v>
      </c>
      <c r="I136" s="1">
        <f>VLOOKUP($A136,percentages!$D$2:$H$330,4,FALSE)*Wall!I136</f>
        <v>4.7580000000000009</v>
      </c>
      <c r="J136" s="1">
        <f>VLOOKUP($A136,percentages!$D$2:$H$330,4,FALSE)*Wall!J136</f>
        <v>2.5620000000000007</v>
      </c>
    </row>
    <row r="137" spans="1:10" x14ac:dyDescent="0.25">
      <c r="A137" s="13" t="s">
        <v>589</v>
      </c>
      <c r="B137" s="13" t="s">
        <v>590</v>
      </c>
      <c r="C137" s="1">
        <f>VLOOKUP($A137,percentages!$D$2:$H$330,4,FALSE)*Wall!C137</f>
        <v>666.8520000000002</v>
      </c>
      <c r="D137" s="1">
        <f>VLOOKUP($A137,percentages!$D$2:$H$330,4,FALSE)*Wall!D137</f>
        <v>105.40800000000003</v>
      </c>
      <c r="E137" s="1">
        <f>VLOOKUP($A137,percentages!$D$2:$H$330,4,FALSE)*Wall!E137</f>
        <v>0</v>
      </c>
      <c r="F137" s="1">
        <f>VLOOKUP($A137,percentages!$D$2:$H$330,4,FALSE)*Wall!F137</f>
        <v>10.797000000000002</v>
      </c>
      <c r="G137" s="1">
        <f>VLOOKUP($A137,percentages!$D$2:$H$330,4,FALSE)*Wall!G137</f>
        <v>70.089000000000013</v>
      </c>
      <c r="H137" s="1">
        <f>VLOOKUP($A137,percentages!$D$2:$H$330,4,FALSE)*Wall!H137</f>
        <v>2.0130000000000008</v>
      </c>
      <c r="I137" s="1">
        <f>VLOOKUP($A137,percentages!$D$2:$H$330,4,FALSE)*Wall!I137</f>
        <v>6.7710000000000017</v>
      </c>
      <c r="J137" s="1">
        <f>VLOOKUP($A137,percentages!$D$2:$H$330,4,FALSE)*Wall!J137</f>
        <v>3.1110000000000007</v>
      </c>
    </row>
    <row r="138" spans="1:10" x14ac:dyDescent="0.25">
      <c r="A138" s="13" t="s">
        <v>591</v>
      </c>
      <c r="B138" s="13" t="s">
        <v>592</v>
      </c>
      <c r="C138" s="1">
        <f>VLOOKUP($A138,percentages!$D$2:$H$330,4,FALSE)*Wall!C138</f>
        <v>1123.6200000000003</v>
      </c>
      <c r="D138" s="1">
        <f>VLOOKUP($A138,percentages!$D$2:$H$330,4,FALSE)*Wall!D138</f>
        <v>21.411000000000005</v>
      </c>
      <c r="E138" s="1">
        <f>VLOOKUP($A138,percentages!$D$2:$H$330,4,FALSE)*Wall!E138</f>
        <v>1.4640000000000004</v>
      </c>
      <c r="F138" s="1">
        <f>VLOOKUP($A138,percentages!$D$2:$H$330,4,FALSE)*Wall!F138</f>
        <v>21.960000000000008</v>
      </c>
      <c r="G138" s="1">
        <f>VLOOKUP($A138,percentages!$D$2:$H$330,4,FALSE)*Wall!G138</f>
        <v>322.62900000000008</v>
      </c>
      <c r="H138" s="1">
        <f>VLOOKUP($A138,percentages!$D$2:$H$330,4,FALSE)*Wall!H138</f>
        <v>0.73200000000000021</v>
      </c>
      <c r="I138" s="1">
        <f>VLOOKUP($A138,percentages!$D$2:$H$330,4,FALSE)*Wall!I138</f>
        <v>1.4640000000000004</v>
      </c>
      <c r="J138" s="1">
        <f>VLOOKUP($A138,percentages!$D$2:$H$330,4,FALSE)*Wall!J138</f>
        <v>4.7580000000000009</v>
      </c>
    </row>
    <row r="139" spans="1:10" x14ac:dyDescent="0.25">
      <c r="A139" s="13" t="s">
        <v>593</v>
      </c>
      <c r="B139" s="13" t="s">
        <v>594</v>
      </c>
      <c r="C139" s="1">
        <f>VLOOKUP($A139,percentages!$D$2:$H$330,4,FALSE)*Wall!C139</f>
        <v>1379.8200000000004</v>
      </c>
      <c r="D139" s="1">
        <f>VLOOKUP($A139,percentages!$D$2:$H$330,4,FALSE)*Wall!D139</f>
        <v>40.992000000000012</v>
      </c>
      <c r="E139" s="1">
        <f>VLOOKUP($A139,percentages!$D$2:$H$330,4,FALSE)*Wall!E139</f>
        <v>4.3920000000000012</v>
      </c>
      <c r="F139" s="1">
        <f>VLOOKUP($A139,percentages!$D$2:$H$330,4,FALSE)*Wall!F139</f>
        <v>95.892000000000024</v>
      </c>
      <c r="G139" s="1">
        <f>VLOOKUP($A139,percentages!$D$2:$H$330,4,FALSE)*Wall!G139</f>
        <v>199.65300000000005</v>
      </c>
      <c r="H139" s="1">
        <f>VLOOKUP($A139,percentages!$D$2:$H$330,4,FALSE)*Wall!H139</f>
        <v>2.5620000000000007</v>
      </c>
      <c r="I139" s="1">
        <f>VLOOKUP($A139,percentages!$D$2:$H$330,4,FALSE)*Wall!I139</f>
        <v>2.0130000000000008</v>
      </c>
      <c r="J139" s="1">
        <f>VLOOKUP($A139,percentages!$D$2:$H$330,4,FALSE)*Wall!J139</f>
        <v>4.3920000000000012</v>
      </c>
    </row>
    <row r="140" spans="1:10" x14ac:dyDescent="0.25">
      <c r="A140" s="13" t="s">
        <v>595</v>
      </c>
      <c r="B140" s="13" t="s">
        <v>596</v>
      </c>
      <c r="C140" s="1">
        <f>VLOOKUP($A140,percentages!$D$2:$H$330,4,FALSE)*Wall!C140</f>
        <v>1672.4370000000006</v>
      </c>
      <c r="D140" s="1">
        <f>VLOOKUP($A140,percentages!$D$2:$H$330,4,FALSE)*Wall!D140</f>
        <v>137.25000000000003</v>
      </c>
      <c r="E140" s="1">
        <f>VLOOKUP($A140,percentages!$D$2:$H$330,4,FALSE)*Wall!E140</f>
        <v>2.1960000000000006</v>
      </c>
      <c r="F140" s="1">
        <f>VLOOKUP($A140,percentages!$D$2:$H$330,4,FALSE)*Wall!F140</f>
        <v>94.794000000000025</v>
      </c>
      <c r="G140" s="1">
        <f>VLOOKUP($A140,percentages!$D$2:$H$330,4,FALSE)*Wall!G140</f>
        <v>400.95300000000009</v>
      </c>
      <c r="H140" s="1">
        <f>VLOOKUP($A140,percentages!$D$2:$H$330,4,FALSE)*Wall!H140</f>
        <v>1.4640000000000004</v>
      </c>
      <c r="I140" s="1">
        <f>VLOOKUP($A140,percentages!$D$2:$H$330,4,FALSE)*Wall!I140</f>
        <v>6.9540000000000024</v>
      </c>
      <c r="J140" s="1">
        <f>VLOOKUP($A140,percentages!$D$2:$H$330,4,FALSE)*Wall!J140</f>
        <v>3.8430000000000009</v>
      </c>
    </row>
    <row r="141" spans="1:10" x14ac:dyDescent="0.25">
      <c r="A141" s="13" t="s">
        <v>597</v>
      </c>
      <c r="B141" s="13" t="s">
        <v>598</v>
      </c>
      <c r="C141" s="1">
        <f>VLOOKUP($A141,percentages!$D$2:$H$330,4,FALSE)*Wall!C141</f>
        <v>1728.9840000000004</v>
      </c>
      <c r="D141" s="1">
        <f>VLOOKUP($A141,percentages!$D$2:$H$330,4,FALSE)*Wall!D141</f>
        <v>91.134000000000029</v>
      </c>
      <c r="E141" s="1">
        <f>VLOOKUP($A141,percentages!$D$2:$H$330,4,FALSE)*Wall!E141</f>
        <v>0.73200000000000021</v>
      </c>
      <c r="F141" s="1">
        <f>VLOOKUP($A141,percentages!$D$2:$H$330,4,FALSE)*Wall!F141</f>
        <v>54.168000000000013</v>
      </c>
      <c r="G141" s="1">
        <f>VLOOKUP($A141,percentages!$D$2:$H$330,4,FALSE)*Wall!G141</f>
        <v>166.34700000000004</v>
      </c>
      <c r="H141" s="1">
        <f>VLOOKUP($A141,percentages!$D$2:$H$330,4,FALSE)*Wall!H141</f>
        <v>0.73200000000000021</v>
      </c>
      <c r="I141" s="1">
        <f>VLOOKUP($A141,percentages!$D$2:$H$330,4,FALSE)*Wall!I141</f>
        <v>1.8300000000000005</v>
      </c>
      <c r="J141" s="1">
        <f>VLOOKUP($A141,percentages!$D$2:$H$330,4,FALSE)*Wall!J141</f>
        <v>1.2810000000000004</v>
      </c>
    </row>
    <row r="142" spans="1:10" x14ac:dyDescent="0.25">
      <c r="A142" s="13" t="s">
        <v>599</v>
      </c>
      <c r="B142" s="13" t="s">
        <v>600</v>
      </c>
      <c r="C142" s="1">
        <f>VLOOKUP($A142,percentages!$D$2:$H$330,4,FALSE)*Wall!C142</f>
        <v>1675.7310000000004</v>
      </c>
      <c r="D142" s="1">
        <f>VLOOKUP($A142,percentages!$D$2:$H$330,4,FALSE)*Wall!D142</f>
        <v>66.795000000000016</v>
      </c>
      <c r="E142" s="1">
        <f>VLOOKUP($A142,percentages!$D$2:$H$330,4,FALSE)*Wall!E142</f>
        <v>0.18300000000000005</v>
      </c>
      <c r="F142" s="1">
        <f>VLOOKUP($A142,percentages!$D$2:$H$330,4,FALSE)*Wall!F142</f>
        <v>74.664000000000016</v>
      </c>
      <c r="G142" s="1">
        <f>VLOOKUP($A142,percentages!$D$2:$H$330,4,FALSE)*Wall!G142</f>
        <v>688.08000000000015</v>
      </c>
      <c r="H142" s="1">
        <f>VLOOKUP($A142,percentages!$D$2:$H$330,4,FALSE)*Wall!H142</f>
        <v>2.5620000000000007</v>
      </c>
      <c r="I142" s="1">
        <f>VLOOKUP($A142,percentages!$D$2:$H$330,4,FALSE)*Wall!I142</f>
        <v>3.8430000000000009</v>
      </c>
      <c r="J142" s="1">
        <f>VLOOKUP($A142,percentages!$D$2:$H$330,4,FALSE)*Wall!J142</f>
        <v>7.6860000000000017</v>
      </c>
    </row>
    <row r="143" spans="1:10" x14ac:dyDescent="0.25">
      <c r="A143" s="13" t="s">
        <v>605</v>
      </c>
      <c r="B143" s="13" t="s">
        <v>606</v>
      </c>
      <c r="C143" s="1">
        <f>VLOOKUP($A143,percentages!$D$2:$H$330,4,FALSE)*Wall!C143</f>
        <v>9.1850000000000023</v>
      </c>
      <c r="D143" s="1">
        <f>VLOOKUP($A143,percentages!$D$2:$H$330,4,FALSE)*Wall!D143</f>
        <v>154.47500000000002</v>
      </c>
      <c r="E143" s="1">
        <f>VLOOKUP($A143,percentages!$D$2:$H$330,4,FALSE)*Wall!E143</f>
        <v>0.16700000000000004</v>
      </c>
      <c r="F143" s="1">
        <f>VLOOKUP($A143,percentages!$D$2:$H$330,4,FALSE)*Wall!F143</f>
        <v>0.33400000000000007</v>
      </c>
      <c r="G143" s="1">
        <f>VLOOKUP($A143,percentages!$D$2:$H$330,4,FALSE)*Wall!G143</f>
        <v>68.13600000000001</v>
      </c>
      <c r="H143" s="1">
        <f>VLOOKUP($A143,percentages!$D$2:$H$330,4,FALSE)*Wall!H143</f>
        <v>17.869000000000003</v>
      </c>
      <c r="I143" s="1">
        <f>VLOOKUP($A143,percentages!$D$2:$H$330,4,FALSE)*Wall!I143</f>
        <v>31.396000000000008</v>
      </c>
      <c r="J143" s="1">
        <f>VLOOKUP($A143,percentages!$D$2:$H$330,4,FALSE)*Wall!J143</f>
        <v>10.855000000000002</v>
      </c>
    </row>
    <row r="144" spans="1:10" x14ac:dyDescent="0.25">
      <c r="A144" s="13" t="s">
        <v>607</v>
      </c>
      <c r="B144" s="13" t="s">
        <v>608</v>
      </c>
      <c r="C144" s="1">
        <f>VLOOKUP($A144,percentages!$D$2:$H$330,4,FALSE)*Wall!C144</f>
        <v>38.410000000000011</v>
      </c>
      <c r="D144" s="1">
        <f>VLOOKUP($A144,percentages!$D$2:$H$330,4,FALSE)*Wall!D144</f>
        <v>680.85900000000015</v>
      </c>
      <c r="E144" s="1">
        <f>VLOOKUP($A144,percentages!$D$2:$H$330,4,FALSE)*Wall!E144</f>
        <v>0.33400000000000007</v>
      </c>
      <c r="F144" s="1">
        <f>VLOOKUP($A144,percentages!$D$2:$H$330,4,FALSE)*Wall!F144</f>
        <v>7.3480000000000016</v>
      </c>
      <c r="G144" s="1">
        <f>VLOOKUP($A144,percentages!$D$2:$H$330,4,FALSE)*Wall!G144</f>
        <v>82.66500000000002</v>
      </c>
      <c r="H144" s="1">
        <f>VLOOKUP($A144,percentages!$D$2:$H$330,4,FALSE)*Wall!H144</f>
        <v>258.18200000000007</v>
      </c>
      <c r="I144" s="1">
        <f>VLOOKUP($A144,percentages!$D$2:$H$330,4,FALSE)*Wall!I144</f>
        <v>164.49500000000003</v>
      </c>
      <c r="J144" s="1">
        <f>VLOOKUP($A144,percentages!$D$2:$H$330,4,FALSE)*Wall!J144</f>
        <v>49.766000000000012</v>
      </c>
    </row>
    <row r="145" spans="1:10" x14ac:dyDescent="0.25">
      <c r="A145" s="13" t="s">
        <v>609</v>
      </c>
      <c r="B145" s="13" t="s">
        <v>610</v>
      </c>
      <c r="C145" s="1">
        <f>VLOOKUP($A145,percentages!$D$2:$H$330,4,FALSE)*Wall!C145</f>
        <v>11.356000000000002</v>
      </c>
      <c r="D145" s="1">
        <f>VLOOKUP($A145,percentages!$D$2:$H$330,4,FALSE)*Wall!D145</f>
        <v>237.64100000000005</v>
      </c>
      <c r="E145" s="1">
        <f>VLOOKUP($A145,percentages!$D$2:$H$330,4,FALSE)*Wall!E145</f>
        <v>0.16700000000000004</v>
      </c>
      <c r="F145" s="1">
        <f>VLOOKUP($A145,percentages!$D$2:$H$330,4,FALSE)*Wall!F145</f>
        <v>2.5050000000000008</v>
      </c>
      <c r="G145" s="1">
        <f>VLOOKUP($A145,percentages!$D$2:$H$330,4,FALSE)*Wall!G145</f>
        <v>91.850000000000023</v>
      </c>
      <c r="H145" s="1">
        <f>VLOOKUP($A145,percentages!$D$2:$H$330,4,FALSE)*Wall!H145</f>
        <v>160.65400000000002</v>
      </c>
      <c r="I145" s="1">
        <f>VLOOKUP($A145,percentages!$D$2:$H$330,4,FALSE)*Wall!I145</f>
        <v>113.89400000000002</v>
      </c>
      <c r="J145" s="1">
        <f>VLOOKUP($A145,percentages!$D$2:$H$330,4,FALSE)*Wall!J145</f>
        <v>58.784000000000013</v>
      </c>
    </row>
    <row r="146" spans="1:10" x14ac:dyDescent="0.25">
      <c r="A146" s="13" t="s">
        <v>611</v>
      </c>
      <c r="B146" s="13" t="s">
        <v>612</v>
      </c>
      <c r="C146" s="1">
        <f>VLOOKUP($A146,percentages!$D$2:$H$330,4,FALSE)*Wall!C146</f>
        <v>15.865000000000004</v>
      </c>
      <c r="D146" s="1">
        <f>VLOOKUP($A146,percentages!$D$2:$H$330,4,FALSE)*Wall!D146</f>
        <v>264.52800000000008</v>
      </c>
      <c r="E146" s="1">
        <f>VLOOKUP($A146,percentages!$D$2:$H$330,4,FALSE)*Wall!E146</f>
        <v>0</v>
      </c>
      <c r="F146" s="1">
        <f>VLOOKUP($A146,percentages!$D$2:$H$330,4,FALSE)*Wall!F146</f>
        <v>2.0040000000000004</v>
      </c>
      <c r="G146" s="1">
        <f>VLOOKUP($A146,percentages!$D$2:$H$330,4,FALSE)*Wall!G146</f>
        <v>51.269000000000013</v>
      </c>
      <c r="H146" s="1">
        <f>VLOOKUP($A146,percentages!$D$2:$H$330,4,FALSE)*Wall!H146</f>
        <v>231.29500000000004</v>
      </c>
      <c r="I146" s="1">
        <f>VLOOKUP($A146,percentages!$D$2:$H$330,4,FALSE)*Wall!I146</f>
        <v>477.28600000000012</v>
      </c>
      <c r="J146" s="1">
        <f>VLOOKUP($A146,percentages!$D$2:$H$330,4,FALSE)*Wall!J146</f>
        <v>34.068000000000005</v>
      </c>
    </row>
    <row r="147" spans="1:10" x14ac:dyDescent="0.25">
      <c r="A147" s="13" t="s">
        <v>613</v>
      </c>
      <c r="B147" s="13" t="s">
        <v>614</v>
      </c>
      <c r="C147" s="1">
        <f>VLOOKUP($A147,percentages!$D$2:$H$330,4,FALSE)*Wall!C147</f>
        <v>6.5130000000000017</v>
      </c>
      <c r="D147" s="1">
        <f>VLOOKUP($A147,percentages!$D$2:$H$330,4,FALSE)*Wall!D147</f>
        <v>182.36400000000003</v>
      </c>
      <c r="E147" s="1">
        <f>VLOOKUP($A147,percentages!$D$2:$H$330,4,FALSE)*Wall!E147</f>
        <v>0</v>
      </c>
      <c r="F147" s="1">
        <f>VLOOKUP($A147,percentages!$D$2:$H$330,4,FALSE)*Wall!F147</f>
        <v>3.6740000000000008</v>
      </c>
      <c r="G147" s="1">
        <f>VLOOKUP($A147,percentages!$D$2:$H$330,4,FALSE)*Wall!G147</f>
        <v>69.305000000000021</v>
      </c>
      <c r="H147" s="1">
        <f>VLOOKUP($A147,percentages!$D$2:$H$330,4,FALSE)*Wall!H147</f>
        <v>92.351000000000028</v>
      </c>
      <c r="I147" s="1">
        <f>VLOOKUP($A147,percentages!$D$2:$H$330,4,FALSE)*Wall!I147</f>
        <v>53.27300000000001</v>
      </c>
      <c r="J147" s="1">
        <f>VLOOKUP($A147,percentages!$D$2:$H$330,4,FALSE)*Wall!J147</f>
        <v>8.3500000000000014</v>
      </c>
    </row>
    <row r="148" spans="1:10" x14ac:dyDescent="0.25">
      <c r="A148" s="14" t="s">
        <v>615</v>
      </c>
      <c r="B148" s="14" t="s">
        <v>616</v>
      </c>
      <c r="C148" s="1">
        <f>VLOOKUP($A148,percentages!$D$2:$H$330,4,FALSE)*Wall!C148</f>
        <v>319.47100000000006</v>
      </c>
      <c r="D148" s="1">
        <f>VLOOKUP($A148,percentages!$D$2:$H$330,4,FALSE)*Wall!D148</f>
        <v>3.6740000000000008</v>
      </c>
      <c r="E148" s="1">
        <f>VLOOKUP($A148,percentages!$D$2:$H$330,4,FALSE)*Wall!E148</f>
        <v>0</v>
      </c>
      <c r="F148" s="1">
        <f>VLOOKUP($A148,percentages!$D$2:$H$330,4,FALSE)*Wall!F148</f>
        <v>7.5150000000000015</v>
      </c>
      <c r="G148" s="1">
        <f>VLOOKUP($A148,percentages!$D$2:$H$330,4,FALSE)*Wall!G148</f>
        <v>33.567000000000007</v>
      </c>
      <c r="H148" s="1">
        <f>VLOOKUP($A148,percentages!$D$2:$H$330,4,FALSE)*Wall!H148</f>
        <v>1.3360000000000003</v>
      </c>
      <c r="I148" s="1">
        <f>VLOOKUP($A148,percentages!$D$2:$H$330,4,FALSE)*Wall!I148</f>
        <v>4.3420000000000005</v>
      </c>
      <c r="J148" s="1">
        <f>VLOOKUP($A148,percentages!$D$2:$H$330,4,FALSE)*Wall!J148</f>
        <v>8.8510000000000026</v>
      </c>
    </row>
    <row r="149" spans="1:10" x14ac:dyDescent="0.25">
      <c r="A149" s="13" t="s">
        <v>126</v>
      </c>
      <c r="B149" s="13" t="s">
        <v>127</v>
      </c>
      <c r="C149" s="1">
        <f>VLOOKUP($A149,percentages!$D$2:$H$330,4,FALSE)*Wall!C149</f>
        <v>459.5600000000004</v>
      </c>
      <c r="D149" s="1">
        <f>VLOOKUP($A149,percentages!$D$2:$H$330,4,FALSE)*Wall!D149</f>
        <v>10.120000000000008</v>
      </c>
      <c r="E149" s="1">
        <f>VLOOKUP($A149,percentages!$D$2:$H$330,4,FALSE)*Wall!E149</f>
        <v>1.3600000000000012</v>
      </c>
      <c r="F149" s="1">
        <f>VLOOKUP($A149,percentages!$D$2:$H$330,4,FALSE)*Wall!F149</f>
        <v>4.4400000000000039</v>
      </c>
      <c r="G149" s="1">
        <f>VLOOKUP($A149,percentages!$D$2:$H$330,4,FALSE)*Wall!G149</f>
        <v>27.560000000000024</v>
      </c>
      <c r="H149" s="1">
        <f>VLOOKUP($A149,percentages!$D$2:$H$330,4,FALSE)*Wall!H149</f>
        <v>8.0000000000000071E-2</v>
      </c>
      <c r="I149" s="1">
        <f>VLOOKUP($A149,percentages!$D$2:$H$330,4,FALSE)*Wall!I149</f>
        <v>0.36000000000000032</v>
      </c>
      <c r="J149" s="1">
        <f>VLOOKUP($A149,percentages!$D$2:$H$330,4,FALSE)*Wall!J149</f>
        <v>0.12000000000000011</v>
      </c>
    </row>
    <row r="150" spans="1:10" x14ac:dyDescent="0.25">
      <c r="A150" s="13" t="s">
        <v>144</v>
      </c>
      <c r="B150" s="13" t="s">
        <v>145</v>
      </c>
      <c r="C150" s="1">
        <f>VLOOKUP($A150,percentages!$D$2:$H$330,4,FALSE)*Wall!C150</f>
        <v>311.20000000000027</v>
      </c>
      <c r="D150" s="1">
        <f>VLOOKUP($A150,percentages!$D$2:$H$330,4,FALSE)*Wall!D150</f>
        <v>12.52000000000001</v>
      </c>
      <c r="E150" s="1">
        <f>VLOOKUP($A150,percentages!$D$2:$H$330,4,FALSE)*Wall!E150</f>
        <v>4.0000000000000036E-2</v>
      </c>
      <c r="F150" s="1">
        <f>VLOOKUP($A150,percentages!$D$2:$H$330,4,FALSE)*Wall!F150</f>
        <v>2.4800000000000022</v>
      </c>
      <c r="G150" s="1">
        <f>VLOOKUP($A150,percentages!$D$2:$H$330,4,FALSE)*Wall!G150</f>
        <v>20.600000000000019</v>
      </c>
      <c r="H150" s="1">
        <f>VLOOKUP($A150,percentages!$D$2:$H$330,4,FALSE)*Wall!H150</f>
        <v>0.40000000000000036</v>
      </c>
      <c r="I150" s="1">
        <f>VLOOKUP($A150,percentages!$D$2:$H$330,4,FALSE)*Wall!I150</f>
        <v>0.88000000000000078</v>
      </c>
      <c r="J150" s="1">
        <f>VLOOKUP($A150,percentages!$D$2:$H$330,4,FALSE)*Wall!J150</f>
        <v>0.44000000000000039</v>
      </c>
    </row>
    <row r="151" spans="1:10" x14ac:dyDescent="0.25">
      <c r="A151" s="13" t="s">
        <v>146</v>
      </c>
      <c r="B151" s="13" t="s">
        <v>147</v>
      </c>
      <c r="C151" s="1">
        <f>VLOOKUP($A151,percentages!$D$2:$H$330,4,FALSE)*Wall!C151</f>
        <v>555.84000000000049</v>
      </c>
      <c r="D151" s="1">
        <f>VLOOKUP($A151,percentages!$D$2:$H$330,4,FALSE)*Wall!D151</f>
        <v>16.120000000000015</v>
      </c>
      <c r="E151" s="1">
        <f>VLOOKUP($A151,percentages!$D$2:$H$330,4,FALSE)*Wall!E151</f>
        <v>4.0000000000000036E-2</v>
      </c>
      <c r="F151" s="1">
        <f>VLOOKUP($A151,percentages!$D$2:$H$330,4,FALSE)*Wall!F151</f>
        <v>5.2000000000000046</v>
      </c>
      <c r="G151" s="1">
        <f>VLOOKUP($A151,percentages!$D$2:$H$330,4,FALSE)*Wall!G151</f>
        <v>54.040000000000049</v>
      </c>
      <c r="H151" s="1">
        <f>VLOOKUP($A151,percentages!$D$2:$H$330,4,FALSE)*Wall!H151</f>
        <v>0.6800000000000006</v>
      </c>
      <c r="I151" s="1">
        <f>VLOOKUP($A151,percentages!$D$2:$H$330,4,FALSE)*Wall!I151</f>
        <v>3.4400000000000031</v>
      </c>
      <c r="J151" s="1">
        <f>VLOOKUP($A151,percentages!$D$2:$H$330,4,FALSE)*Wall!J151</f>
        <v>0.44000000000000039</v>
      </c>
    </row>
    <row r="152" spans="1:10" x14ac:dyDescent="0.25">
      <c r="A152" s="13" t="s">
        <v>148</v>
      </c>
      <c r="B152" s="13" t="s">
        <v>149</v>
      </c>
      <c r="C152" s="1">
        <f>VLOOKUP($A152,percentages!$D$2:$H$330,4,FALSE)*Wall!C152</f>
        <v>658.48000000000059</v>
      </c>
      <c r="D152" s="1">
        <f>VLOOKUP($A152,percentages!$D$2:$H$330,4,FALSE)*Wall!D152</f>
        <v>26.800000000000026</v>
      </c>
      <c r="E152" s="1">
        <f>VLOOKUP($A152,percentages!$D$2:$H$330,4,FALSE)*Wall!E152</f>
        <v>0.36000000000000032</v>
      </c>
      <c r="F152" s="1">
        <f>VLOOKUP($A152,percentages!$D$2:$H$330,4,FALSE)*Wall!F152</f>
        <v>1.2800000000000011</v>
      </c>
      <c r="G152" s="1">
        <f>VLOOKUP($A152,percentages!$D$2:$H$330,4,FALSE)*Wall!G152</f>
        <v>12.120000000000012</v>
      </c>
      <c r="H152" s="1">
        <f>VLOOKUP($A152,percentages!$D$2:$H$330,4,FALSE)*Wall!H152</f>
        <v>0.16000000000000014</v>
      </c>
      <c r="I152" s="1">
        <f>VLOOKUP($A152,percentages!$D$2:$H$330,4,FALSE)*Wall!I152</f>
        <v>2.0000000000000018</v>
      </c>
      <c r="J152" s="1">
        <f>VLOOKUP($A152,percentages!$D$2:$H$330,4,FALSE)*Wall!J152</f>
        <v>0.16000000000000014</v>
      </c>
    </row>
    <row r="153" spans="1:10" x14ac:dyDescent="0.25">
      <c r="A153" s="13" t="s">
        <v>150</v>
      </c>
      <c r="B153" s="13" t="s">
        <v>151</v>
      </c>
      <c r="C153" s="1">
        <f>VLOOKUP($A153,percentages!$D$2:$H$330,4,FALSE)*Wall!C153</f>
        <v>253.56000000000023</v>
      </c>
      <c r="D153" s="1">
        <f>VLOOKUP($A153,percentages!$D$2:$H$330,4,FALSE)*Wall!D153</f>
        <v>6.0800000000000054</v>
      </c>
      <c r="E153" s="1">
        <f>VLOOKUP($A153,percentages!$D$2:$H$330,4,FALSE)*Wall!E153</f>
        <v>0</v>
      </c>
      <c r="F153" s="1">
        <f>VLOOKUP($A153,percentages!$D$2:$H$330,4,FALSE)*Wall!F153</f>
        <v>1.0400000000000009</v>
      </c>
      <c r="G153" s="1">
        <f>VLOOKUP($A153,percentages!$D$2:$H$330,4,FALSE)*Wall!G153</f>
        <v>12.000000000000011</v>
      </c>
      <c r="H153" s="1">
        <f>VLOOKUP($A153,percentages!$D$2:$H$330,4,FALSE)*Wall!H153</f>
        <v>0.24000000000000021</v>
      </c>
      <c r="I153" s="1">
        <f>VLOOKUP($A153,percentages!$D$2:$H$330,4,FALSE)*Wall!I153</f>
        <v>0.12000000000000011</v>
      </c>
      <c r="J153" s="1">
        <f>VLOOKUP($A153,percentages!$D$2:$H$330,4,FALSE)*Wall!J153</f>
        <v>0.16000000000000014</v>
      </c>
    </row>
    <row r="154" spans="1:10" x14ac:dyDescent="0.25">
      <c r="A154" s="13" t="s">
        <v>152</v>
      </c>
      <c r="B154" s="13" t="s">
        <v>153</v>
      </c>
      <c r="C154" s="1">
        <f>VLOOKUP($A154,percentages!$D$2:$H$330,4,FALSE)*Wall!C154</f>
        <v>493.76000000000045</v>
      </c>
      <c r="D154" s="1">
        <f>VLOOKUP($A154,percentages!$D$2:$H$330,4,FALSE)*Wall!D154</f>
        <v>21.360000000000021</v>
      </c>
      <c r="E154" s="1">
        <f>VLOOKUP($A154,percentages!$D$2:$H$330,4,FALSE)*Wall!E154</f>
        <v>0.52000000000000046</v>
      </c>
      <c r="F154" s="1">
        <f>VLOOKUP($A154,percentages!$D$2:$H$330,4,FALSE)*Wall!F154</f>
        <v>4.3200000000000038</v>
      </c>
      <c r="G154" s="1">
        <f>VLOOKUP($A154,percentages!$D$2:$H$330,4,FALSE)*Wall!G154</f>
        <v>24.680000000000021</v>
      </c>
      <c r="H154" s="1">
        <f>VLOOKUP($A154,percentages!$D$2:$H$330,4,FALSE)*Wall!H154</f>
        <v>0.52000000000000046</v>
      </c>
      <c r="I154" s="1">
        <f>VLOOKUP($A154,percentages!$D$2:$H$330,4,FALSE)*Wall!I154</f>
        <v>0.64000000000000057</v>
      </c>
      <c r="J154" s="1">
        <f>VLOOKUP($A154,percentages!$D$2:$H$330,4,FALSE)*Wall!J154</f>
        <v>0.44000000000000039</v>
      </c>
    </row>
    <row r="155" spans="1:10" x14ac:dyDescent="0.25">
      <c r="A155" s="13" t="s">
        <v>154</v>
      </c>
      <c r="B155" s="13" t="s">
        <v>155</v>
      </c>
      <c r="C155" s="1">
        <f>VLOOKUP($A155,percentages!$D$2:$H$330,4,FALSE)*Wall!C155</f>
        <v>183.04000000000016</v>
      </c>
      <c r="D155" s="1">
        <f>VLOOKUP($A155,percentages!$D$2:$H$330,4,FALSE)*Wall!D155</f>
        <v>26.240000000000023</v>
      </c>
      <c r="E155" s="1">
        <f>VLOOKUP($A155,percentages!$D$2:$H$330,4,FALSE)*Wall!E155</f>
        <v>8.0000000000000071E-2</v>
      </c>
      <c r="F155" s="1">
        <f>VLOOKUP($A155,percentages!$D$2:$H$330,4,FALSE)*Wall!F155</f>
        <v>1.8800000000000017</v>
      </c>
      <c r="G155" s="1">
        <f>VLOOKUP($A155,percentages!$D$2:$H$330,4,FALSE)*Wall!G155</f>
        <v>34.800000000000033</v>
      </c>
      <c r="H155" s="1">
        <f>VLOOKUP($A155,percentages!$D$2:$H$330,4,FALSE)*Wall!H155</f>
        <v>0.44000000000000039</v>
      </c>
      <c r="I155" s="1">
        <f>VLOOKUP($A155,percentages!$D$2:$H$330,4,FALSE)*Wall!I155</f>
        <v>1.0400000000000009</v>
      </c>
      <c r="J155" s="1">
        <f>VLOOKUP($A155,percentages!$D$2:$H$330,4,FALSE)*Wall!J155</f>
        <v>0.32000000000000028</v>
      </c>
    </row>
    <row r="156" spans="1:10" x14ac:dyDescent="0.25">
      <c r="A156" s="13" t="s">
        <v>156</v>
      </c>
      <c r="B156" s="13" t="s">
        <v>157</v>
      </c>
      <c r="C156" s="1">
        <f>VLOOKUP($A156,percentages!$D$2:$H$330,4,FALSE)*Wall!C156</f>
        <v>321.3600000000003</v>
      </c>
      <c r="D156" s="1">
        <f>VLOOKUP($A156,percentages!$D$2:$H$330,4,FALSE)*Wall!D156</f>
        <v>5.8400000000000052</v>
      </c>
      <c r="E156" s="1">
        <f>VLOOKUP($A156,percentages!$D$2:$H$330,4,FALSE)*Wall!E156</f>
        <v>4.0000000000000036E-2</v>
      </c>
      <c r="F156" s="1">
        <f>VLOOKUP($A156,percentages!$D$2:$H$330,4,FALSE)*Wall!F156</f>
        <v>3.2000000000000028</v>
      </c>
      <c r="G156" s="1">
        <f>VLOOKUP($A156,percentages!$D$2:$H$330,4,FALSE)*Wall!G156</f>
        <v>43.920000000000037</v>
      </c>
      <c r="H156" s="1">
        <f>VLOOKUP($A156,percentages!$D$2:$H$330,4,FALSE)*Wall!H156</f>
        <v>1.3200000000000012</v>
      </c>
      <c r="I156" s="1">
        <f>VLOOKUP($A156,percentages!$D$2:$H$330,4,FALSE)*Wall!I156</f>
        <v>0.84000000000000075</v>
      </c>
      <c r="J156" s="1">
        <f>VLOOKUP($A156,percentages!$D$2:$H$330,4,FALSE)*Wall!J156</f>
        <v>8.0000000000000071E-2</v>
      </c>
    </row>
    <row r="157" spans="1:10" x14ac:dyDescent="0.25">
      <c r="A157" s="13" t="s">
        <v>158</v>
      </c>
      <c r="B157" s="13" t="s">
        <v>159</v>
      </c>
      <c r="C157" s="1">
        <f>VLOOKUP($A157,percentages!$D$2:$H$330,4,FALSE)*Wall!C157</f>
        <v>141.40000000000012</v>
      </c>
      <c r="D157" s="1">
        <f>VLOOKUP($A157,percentages!$D$2:$H$330,4,FALSE)*Wall!D157</f>
        <v>7.4800000000000066</v>
      </c>
      <c r="E157" s="1">
        <f>VLOOKUP($A157,percentages!$D$2:$H$330,4,FALSE)*Wall!E157</f>
        <v>0</v>
      </c>
      <c r="F157" s="1">
        <f>VLOOKUP($A157,percentages!$D$2:$H$330,4,FALSE)*Wall!F157</f>
        <v>0.96000000000000085</v>
      </c>
      <c r="G157" s="1">
        <f>VLOOKUP($A157,percentages!$D$2:$H$330,4,FALSE)*Wall!G157</f>
        <v>17.760000000000016</v>
      </c>
      <c r="H157" s="1">
        <f>VLOOKUP($A157,percentages!$D$2:$H$330,4,FALSE)*Wall!H157</f>
        <v>4.0000000000000036E-2</v>
      </c>
      <c r="I157" s="1">
        <f>VLOOKUP($A157,percentages!$D$2:$H$330,4,FALSE)*Wall!I157</f>
        <v>0.16000000000000014</v>
      </c>
      <c r="J157" s="1">
        <f>VLOOKUP($A157,percentages!$D$2:$H$330,4,FALSE)*Wall!J157</f>
        <v>8.0000000000000071E-2</v>
      </c>
    </row>
    <row r="158" spans="1:10" x14ac:dyDescent="0.25">
      <c r="A158" s="13" t="s">
        <v>160</v>
      </c>
      <c r="B158" s="13" t="s">
        <v>161</v>
      </c>
      <c r="C158" s="1">
        <f>VLOOKUP($A158,percentages!$D$2:$H$330,4,FALSE)*Wall!C158</f>
        <v>343.08000000000033</v>
      </c>
      <c r="D158" s="1">
        <f>VLOOKUP($A158,percentages!$D$2:$H$330,4,FALSE)*Wall!D158</f>
        <v>10.760000000000009</v>
      </c>
      <c r="E158" s="1">
        <f>VLOOKUP($A158,percentages!$D$2:$H$330,4,FALSE)*Wall!E158</f>
        <v>0.28000000000000025</v>
      </c>
      <c r="F158" s="1">
        <f>VLOOKUP($A158,percentages!$D$2:$H$330,4,FALSE)*Wall!F158</f>
        <v>3.8000000000000034</v>
      </c>
      <c r="G158" s="1">
        <f>VLOOKUP($A158,percentages!$D$2:$H$330,4,FALSE)*Wall!G158</f>
        <v>12.840000000000011</v>
      </c>
      <c r="H158" s="1">
        <f>VLOOKUP($A158,percentages!$D$2:$H$330,4,FALSE)*Wall!H158</f>
        <v>0.64000000000000057</v>
      </c>
      <c r="I158" s="1">
        <f>VLOOKUP($A158,percentages!$D$2:$H$330,4,FALSE)*Wall!I158</f>
        <v>0.32000000000000028</v>
      </c>
      <c r="J158" s="1">
        <f>VLOOKUP($A158,percentages!$D$2:$H$330,4,FALSE)*Wall!J158</f>
        <v>0.12000000000000011</v>
      </c>
    </row>
    <row r="159" spans="1:10" x14ac:dyDescent="0.25">
      <c r="A159" s="13" t="s">
        <v>162</v>
      </c>
      <c r="B159" s="13" t="s">
        <v>163</v>
      </c>
      <c r="C159" s="1">
        <f>VLOOKUP($A159,percentages!$D$2:$H$330,4,FALSE)*Wall!C159</f>
        <v>351.64000000000033</v>
      </c>
      <c r="D159" s="1">
        <f>VLOOKUP($A159,percentages!$D$2:$H$330,4,FALSE)*Wall!D159</f>
        <v>3.2800000000000029</v>
      </c>
      <c r="E159" s="1">
        <f>VLOOKUP($A159,percentages!$D$2:$H$330,4,FALSE)*Wall!E159</f>
        <v>4.0000000000000036E-2</v>
      </c>
      <c r="F159" s="1">
        <f>VLOOKUP($A159,percentages!$D$2:$H$330,4,FALSE)*Wall!F159</f>
        <v>3.2400000000000029</v>
      </c>
      <c r="G159" s="1">
        <f>VLOOKUP($A159,percentages!$D$2:$H$330,4,FALSE)*Wall!G159</f>
        <v>30.000000000000028</v>
      </c>
      <c r="H159" s="1">
        <f>VLOOKUP($A159,percentages!$D$2:$H$330,4,FALSE)*Wall!H159</f>
        <v>0.28000000000000025</v>
      </c>
      <c r="I159" s="1">
        <f>VLOOKUP($A159,percentages!$D$2:$H$330,4,FALSE)*Wall!I159</f>
        <v>0.5600000000000005</v>
      </c>
      <c r="J159" s="1">
        <f>VLOOKUP($A159,percentages!$D$2:$H$330,4,FALSE)*Wall!J159</f>
        <v>1.5200000000000014</v>
      </c>
    </row>
    <row r="160" spans="1:10" x14ac:dyDescent="0.25">
      <c r="A160" s="13" t="s">
        <v>128</v>
      </c>
      <c r="B160" s="13" t="s">
        <v>129</v>
      </c>
      <c r="C160" s="1">
        <f>VLOOKUP($A160,percentages!$D$2:$H$330,4,FALSE)*Wall!C160</f>
        <v>352.60000000000031</v>
      </c>
      <c r="D160" s="1">
        <f>VLOOKUP($A160,percentages!$D$2:$H$330,4,FALSE)*Wall!D160</f>
        <v>4.520000000000004</v>
      </c>
      <c r="E160" s="1">
        <f>VLOOKUP($A160,percentages!$D$2:$H$330,4,FALSE)*Wall!E160</f>
        <v>0</v>
      </c>
      <c r="F160" s="1">
        <f>VLOOKUP($A160,percentages!$D$2:$H$330,4,FALSE)*Wall!F160</f>
        <v>3.5200000000000031</v>
      </c>
      <c r="G160" s="1">
        <f>VLOOKUP($A160,percentages!$D$2:$H$330,4,FALSE)*Wall!G160</f>
        <v>25.240000000000023</v>
      </c>
      <c r="H160" s="1">
        <f>VLOOKUP($A160,percentages!$D$2:$H$330,4,FALSE)*Wall!H160</f>
        <v>0.40000000000000036</v>
      </c>
      <c r="I160" s="1">
        <f>VLOOKUP($A160,percentages!$D$2:$H$330,4,FALSE)*Wall!I160</f>
        <v>0.52000000000000046</v>
      </c>
      <c r="J160" s="1">
        <f>VLOOKUP($A160,percentages!$D$2:$H$330,4,FALSE)*Wall!J160</f>
        <v>0.20000000000000018</v>
      </c>
    </row>
    <row r="161" spans="1:10" x14ac:dyDescent="0.25">
      <c r="A161" s="13" t="s">
        <v>164</v>
      </c>
      <c r="B161" s="13" t="s">
        <v>165</v>
      </c>
      <c r="C161" s="1">
        <f>VLOOKUP($A161,percentages!$D$2:$H$330,4,FALSE)*Wall!C161</f>
        <v>560.3200000000005</v>
      </c>
      <c r="D161" s="1">
        <f>VLOOKUP($A161,percentages!$D$2:$H$330,4,FALSE)*Wall!D161</f>
        <v>13.800000000000011</v>
      </c>
      <c r="E161" s="1">
        <f>VLOOKUP($A161,percentages!$D$2:$H$330,4,FALSE)*Wall!E161</f>
        <v>0.52000000000000046</v>
      </c>
      <c r="F161" s="1">
        <f>VLOOKUP($A161,percentages!$D$2:$H$330,4,FALSE)*Wall!F161</f>
        <v>7.6400000000000068</v>
      </c>
      <c r="G161" s="1">
        <f>VLOOKUP($A161,percentages!$D$2:$H$330,4,FALSE)*Wall!G161</f>
        <v>40.320000000000036</v>
      </c>
      <c r="H161" s="1">
        <f>VLOOKUP($A161,percentages!$D$2:$H$330,4,FALSE)*Wall!H161</f>
        <v>0.44000000000000039</v>
      </c>
      <c r="I161" s="1">
        <f>VLOOKUP($A161,percentages!$D$2:$H$330,4,FALSE)*Wall!I161</f>
        <v>0.40000000000000036</v>
      </c>
      <c r="J161" s="1">
        <f>VLOOKUP($A161,percentages!$D$2:$H$330,4,FALSE)*Wall!J161</f>
        <v>0.12000000000000011</v>
      </c>
    </row>
    <row r="162" spans="1:10" x14ac:dyDescent="0.25">
      <c r="A162" s="13" t="s">
        <v>166</v>
      </c>
      <c r="B162" s="13" t="s">
        <v>167</v>
      </c>
      <c r="C162" s="1">
        <f>VLOOKUP($A162,percentages!$D$2:$H$330,4,FALSE)*Wall!C162</f>
        <v>410.92000000000036</v>
      </c>
      <c r="D162" s="1">
        <f>VLOOKUP($A162,percentages!$D$2:$H$330,4,FALSE)*Wall!D162</f>
        <v>14.280000000000012</v>
      </c>
      <c r="E162" s="1">
        <f>VLOOKUP($A162,percentages!$D$2:$H$330,4,FALSE)*Wall!E162</f>
        <v>0.12000000000000011</v>
      </c>
      <c r="F162" s="1">
        <f>VLOOKUP($A162,percentages!$D$2:$H$330,4,FALSE)*Wall!F162</f>
        <v>8.4000000000000075</v>
      </c>
      <c r="G162" s="1">
        <f>VLOOKUP($A162,percentages!$D$2:$H$330,4,FALSE)*Wall!G162</f>
        <v>23.440000000000019</v>
      </c>
      <c r="H162" s="1">
        <f>VLOOKUP($A162,percentages!$D$2:$H$330,4,FALSE)*Wall!H162</f>
        <v>0.76000000000000068</v>
      </c>
      <c r="I162" s="1">
        <f>VLOOKUP($A162,percentages!$D$2:$H$330,4,FALSE)*Wall!I162</f>
        <v>0.80000000000000071</v>
      </c>
      <c r="J162" s="1">
        <f>VLOOKUP($A162,percentages!$D$2:$H$330,4,FALSE)*Wall!J162</f>
        <v>8.0000000000000071E-2</v>
      </c>
    </row>
    <row r="163" spans="1:10" x14ac:dyDescent="0.25">
      <c r="A163" s="13" t="s">
        <v>168</v>
      </c>
      <c r="B163" s="13" t="s">
        <v>169</v>
      </c>
      <c r="C163" s="1">
        <f>VLOOKUP($A163,percentages!$D$2:$H$330,4,FALSE)*Wall!C163</f>
        <v>264.44000000000023</v>
      </c>
      <c r="D163" s="1">
        <f>VLOOKUP($A163,percentages!$D$2:$H$330,4,FALSE)*Wall!D163</f>
        <v>3.9200000000000035</v>
      </c>
      <c r="E163" s="1">
        <f>VLOOKUP($A163,percentages!$D$2:$H$330,4,FALSE)*Wall!E163</f>
        <v>0</v>
      </c>
      <c r="F163" s="1">
        <f>VLOOKUP($A163,percentages!$D$2:$H$330,4,FALSE)*Wall!F163</f>
        <v>2.4000000000000021</v>
      </c>
      <c r="G163" s="1">
        <f>VLOOKUP($A163,percentages!$D$2:$H$330,4,FALSE)*Wall!G163</f>
        <v>28.400000000000027</v>
      </c>
      <c r="H163" s="1">
        <f>VLOOKUP($A163,percentages!$D$2:$H$330,4,FALSE)*Wall!H163</f>
        <v>0.48000000000000043</v>
      </c>
      <c r="I163" s="1">
        <f>VLOOKUP($A163,percentages!$D$2:$H$330,4,FALSE)*Wall!I163</f>
        <v>0.24000000000000021</v>
      </c>
      <c r="J163" s="1">
        <f>VLOOKUP($A163,percentages!$D$2:$H$330,4,FALSE)*Wall!J163</f>
        <v>4.0000000000000036E-2</v>
      </c>
    </row>
    <row r="164" spans="1:10" x14ac:dyDescent="0.25">
      <c r="A164" s="13" t="s">
        <v>130</v>
      </c>
      <c r="B164" s="13" t="s">
        <v>131</v>
      </c>
      <c r="C164" s="1">
        <f>VLOOKUP($A164,percentages!$D$2:$H$330,4,FALSE)*Wall!C164</f>
        <v>343.0400000000003</v>
      </c>
      <c r="D164" s="1">
        <f>VLOOKUP($A164,percentages!$D$2:$H$330,4,FALSE)*Wall!D164</f>
        <v>2.7600000000000025</v>
      </c>
      <c r="E164" s="1">
        <f>VLOOKUP($A164,percentages!$D$2:$H$330,4,FALSE)*Wall!E164</f>
        <v>0</v>
      </c>
      <c r="F164" s="1">
        <f>VLOOKUP($A164,percentages!$D$2:$H$330,4,FALSE)*Wall!F164</f>
        <v>1.9200000000000017</v>
      </c>
      <c r="G164" s="1">
        <f>VLOOKUP($A164,percentages!$D$2:$H$330,4,FALSE)*Wall!G164</f>
        <v>27.920000000000023</v>
      </c>
      <c r="H164" s="1">
        <f>VLOOKUP($A164,percentages!$D$2:$H$330,4,FALSE)*Wall!H164</f>
        <v>1.0000000000000009</v>
      </c>
      <c r="I164" s="1">
        <f>VLOOKUP($A164,percentages!$D$2:$H$330,4,FALSE)*Wall!I164</f>
        <v>1.0400000000000009</v>
      </c>
      <c r="J164" s="1">
        <f>VLOOKUP($A164,percentages!$D$2:$H$330,4,FALSE)*Wall!J164</f>
        <v>0.32000000000000028</v>
      </c>
    </row>
    <row r="165" spans="1:10" x14ac:dyDescent="0.25">
      <c r="A165" s="13" t="s">
        <v>132</v>
      </c>
      <c r="B165" s="13" t="s">
        <v>133</v>
      </c>
      <c r="C165" s="1">
        <f>VLOOKUP($A165,percentages!$D$2:$H$330,4,FALSE)*Wall!C165</f>
        <v>356.76000000000033</v>
      </c>
      <c r="D165" s="1">
        <f>VLOOKUP($A165,percentages!$D$2:$H$330,4,FALSE)*Wall!D165</f>
        <v>41.000000000000036</v>
      </c>
      <c r="E165" s="1">
        <f>VLOOKUP($A165,percentages!$D$2:$H$330,4,FALSE)*Wall!E165</f>
        <v>8.0000000000000071E-2</v>
      </c>
      <c r="F165" s="1">
        <f>VLOOKUP($A165,percentages!$D$2:$H$330,4,FALSE)*Wall!F165</f>
        <v>1.6800000000000015</v>
      </c>
      <c r="G165" s="1">
        <f>VLOOKUP($A165,percentages!$D$2:$H$330,4,FALSE)*Wall!G165</f>
        <v>31.960000000000029</v>
      </c>
      <c r="H165" s="1">
        <f>VLOOKUP($A165,percentages!$D$2:$H$330,4,FALSE)*Wall!H165</f>
        <v>0.60000000000000053</v>
      </c>
      <c r="I165" s="1">
        <f>VLOOKUP($A165,percentages!$D$2:$H$330,4,FALSE)*Wall!I165</f>
        <v>0.48000000000000043</v>
      </c>
      <c r="J165" s="1">
        <f>VLOOKUP($A165,percentages!$D$2:$H$330,4,FALSE)*Wall!J165</f>
        <v>0.12000000000000011</v>
      </c>
    </row>
    <row r="166" spans="1:10" x14ac:dyDescent="0.25">
      <c r="A166" s="13" t="s">
        <v>134</v>
      </c>
      <c r="B166" s="13" t="s">
        <v>135</v>
      </c>
      <c r="C166" s="1">
        <f>VLOOKUP($A166,percentages!$D$2:$H$330,4,FALSE)*Wall!C166</f>
        <v>378.88000000000034</v>
      </c>
      <c r="D166" s="1">
        <f>VLOOKUP($A166,percentages!$D$2:$H$330,4,FALSE)*Wall!D166</f>
        <v>4.3600000000000039</v>
      </c>
      <c r="E166" s="1">
        <f>VLOOKUP($A166,percentages!$D$2:$H$330,4,FALSE)*Wall!E166</f>
        <v>4.0000000000000036E-2</v>
      </c>
      <c r="F166" s="1">
        <f>VLOOKUP($A166,percentages!$D$2:$H$330,4,FALSE)*Wall!F166</f>
        <v>2.3200000000000021</v>
      </c>
      <c r="G166" s="1">
        <f>VLOOKUP($A166,percentages!$D$2:$H$330,4,FALSE)*Wall!G166</f>
        <v>31.400000000000027</v>
      </c>
      <c r="H166" s="1">
        <f>VLOOKUP($A166,percentages!$D$2:$H$330,4,FALSE)*Wall!H166</f>
        <v>0.32000000000000028</v>
      </c>
      <c r="I166" s="1">
        <f>VLOOKUP($A166,percentages!$D$2:$H$330,4,FALSE)*Wall!I166</f>
        <v>0.48000000000000043</v>
      </c>
      <c r="J166" s="1">
        <f>VLOOKUP($A166,percentages!$D$2:$H$330,4,FALSE)*Wall!J166</f>
        <v>0.28000000000000025</v>
      </c>
    </row>
    <row r="167" spans="1:10" x14ac:dyDescent="0.25">
      <c r="A167" s="13" t="s">
        <v>136</v>
      </c>
      <c r="B167" s="13" t="s">
        <v>137</v>
      </c>
      <c r="C167" s="1">
        <f>VLOOKUP($A167,percentages!$D$2:$H$330,4,FALSE)*Wall!C167</f>
        <v>205.28000000000017</v>
      </c>
      <c r="D167" s="1">
        <f>VLOOKUP($A167,percentages!$D$2:$H$330,4,FALSE)*Wall!D167</f>
        <v>1.7200000000000015</v>
      </c>
      <c r="E167" s="1">
        <f>VLOOKUP($A167,percentages!$D$2:$H$330,4,FALSE)*Wall!E167</f>
        <v>0</v>
      </c>
      <c r="F167" s="1">
        <f>VLOOKUP($A167,percentages!$D$2:$H$330,4,FALSE)*Wall!F167</f>
        <v>0.88000000000000078</v>
      </c>
      <c r="G167" s="1">
        <f>VLOOKUP($A167,percentages!$D$2:$H$330,4,FALSE)*Wall!G167</f>
        <v>26.800000000000026</v>
      </c>
      <c r="H167" s="1">
        <f>VLOOKUP($A167,percentages!$D$2:$H$330,4,FALSE)*Wall!H167</f>
        <v>0.5600000000000005</v>
      </c>
      <c r="I167" s="1">
        <f>VLOOKUP($A167,percentages!$D$2:$H$330,4,FALSE)*Wall!I167</f>
        <v>1.0400000000000009</v>
      </c>
      <c r="J167" s="1">
        <f>VLOOKUP($A167,percentages!$D$2:$H$330,4,FALSE)*Wall!J167</f>
        <v>0.20000000000000018</v>
      </c>
    </row>
    <row r="168" spans="1:10" x14ac:dyDescent="0.25">
      <c r="A168" s="13" t="s">
        <v>138</v>
      </c>
      <c r="B168" s="13" t="s">
        <v>139</v>
      </c>
      <c r="C168" s="1">
        <f>VLOOKUP($A168,percentages!$D$2:$H$330,4,FALSE)*Wall!C168</f>
        <v>569.40000000000055</v>
      </c>
      <c r="D168" s="1">
        <f>VLOOKUP($A168,percentages!$D$2:$H$330,4,FALSE)*Wall!D168</f>
        <v>14.440000000000012</v>
      </c>
      <c r="E168" s="1">
        <f>VLOOKUP($A168,percentages!$D$2:$H$330,4,FALSE)*Wall!E168</f>
        <v>0.24000000000000021</v>
      </c>
      <c r="F168" s="1">
        <f>VLOOKUP($A168,percentages!$D$2:$H$330,4,FALSE)*Wall!F168</f>
        <v>3.0800000000000027</v>
      </c>
      <c r="G168" s="1">
        <f>VLOOKUP($A168,percentages!$D$2:$H$330,4,FALSE)*Wall!G168</f>
        <v>33.800000000000033</v>
      </c>
      <c r="H168" s="1">
        <f>VLOOKUP($A168,percentages!$D$2:$H$330,4,FALSE)*Wall!H168</f>
        <v>0.44000000000000039</v>
      </c>
      <c r="I168" s="1">
        <f>VLOOKUP($A168,percentages!$D$2:$H$330,4,FALSE)*Wall!I168</f>
        <v>0.72000000000000064</v>
      </c>
      <c r="J168" s="1">
        <f>VLOOKUP($A168,percentages!$D$2:$H$330,4,FALSE)*Wall!J168</f>
        <v>0.20000000000000018</v>
      </c>
    </row>
    <row r="169" spans="1:10" x14ac:dyDescent="0.25">
      <c r="A169" s="13" t="s">
        <v>140</v>
      </c>
      <c r="B169" s="13" t="s">
        <v>141</v>
      </c>
      <c r="C169" s="1">
        <f>VLOOKUP($A169,percentages!$D$2:$H$330,4,FALSE)*Wall!C169</f>
        <v>184.72000000000017</v>
      </c>
      <c r="D169" s="1">
        <f>VLOOKUP($A169,percentages!$D$2:$H$330,4,FALSE)*Wall!D169</f>
        <v>17.240000000000016</v>
      </c>
      <c r="E169" s="1">
        <f>VLOOKUP($A169,percentages!$D$2:$H$330,4,FALSE)*Wall!E169</f>
        <v>4.0000000000000036E-2</v>
      </c>
      <c r="F169" s="1">
        <f>VLOOKUP($A169,percentages!$D$2:$H$330,4,FALSE)*Wall!F169</f>
        <v>3.400000000000003</v>
      </c>
      <c r="G169" s="1">
        <f>VLOOKUP($A169,percentages!$D$2:$H$330,4,FALSE)*Wall!G169</f>
        <v>32.760000000000026</v>
      </c>
      <c r="H169" s="1">
        <f>VLOOKUP($A169,percentages!$D$2:$H$330,4,FALSE)*Wall!H169</f>
        <v>0.6800000000000006</v>
      </c>
      <c r="I169" s="1">
        <f>VLOOKUP($A169,percentages!$D$2:$H$330,4,FALSE)*Wall!I169</f>
        <v>3.0000000000000027</v>
      </c>
      <c r="J169" s="1">
        <f>VLOOKUP($A169,percentages!$D$2:$H$330,4,FALSE)*Wall!J169</f>
        <v>0.16000000000000014</v>
      </c>
    </row>
    <row r="170" spans="1:10" x14ac:dyDescent="0.25">
      <c r="A170" s="13" t="s">
        <v>142</v>
      </c>
      <c r="B170" s="13" t="s">
        <v>143</v>
      </c>
      <c r="C170" s="1">
        <f>VLOOKUP($A170,percentages!$D$2:$H$330,4,FALSE)*Wall!C170</f>
        <v>429.96000000000038</v>
      </c>
      <c r="D170" s="1">
        <f>VLOOKUP($A170,percentages!$D$2:$H$330,4,FALSE)*Wall!D170</f>
        <v>5.8800000000000052</v>
      </c>
      <c r="E170" s="1">
        <f>VLOOKUP($A170,percentages!$D$2:$H$330,4,FALSE)*Wall!E170</f>
        <v>4.0000000000000036E-2</v>
      </c>
      <c r="F170" s="1">
        <f>VLOOKUP($A170,percentages!$D$2:$H$330,4,FALSE)*Wall!F170</f>
        <v>4.480000000000004</v>
      </c>
      <c r="G170" s="1">
        <f>VLOOKUP($A170,percentages!$D$2:$H$330,4,FALSE)*Wall!G170</f>
        <v>53.160000000000046</v>
      </c>
      <c r="H170" s="1">
        <f>VLOOKUP($A170,percentages!$D$2:$H$330,4,FALSE)*Wall!H170</f>
        <v>0.5600000000000005</v>
      </c>
      <c r="I170" s="1">
        <f>VLOOKUP($A170,percentages!$D$2:$H$330,4,FALSE)*Wall!I170</f>
        <v>4.6400000000000041</v>
      </c>
      <c r="J170" s="1">
        <f>VLOOKUP($A170,percentages!$D$2:$H$330,4,FALSE)*Wall!J170</f>
        <v>0.24000000000000021</v>
      </c>
    </row>
    <row r="171" spans="1:10" x14ac:dyDescent="0.25">
      <c r="A171" s="13" t="s">
        <v>617</v>
      </c>
      <c r="B171" s="13" t="s">
        <v>618</v>
      </c>
      <c r="C171" s="1">
        <f>VLOOKUP($A171,percentages!$D$2:$H$330,4,FALSE)*Wall!C171</f>
        <v>292.53000000000003</v>
      </c>
      <c r="D171" s="1">
        <f>VLOOKUP($A171,percentages!$D$2:$H$330,4,FALSE)*Wall!D171</f>
        <v>13458.732000000002</v>
      </c>
      <c r="E171" s="1">
        <f>VLOOKUP($A171,percentages!$D$2:$H$330,4,FALSE)*Wall!E171</f>
        <v>86.14200000000001</v>
      </c>
      <c r="F171" s="1">
        <f>VLOOKUP($A171,percentages!$D$2:$H$330,4,FALSE)*Wall!F171</f>
        <v>211.68000000000004</v>
      </c>
      <c r="G171" s="1">
        <f>VLOOKUP($A171,percentages!$D$2:$H$330,4,FALSE)*Wall!G171</f>
        <v>476.57400000000007</v>
      </c>
      <c r="H171" s="1">
        <f>VLOOKUP($A171,percentages!$D$2:$H$330,4,FALSE)*Wall!H171</f>
        <v>3.5280000000000005</v>
      </c>
      <c r="I171" s="1">
        <f>VLOOKUP($A171,percentages!$D$2:$H$330,4,FALSE)*Wall!I171</f>
        <v>179.04600000000002</v>
      </c>
      <c r="J171" s="1">
        <f>VLOOKUP($A171,percentages!$D$2:$H$330,4,FALSE)*Wall!J171</f>
        <v>63.504000000000005</v>
      </c>
    </row>
    <row r="172" spans="1:10" x14ac:dyDescent="0.25">
      <c r="A172" s="13" t="s">
        <v>619</v>
      </c>
      <c r="B172" s="13" t="s">
        <v>620</v>
      </c>
      <c r="C172" s="1">
        <f>VLOOKUP($A172,percentages!$D$2:$H$330,4,FALSE)*Wall!C172</f>
        <v>1675.2120000000002</v>
      </c>
      <c r="D172" s="1">
        <f>VLOOKUP($A172,percentages!$D$2:$H$330,4,FALSE)*Wall!D172</f>
        <v>4358.844000000001</v>
      </c>
      <c r="E172" s="1">
        <f>VLOOKUP($A172,percentages!$D$2:$H$330,4,FALSE)*Wall!E172</f>
        <v>165.81600000000003</v>
      </c>
      <c r="F172" s="1">
        <f>VLOOKUP($A172,percentages!$D$2:$H$330,4,FALSE)*Wall!F172</f>
        <v>563.89200000000005</v>
      </c>
      <c r="G172" s="1">
        <f>VLOOKUP($A172,percentages!$D$2:$H$330,4,FALSE)*Wall!G172</f>
        <v>224.61600000000004</v>
      </c>
      <c r="H172" s="1">
        <f>VLOOKUP($A172,percentages!$D$2:$H$330,4,FALSE)*Wall!H172</f>
        <v>1.7640000000000002</v>
      </c>
      <c r="I172" s="1">
        <f>VLOOKUP($A172,percentages!$D$2:$H$330,4,FALSE)*Wall!I172</f>
        <v>21.168000000000003</v>
      </c>
      <c r="J172" s="1">
        <f>VLOOKUP($A172,percentages!$D$2:$H$330,4,FALSE)*Wall!J172</f>
        <v>7.0560000000000009</v>
      </c>
    </row>
    <row r="173" spans="1:10" x14ac:dyDescent="0.25">
      <c r="A173" s="13" t="s">
        <v>621</v>
      </c>
      <c r="B173" s="13" t="s">
        <v>622</v>
      </c>
      <c r="C173" s="1">
        <f>VLOOKUP($A173,percentages!$D$2:$H$330,4,FALSE)*Wall!C173</f>
        <v>424.53600000000006</v>
      </c>
      <c r="D173" s="1">
        <f>VLOOKUP($A173,percentages!$D$2:$H$330,4,FALSE)*Wall!D173</f>
        <v>6278.3700000000008</v>
      </c>
      <c r="E173" s="1">
        <f>VLOOKUP($A173,percentages!$D$2:$H$330,4,FALSE)*Wall!E173</f>
        <v>78.204000000000008</v>
      </c>
      <c r="F173" s="1">
        <f>VLOOKUP($A173,percentages!$D$2:$H$330,4,FALSE)*Wall!F173</f>
        <v>182.57400000000001</v>
      </c>
      <c r="G173" s="1">
        <f>VLOOKUP($A173,percentages!$D$2:$H$330,4,FALSE)*Wall!G173</f>
        <v>380.14200000000005</v>
      </c>
      <c r="H173" s="1">
        <f>VLOOKUP($A173,percentages!$D$2:$H$330,4,FALSE)*Wall!H173</f>
        <v>3.5280000000000005</v>
      </c>
      <c r="I173" s="1">
        <f>VLOOKUP($A173,percentages!$D$2:$H$330,4,FALSE)*Wall!I173</f>
        <v>122.89200000000001</v>
      </c>
      <c r="J173" s="1">
        <f>VLOOKUP($A173,percentages!$D$2:$H$330,4,FALSE)*Wall!J173</f>
        <v>21.462000000000003</v>
      </c>
    </row>
    <row r="174" spans="1:10" x14ac:dyDescent="0.25">
      <c r="A174" s="13" t="s">
        <v>623</v>
      </c>
      <c r="B174" s="13" t="s">
        <v>624</v>
      </c>
      <c r="C174" s="1">
        <f>VLOOKUP($A174,percentages!$D$2:$H$330,4,FALSE)*Wall!C174</f>
        <v>1299.7740000000001</v>
      </c>
      <c r="D174" s="1">
        <f>VLOOKUP($A174,percentages!$D$2:$H$330,4,FALSE)*Wall!D174</f>
        <v>11844.084000000001</v>
      </c>
      <c r="E174" s="1">
        <f>VLOOKUP($A174,percentages!$D$2:$H$330,4,FALSE)*Wall!E174</f>
        <v>145.53000000000003</v>
      </c>
      <c r="F174" s="1">
        <f>VLOOKUP($A174,percentages!$D$2:$H$330,4,FALSE)*Wall!F174</f>
        <v>343.09800000000007</v>
      </c>
      <c r="G174" s="1">
        <f>VLOOKUP($A174,percentages!$D$2:$H$330,4,FALSE)*Wall!G174</f>
        <v>611.81400000000008</v>
      </c>
      <c r="H174" s="1">
        <f>VLOOKUP($A174,percentages!$D$2:$H$330,4,FALSE)*Wall!H174</f>
        <v>3.8220000000000005</v>
      </c>
      <c r="I174" s="1">
        <f>VLOOKUP($A174,percentages!$D$2:$H$330,4,FALSE)*Wall!I174</f>
        <v>704.42400000000009</v>
      </c>
      <c r="J174" s="1">
        <f>VLOOKUP($A174,percentages!$D$2:$H$330,4,FALSE)*Wall!J174</f>
        <v>111.42600000000002</v>
      </c>
    </row>
    <row r="175" spans="1:10" x14ac:dyDescent="0.25">
      <c r="A175" s="13" t="s">
        <v>625</v>
      </c>
      <c r="B175" s="13" t="s">
        <v>626</v>
      </c>
      <c r="C175" s="1">
        <f>VLOOKUP($A175,percentages!$D$2:$H$330,4,FALSE)*Wall!C175</f>
        <v>2477.5380000000005</v>
      </c>
      <c r="D175" s="1">
        <f>VLOOKUP($A175,percentages!$D$2:$H$330,4,FALSE)*Wall!D175</f>
        <v>3242.2320000000004</v>
      </c>
      <c r="E175" s="1">
        <f>VLOOKUP($A175,percentages!$D$2:$H$330,4,FALSE)*Wall!E175</f>
        <v>10.290000000000001</v>
      </c>
      <c r="F175" s="1">
        <f>VLOOKUP($A175,percentages!$D$2:$H$330,4,FALSE)*Wall!F175</f>
        <v>2046.2400000000002</v>
      </c>
      <c r="G175" s="1">
        <f>VLOOKUP($A175,percentages!$D$2:$H$330,4,FALSE)*Wall!G175</f>
        <v>215.79600000000002</v>
      </c>
      <c r="H175" s="1">
        <f>VLOOKUP($A175,percentages!$D$2:$H$330,4,FALSE)*Wall!H175</f>
        <v>3.8220000000000005</v>
      </c>
      <c r="I175" s="1">
        <f>VLOOKUP($A175,percentages!$D$2:$H$330,4,FALSE)*Wall!I175</f>
        <v>65.856000000000009</v>
      </c>
      <c r="J175" s="1">
        <f>VLOOKUP($A175,percentages!$D$2:$H$330,4,FALSE)*Wall!J175</f>
        <v>53.802000000000007</v>
      </c>
    </row>
    <row r="176" spans="1:10" x14ac:dyDescent="0.25">
      <c r="A176" s="13" t="s">
        <v>627</v>
      </c>
      <c r="B176" s="13" t="s">
        <v>628</v>
      </c>
      <c r="C176" s="1">
        <f>VLOOKUP($A176,percentages!$D$2:$H$330,4,FALSE)*Wall!C176</f>
        <v>735.68000000000063</v>
      </c>
      <c r="D176" s="1">
        <f>VLOOKUP($A176,percentages!$D$2:$H$330,4,FALSE)*Wall!D176</f>
        <v>8.6400000000000077</v>
      </c>
      <c r="E176" s="1">
        <f>VLOOKUP($A176,percentages!$D$2:$H$330,4,FALSE)*Wall!E176</f>
        <v>0.16000000000000014</v>
      </c>
      <c r="F176" s="1">
        <f>VLOOKUP($A176,percentages!$D$2:$H$330,4,FALSE)*Wall!F176</f>
        <v>9.6000000000000085</v>
      </c>
      <c r="G176" s="1">
        <f>VLOOKUP($A176,percentages!$D$2:$H$330,4,FALSE)*Wall!G176</f>
        <v>112.3600000000001</v>
      </c>
      <c r="H176" s="1">
        <f>VLOOKUP($A176,percentages!$D$2:$H$330,4,FALSE)*Wall!H176</f>
        <v>2.8400000000000025</v>
      </c>
      <c r="I176" s="1">
        <f>VLOOKUP($A176,percentages!$D$2:$H$330,4,FALSE)*Wall!I176</f>
        <v>3.0800000000000027</v>
      </c>
      <c r="J176" s="1">
        <f>VLOOKUP($A176,percentages!$D$2:$H$330,4,FALSE)*Wall!J176</f>
        <v>1.4000000000000012</v>
      </c>
    </row>
    <row r="177" spans="1:10" x14ac:dyDescent="0.25">
      <c r="A177" s="13" t="s">
        <v>629</v>
      </c>
      <c r="B177" s="13" t="s">
        <v>630</v>
      </c>
      <c r="C177" s="1">
        <f>VLOOKUP($A177,percentages!$D$2:$H$330,4,FALSE)*Wall!C177</f>
        <v>444.92000000000041</v>
      </c>
      <c r="D177" s="1">
        <f>VLOOKUP($A177,percentages!$D$2:$H$330,4,FALSE)*Wall!D177</f>
        <v>3.2800000000000029</v>
      </c>
      <c r="E177" s="1">
        <f>VLOOKUP($A177,percentages!$D$2:$H$330,4,FALSE)*Wall!E177</f>
        <v>8.0000000000000071E-2</v>
      </c>
      <c r="F177" s="1">
        <f>VLOOKUP($A177,percentages!$D$2:$H$330,4,FALSE)*Wall!F177</f>
        <v>4.2000000000000037</v>
      </c>
      <c r="G177" s="1">
        <f>VLOOKUP($A177,percentages!$D$2:$H$330,4,FALSE)*Wall!G177</f>
        <v>34.720000000000027</v>
      </c>
      <c r="H177" s="1">
        <f>VLOOKUP($A177,percentages!$D$2:$H$330,4,FALSE)*Wall!H177</f>
        <v>8.0000000000000071E-2</v>
      </c>
      <c r="I177" s="1">
        <f>VLOOKUP($A177,percentages!$D$2:$H$330,4,FALSE)*Wall!I177</f>
        <v>0.44000000000000039</v>
      </c>
      <c r="J177" s="1">
        <f>VLOOKUP($A177,percentages!$D$2:$H$330,4,FALSE)*Wall!J177</f>
        <v>0.5600000000000005</v>
      </c>
    </row>
    <row r="178" spans="1:10" x14ac:dyDescent="0.25">
      <c r="A178" s="13" t="s">
        <v>631</v>
      </c>
      <c r="B178" s="13" t="s">
        <v>632</v>
      </c>
      <c r="C178" s="1">
        <f>VLOOKUP($A178,percentages!$D$2:$H$330,4,FALSE)*Wall!C178</f>
        <v>620.16000000000054</v>
      </c>
      <c r="D178" s="1">
        <f>VLOOKUP($A178,percentages!$D$2:$H$330,4,FALSE)*Wall!D178</f>
        <v>23.56000000000002</v>
      </c>
      <c r="E178" s="1">
        <f>VLOOKUP($A178,percentages!$D$2:$H$330,4,FALSE)*Wall!E178</f>
        <v>1.4000000000000012</v>
      </c>
      <c r="F178" s="1">
        <f>VLOOKUP($A178,percentages!$D$2:$H$330,4,FALSE)*Wall!F178</f>
        <v>3.2400000000000029</v>
      </c>
      <c r="G178" s="1">
        <f>VLOOKUP($A178,percentages!$D$2:$H$330,4,FALSE)*Wall!G178</f>
        <v>42.560000000000038</v>
      </c>
      <c r="H178" s="1">
        <f>VLOOKUP($A178,percentages!$D$2:$H$330,4,FALSE)*Wall!H178</f>
        <v>0.64000000000000057</v>
      </c>
      <c r="I178" s="1">
        <f>VLOOKUP($A178,percentages!$D$2:$H$330,4,FALSE)*Wall!I178</f>
        <v>1.6000000000000014</v>
      </c>
      <c r="J178" s="1">
        <f>VLOOKUP($A178,percentages!$D$2:$H$330,4,FALSE)*Wall!J178</f>
        <v>2.8400000000000025</v>
      </c>
    </row>
    <row r="179" spans="1:10" x14ac:dyDescent="0.25">
      <c r="A179" s="13" t="s">
        <v>633</v>
      </c>
      <c r="B179" s="13" t="s">
        <v>634</v>
      </c>
      <c r="C179" s="1">
        <f>VLOOKUP($A179,percentages!$D$2:$H$330,4,FALSE)*Wall!C179</f>
        <v>371.92000000000036</v>
      </c>
      <c r="D179" s="1">
        <f>VLOOKUP($A179,percentages!$D$2:$H$330,4,FALSE)*Wall!D179</f>
        <v>9.6400000000000077</v>
      </c>
      <c r="E179" s="1">
        <f>VLOOKUP($A179,percentages!$D$2:$H$330,4,FALSE)*Wall!E179</f>
        <v>0.6800000000000006</v>
      </c>
      <c r="F179" s="1">
        <f>VLOOKUP($A179,percentages!$D$2:$H$330,4,FALSE)*Wall!F179</f>
        <v>2.6800000000000024</v>
      </c>
      <c r="G179" s="1">
        <f>VLOOKUP($A179,percentages!$D$2:$H$330,4,FALSE)*Wall!G179</f>
        <v>8.7600000000000087</v>
      </c>
      <c r="H179" s="1">
        <f>VLOOKUP($A179,percentages!$D$2:$H$330,4,FALSE)*Wall!H179</f>
        <v>0.64000000000000057</v>
      </c>
      <c r="I179" s="1">
        <f>VLOOKUP($A179,percentages!$D$2:$H$330,4,FALSE)*Wall!I179</f>
        <v>0.80000000000000071</v>
      </c>
      <c r="J179" s="1">
        <f>VLOOKUP($A179,percentages!$D$2:$H$330,4,FALSE)*Wall!J179</f>
        <v>0.28000000000000025</v>
      </c>
    </row>
    <row r="180" spans="1:10" x14ac:dyDescent="0.25">
      <c r="A180" s="13" t="s">
        <v>635</v>
      </c>
      <c r="B180" s="13" t="s">
        <v>636</v>
      </c>
      <c r="C180" s="1">
        <f>VLOOKUP($A180,percentages!$D$2:$H$330,4,FALSE)*Wall!C180</f>
        <v>658.48000000000059</v>
      </c>
      <c r="D180" s="1">
        <f>VLOOKUP($A180,percentages!$D$2:$H$330,4,FALSE)*Wall!D180</f>
        <v>10.160000000000009</v>
      </c>
      <c r="E180" s="1">
        <f>VLOOKUP($A180,percentages!$D$2:$H$330,4,FALSE)*Wall!E180</f>
        <v>0.72000000000000064</v>
      </c>
      <c r="F180" s="1">
        <f>VLOOKUP($A180,percentages!$D$2:$H$330,4,FALSE)*Wall!F180</f>
        <v>4.8800000000000043</v>
      </c>
      <c r="G180" s="1">
        <f>VLOOKUP($A180,percentages!$D$2:$H$330,4,FALSE)*Wall!G180</f>
        <v>46.000000000000043</v>
      </c>
      <c r="H180" s="1">
        <f>VLOOKUP($A180,percentages!$D$2:$H$330,4,FALSE)*Wall!H180</f>
        <v>0.76000000000000068</v>
      </c>
      <c r="I180" s="1">
        <f>VLOOKUP($A180,percentages!$D$2:$H$330,4,FALSE)*Wall!I180</f>
        <v>0.72000000000000064</v>
      </c>
      <c r="J180" s="1">
        <f>VLOOKUP($A180,percentages!$D$2:$H$330,4,FALSE)*Wall!J180</f>
        <v>0.6800000000000006</v>
      </c>
    </row>
    <row r="181" spans="1:10" x14ac:dyDescent="0.25">
      <c r="A181" s="13" t="s">
        <v>637</v>
      </c>
      <c r="B181" s="13" t="s">
        <v>638</v>
      </c>
      <c r="C181" s="1">
        <f>VLOOKUP($A181,percentages!$D$2:$H$330,4,FALSE)*Wall!C181</f>
        <v>827.12000000000069</v>
      </c>
      <c r="D181" s="1">
        <f>VLOOKUP($A181,percentages!$D$2:$H$330,4,FALSE)*Wall!D181</f>
        <v>9.4800000000000075</v>
      </c>
      <c r="E181" s="1">
        <f>VLOOKUP($A181,percentages!$D$2:$H$330,4,FALSE)*Wall!E181</f>
        <v>1.0400000000000009</v>
      </c>
      <c r="F181" s="1">
        <f>VLOOKUP($A181,percentages!$D$2:$H$330,4,FALSE)*Wall!F181</f>
        <v>3.9200000000000035</v>
      </c>
      <c r="G181" s="1">
        <f>VLOOKUP($A181,percentages!$D$2:$H$330,4,FALSE)*Wall!G181</f>
        <v>20.72000000000002</v>
      </c>
      <c r="H181" s="1">
        <f>VLOOKUP($A181,percentages!$D$2:$H$330,4,FALSE)*Wall!H181</f>
        <v>0.48000000000000043</v>
      </c>
      <c r="I181" s="1">
        <f>VLOOKUP($A181,percentages!$D$2:$H$330,4,FALSE)*Wall!I181</f>
        <v>2.5200000000000022</v>
      </c>
      <c r="J181" s="1">
        <f>VLOOKUP($A181,percentages!$D$2:$H$330,4,FALSE)*Wall!J181</f>
        <v>0.36000000000000032</v>
      </c>
    </row>
    <row r="182" spans="1:10" x14ac:dyDescent="0.25">
      <c r="A182" s="13" t="s">
        <v>639</v>
      </c>
      <c r="B182" s="13" t="s">
        <v>640</v>
      </c>
      <c r="C182" s="1">
        <f>VLOOKUP($A182,percentages!$D$2:$H$330,4,FALSE)*Wall!C182</f>
        <v>304.96000000000026</v>
      </c>
      <c r="D182" s="1">
        <f>VLOOKUP($A182,percentages!$D$2:$H$330,4,FALSE)*Wall!D182</f>
        <v>4.3200000000000038</v>
      </c>
      <c r="E182" s="1">
        <f>VLOOKUP($A182,percentages!$D$2:$H$330,4,FALSE)*Wall!E182</f>
        <v>4.0000000000000036E-2</v>
      </c>
      <c r="F182" s="1">
        <f>VLOOKUP($A182,percentages!$D$2:$H$330,4,FALSE)*Wall!F182</f>
        <v>2.5600000000000023</v>
      </c>
      <c r="G182" s="1">
        <f>VLOOKUP($A182,percentages!$D$2:$H$330,4,FALSE)*Wall!G182</f>
        <v>52.600000000000044</v>
      </c>
      <c r="H182" s="1">
        <f>VLOOKUP($A182,percentages!$D$2:$H$330,4,FALSE)*Wall!H182</f>
        <v>1.3600000000000012</v>
      </c>
      <c r="I182" s="1">
        <f>VLOOKUP($A182,percentages!$D$2:$H$330,4,FALSE)*Wall!I182</f>
        <v>2.280000000000002</v>
      </c>
      <c r="J182" s="1">
        <f>VLOOKUP($A182,percentages!$D$2:$H$330,4,FALSE)*Wall!J182</f>
        <v>3.4400000000000031</v>
      </c>
    </row>
    <row r="183" spans="1:10" x14ac:dyDescent="0.25">
      <c r="A183" s="13" t="s">
        <v>641</v>
      </c>
      <c r="B183" s="13" t="s">
        <v>642</v>
      </c>
      <c r="C183" s="1">
        <f>VLOOKUP($A183,percentages!$D$2:$H$330,4,FALSE)*Wall!C183</f>
        <v>432.58500000000038</v>
      </c>
      <c r="D183" s="1">
        <f>VLOOKUP($A183,percentages!$D$2:$H$330,4,FALSE)*Wall!D183</f>
        <v>5.6700000000000053</v>
      </c>
      <c r="E183" s="1">
        <f>VLOOKUP($A183,percentages!$D$2:$H$330,4,FALSE)*Wall!E183</f>
        <v>4.500000000000004E-2</v>
      </c>
      <c r="F183" s="1">
        <f>VLOOKUP($A183,percentages!$D$2:$H$330,4,FALSE)*Wall!F183</f>
        <v>2.4750000000000023</v>
      </c>
      <c r="G183" s="1">
        <f>VLOOKUP($A183,percentages!$D$2:$H$330,4,FALSE)*Wall!G183</f>
        <v>43.290000000000042</v>
      </c>
      <c r="H183" s="1">
        <f>VLOOKUP($A183,percentages!$D$2:$H$330,4,FALSE)*Wall!H183</f>
        <v>1.9350000000000018</v>
      </c>
      <c r="I183" s="1">
        <f>VLOOKUP($A183,percentages!$D$2:$H$330,4,FALSE)*Wall!I183</f>
        <v>0.72000000000000064</v>
      </c>
      <c r="J183" s="1">
        <f>VLOOKUP($A183,percentages!$D$2:$H$330,4,FALSE)*Wall!J183</f>
        <v>4.500000000000004E-2</v>
      </c>
    </row>
    <row r="184" spans="1:10" x14ac:dyDescent="0.25">
      <c r="A184" s="13" t="s">
        <v>659</v>
      </c>
      <c r="B184" s="13" t="s">
        <v>660</v>
      </c>
      <c r="C184" s="1">
        <f>VLOOKUP($A184,percentages!$D$2:$H$330,4,FALSE)*Wall!C184</f>
        <v>456.39000000000038</v>
      </c>
      <c r="D184" s="1">
        <f>VLOOKUP($A184,percentages!$D$2:$H$330,4,FALSE)*Wall!D184</f>
        <v>76.815000000000069</v>
      </c>
      <c r="E184" s="1">
        <f>VLOOKUP($A184,percentages!$D$2:$H$330,4,FALSE)*Wall!E184</f>
        <v>1.035000000000001</v>
      </c>
      <c r="F184" s="1">
        <f>VLOOKUP($A184,percentages!$D$2:$H$330,4,FALSE)*Wall!F184</f>
        <v>0.85500000000000076</v>
      </c>
      <c r="G184" s="1">
        <f>VLOOKUP($A184,percentages!$D$2:$H$330,4,FALSE)*Wall!G184</f>
        <v>14.535000000000013</v>
      </c>
      <c r="H184" s="1">
        <f>VLOOKUP($A184,percentages!$D$2:$H$330,4,FALSE)*Wall!H184</f>
        <v>101.11500000000009</v>
      </c>
      <c r="I184" s="1">
        <f>VLOOKUP($A184,percentages!$D$2:$H$330,4,FALSE)*Wall!I184</f>
        <v>41.670000000000037</v>
      </c>
      <c r="J184" s="1">
        <f>VLOOKUP($A184,percentages!$D$2:$H$330,4,FALSE)*Wall!J184</f>
        <v>0.13500000000000012</v>
      </c>
    </row>
    <row r="185" spans="1:10" x14ac:dyDescent="0.25">
      <c r="A185" s="13" t="s">
        <v>661</v>
      </c>
      <c r="B185" s="13" t="s">
        <v>662</v>
      </c>
      <c r="C185" s="1">
        <f>VLOOKUP($A185,percentages!$D$2:$H$330,4,FALSE)*Wall!C185</f>
        <v>539.14500000000044</v>
      </c>
      <c r="D185" s="1">
        <f>VLOOKUP($A185,percentages!$D$2:$H$330,4,FALSE)*Wall!D185</f>
        <v>168.93000000000015</v>
      </c>
      <c r="E185" s="1">
        <f>VLOOKUP($A185,percentages!$D$2:$H$330,4,FALSE)*Wall!E185</f>
        <v>0.99000000000000088</v>
      </c>
      <c r="F185" s="1">
        <f>VLOOKUP($A185,percentages!$D$2:$H$330,4,FALSE)*Wall!F185</f>
        <v>9.4050000000000082</v>
      </c>
      <c r="G185" s="1">
        <f>VLOOKUP($A185,percentages!$D$2:$H$330,4,FALSE)*Wall!G185</f>
        <v>6.345000000000006</v>
      </c>
      <c r="H185" s="1">
        <f>VLOOKUP($A185,percentages!$D$2:$H$330,4,FALSE)*Wall!H185</f>
        <v>5.8950000000000049</v>
      </c>
      <c r="I185" s="1">
        <f>VLOOKUP($A185,percentages!$D$2:$H$330,4,FALSE)*Wall!I185</f>
        <v>26.730000000000025</v>
      </c>
      <c r="J185" s="1">
        <f>VLOOKUP($A185,percentages!$D$2:$H$330,4,FALSE)*Wall!J185</f>
        <v>0.31500000000000028</v>
      </c>
    </row>
    <row r="186" spans="1:10" x14ac:dyDescent="0.25">
      <c r="A186" s="13" t="s">
        <v>663</v>
      </c>
      <c r="B186" s="13" t="s">
        <v>664</v>
      </c>
      <c r="C186" s="1">
        <f>VLOOKUP($A186,percentages!$D$2:$H$330,4,FALSE)*Wall!C186</f>
        <v>170.32500000000016</v>
      </c>
      <c r="D186" s="1">
        <f>VLOOKUP($A186,percentages!$D$2:$H$330,4,FALSE)*Wall!D186</f>
        <v>0.36000000000000032</v>
      </c>
      <c r="E186" s="1">
        <f>VLOOKUP($A186,percentages!$D$2:$H$330,4,FALSE)*Wall!E186</f>
        <v>0</v>
      </c>
      <c r="F186" s="1">
        <f>VLOOKUP($A186,percentages!$D$2:$H$330,4,FALSE)*Wall!F186</f>
        <v>1.1250000000000009</v>
      </c>
      <c r="G186" s="1">
        <f>VLOOKUP($A186,percentages!$D$2:$H$330,4,FALSE)*Wall!G186</f>
        <v>15.840000000000014</v>
      </c>
      <c r="H186" s="1">
        <f>VLOOKUP($A186,percentages!$D$2:$H$330,4,FALSE)*Wall!H186</f>
        <v>0.40500000000000036</v>
      </c>
      <c r="I186" s="1">
        <f>VLOOKUP($A186,percentages!$D$2:$H$330,4,FALSE)*Wall!I186</f>
        <v>0.2250000000000002</v>
      </c>
      <c r="J186" s="1">
        <f>VLOOKUP($A186,percentages!$D$2:$H$330,4,FALSE)*Wall!J186</f>
        <v>4.500000000000004E-2</v>
      </c>
    </row>
    <row r="187" spans="1:10" x14ac:dyDescent="0.25">
      <c r="A187" s="13" t="s">
        <v>665</v>
      </c>
      <c r="B187" s="13" t="s">
        <v>666</v>
      </c>
      <c r="C187" s="1">
        <f>VLOOKUP($A187,percentages!$D$2:$H$330,4,FALSE)*Wall!C187</f>
        <v>269.86500000000024</v>
      </c>
      <c r="D187" s="1">
        <f>VLOOKUP($A187,percentages!$D$2:$H$330,4,FALSE)*Wall!D187</f>
        <v>4.3650000000000038</v>
      </c>
      <c r="E187" s="1">
        <f>VLOOKUP($A187,percentages!$D$2:$H$330,4,FALSE)*Wall!E187</f>
        <v>0</v>
      </c>
      <c r="F187" s="1">
        <f>VLOOKUP($A187,percentages!$D$2:$H$330,4,FALSE)*Wall!F187</f>
        <v>2.2500000000000018</v>
      </c>
      <c r="G187" s="1">
        <f>VLOOKUP($A187,percentages!$D$2:$H$330,4,FALSE)*Wall!G187</f>
        <v>20.610000000000017</v>
      </c>
      <c r="H187" s="1">
        <f>VLOOKUP($A187,percentages!$D$2:$H$330,4,FALSE)*Wall!H187</f>
        <v>7.920000000000007</v>
      </c>
      <c r="I187" s="1">
        <f>VLOOKUP($A187,percentages!$D$2:$H$330,4,FALSE)*Wall!I187</f>
        <v>5.3550000000000049</v>
      </c>
      <c r="J187" s="1">
        <f>VLOOKUP($A187,percentages!$D$2:$H$330,4,FALSE)*Wall!J187</f>
        <v>4.500000000000004E-2</v>
      </c>
    </row>
    <row r="188" spans="1:10" x14ac:dyDescent="0.25">
      <c r="A188" s="13" t="s">
        <v>667</v>
      </c>
      <c r="B188" s="13" t="s">
        <v>19</v>
      </c>
      <c r="C188" s="1">
        <f>VLOOKUP($A188,percentages!$D$2:$H$330,4,FALSE)*Wall!C188</f>
        <v>441.09000000000037</v>
      </c>
      <c r="D188" s="1">
        <f>VLOOKUP($A188,percentages!$D$2:$H$330,4,FALSE)*Wall!D188</f>
        <v>318.37500000000028</v>
      </c>
      <c r="E188" s="1">
        <f>VLOOKUP($A188,percentages!$D$2:$H$330,4,FALSE)*Wall!E188</f>
        <v>0.4500000000000004</v>
      </c>
      <c r="F188" s="1">
        <f>VLOOKUP($A188,percentages!$D$2:$H$330,4,FALSE)*Wall!F188</f>
        <v>3.465000000000003</v>
      </c>
      <c r="G188" s="1">
        <f>VLOOKUP($A188,percentages!$D$2:$H$330,4,FALSE)*Wall!G188</f>
        <v>33.525000000000027</v>
      </c>
      <c r="H188" s="1">
        <f>VLOOKUP($A188,percentages!$D$2:$H$330,4,FALSE)*Wall!H188</f>
        <v>55.755000000000052</v>
      </c>
      <c r="I188" s="1">
        <f>VLOOKUP($A188,percentages!$D$2:$H$330,4,FALSE)*Wall!I188</f>
        <v>26.010000000000023</v>
      </c>
      <c r="J188" s="1">
        <f>VLOOKUP($A188,percentages!$D$2:$H$330,4,FALSE)*Wall!J188</f>
        <v>0.63000000000000056</v>
      </c>
    </row>
    <row r="189" spans="1:10" x14ac:dyDescent="0.25">
      <c r="A189" s="13" t="s">
        <v>668</v>
      </c>
      <c r="B189" s="13" t="s">
        <v>669</v>
      </c>
      <c r="C189" s="1">
        <f>VLOOKUP($A189,percentages!$D$2:$H$330,4,FALSE)*Wall!C189</f>
        <v>126.18000000000011</v>
      </c>
      <c r="D189" s="1">
        <f>VLOOKUP($A189,percentages!$D$2:$H$330,4,FALSE)*Wall!D189</f>
        <v>16.605000000000015</v>
      </c>
      <c r="E189" s="1">
        <f>VLOOKUP($A189,percentages!$D$2:$H$330,4,FALSE)*Wall!E189</f>
        <v>0.13500000000000012</v>
      </c>
      <c r="F189" s="1">
        <f>VLOOKUP($A189,percentages!$D$2:$H$330,4,FALSE)*Wall!F189</f>
        <v>4.3200000000000038</v>
      </c>
      <c r="G189" s="1">
        <f>VLOOKUP($A189,percentages!$D$2:$H$330,4,FALSE)*Wall!G189</f>
        <v>45.810000000000038</v>
      </c>
      <c r="H189" s="1">
        <f>VLOOKUP($A189,percentages!$D$2:$H$330,4,FALSE)*Wall!H189</f>
        <v>14.400000000000013</v>
      </c>
      <c r="I189" s="1">
        <f>VLOOKUP($A189,percentages!$D$2:$H$330,4,FALSE)*Wall!I189</f>
        <v>2.115000000000002</v>
      </c>
      <c r="J189" s="1">
        <f>VLOOKUP($A189,percentages!$D$2:$H$330,4,FALSE)*Wall!J189</f>
        <v>0.2250000000000002</v>
      </c>
    </row>
    <row r="190" spans="1:10" x14ac:dyDescent="0.25">
      <c r="A190" s="13" t="s">
        <v>670</v>
      </c>
      <c r="B190" s="13" t="s">
        <v>671</v>
      </c>
      <c r="C190" s="1">
        <f>VLOOKUP($A190,percentages!$D$2:$H$330,4,FALSE)*Wall!C190</f>
        <v>657.54000000000053</v>
      </c>
      <c r="D190" s="1">
        <f>VLOOKUP($A190,percentages!$D$2:$H$330,4,FALSE)*Wall!D190</f>
        <v>153.27000000000012</v>
      </c>
      <c r="E190" s="1">
        <f>VLOOKUP($A190,percentages!$D$2:$H$330,4,FALSE)*Wall!E190</f>
        <v>0.40500000000000036</v>
      </c>
      <c r="F190" s="1">
        <f>VLOOKUP($A190,percentages!$D$2:$H$330,4,FALSE)*Wall!F190</f>
        <v>3.0600000000000027</v>
      </c>
      <c r="G190" s="1">
        <f>VLOOKUP($A190,percentages!$D$2:$H$330,4,FALSE)*Wall!G190</f>
        <v>2.9250000000000025</v>
      </c>
      <c r="H190" s="1">
        <f>VLOOKUP($A190,percentages!$D$2:$H$330,4,FALSE)*Wall!H190</f>
        <v>4.3200000000000038</v>
      </c>
      <c r="I190" s="1">
        <f>VLOOKUP($A190,percentages!$D$2:$H$330,4,FALSE)*Wall!I190</f>
        <v>19.845000000000017</v>
      </c>
      <c r="J190" s="1">
        <f>VLOOKUP($A190,percentages!$D$2:$H$330,4,FALSE)*Wall!J190</f>
        <v>0.94500000000000084</v>
      </c>
    </row>
    <row r="191" spans="1:10" x14ac:dyDescent="0.25">
      <c r="A191" s="13" t="s">
        <v>643</v>
      </c>
      <c r="B191" s="13" t="s">
        <v>644</v>
      </c>
      <c r="C191" s="1">
        <f>VLOOKUP($A191,percentages!$D$2:$H$330,4,FALSE)*Wall!C191</f>
        <v>403.65000000000038</v>
      </c>
      <c r="D191" s="1">
        <f>VLOOKUP($A191,percentages!$D$2:$H$330,4,FALSE)*Wall!D191</f>
        <v>28.845000000000027</v>
      </c>
      <c r="E191" s="1">
        <f>VLOOKUP($A191,percentages!$D$2:$H$330,4,FALSE)*Wall!E191</f>
        <v>9.000000000000008E-2</v>
      </c>
      <c r="F191" s="1">
        <f>VLOOKUP($A191,percentages!$D$2:$H$330,4,FALSE)*Wall!F191</f>
        <v>2.0250000000000017</v>
      </c>
      <c r="G191" s="1">
        <f>VLOOKUP($A191,percentages!$D$2:$H$330,4,FALSE)*Wall!G191</f>
        <v>16.740000000000016</v>
      </c>
      <c r="H191" s="1">
        <f>VLOOKUP($A191,percentages!$D$2:$H$330,4,FALSE)*Wall!H191</f>
        <v>23.760000000000019</v>
      </c>
      <c r="I191" s="1">
        <f>VLOOKUP($A191,percentages!$D$2:$H$330,4,FALSE)*Wall!I191</f>
        <v>38.880000000000038</v>
      </c>
      <c r="J191" s="1">
        <f>VLOOKUP($A191,percentages!$D$2:$H$330,4,FALSE)*Wall!J191</f>
        <v>0.18000000000000016</v>
      </c>
    </row>
    <row r="192" spans="1:10" x14ac:dyDescent="0.25">
      <c r="A192" s="13" t="s">
        <v>645</v>
      </c>
      <c r="B192" s="13" t="s">
        <v>646</v>
      </c>
      <c r="C192" s="1">
        <f>VLOOKUP($A192,percentages!$D$2:$H$330,4,FALSE)*Wall!C192</f>
        <v>528.12000000000046</v>
      </c>
      <c r="D192" s="1">
        <f>VLOOKUP($A192,percentages!$D$2:$H$330,4,FALSE)*Wall!D192</f>
        <v>92.160000000000082</v>
      </c>
      <c r="E192" s="1">
        <f>VLOOKUP($A192,percentages!$D$2:$H$330,4,FALSE)*Wall!E192</f>
        <v>0.63000000000000056</v>
      </c>
      <c r="F192" s="1">
        <f>VLOOKUP($A192,percentages!$D$2:$H$330,4,FALSE)*Wall!F192</f>
        <v>10.350000000000009</v>
      </c>
      <c r="G192" s="1">
        <f>VLOOKUP($A192,percentages!$D$2:$H$330,4,FALSE)*Wall!G192</f>
        <v>12.375000000000011</v>
      </c>
      <c r="H192" s="1">
        <f>VLOOKUP($A192,percentages!$D$2:$H$330,4,FALSE)*Wall!H192</f>
        <v>27.630000000000024</v>
      </c>
      <c r="I192" s="1">
        <f>VLOOKUP($A192,percentages!$D$2:$H$330,4,FALSE)*Wall!I192</f>
        <v>70.560000000000059</v>
      </c>
      <c r="J192" s="1">
        <f>VLOOKUP($A192,percentages!$D$2:$H$330,4,FALSE)*Wall!J192</f>
        <v>0.13500000000000012</v>
      </c>
    </row>
    <row r="193" spans="1:10" x14ac:dyDescent="0.25">
      <c r="A193" s="13" t="s">
        <v>647</v>
      </c>
      <c r="B193" s="13" t="s">
        <v>648</v>
      </c>
      <c r="C193" s="1">
        <f>VLOOKUP($A193,percentages!$D$2:$H$330,4,FALSE)*Wall!C193</f>
        <v>550.03500000000054</v>
      </c>
      <c r="D193" s="1">
        <f>VLOOKUP($A193,percentages!$D$2:$H$330,4,FALSE)*Wall!D193</f>
        <v>169.83000000000015</v>
      </c>
      <c r="E193" s="1">
        <f>VLOOKUP($A193,percentages!$D$2:$H$330,4,FALSE)*Wall!E193</f>
        <v>2.115000000000002</v>
      </c>
      <c r="F193" s="1">
        <f>VLOOKUP($A193,percentages!$D$2:$H$330,4,FALSE)*Wall!F193</f>
        <v>9.8550000000000093</v>
      </c>
      <c r="G193" s="1">
        <f>VLOOKUP($A193,percentages!$D$2:$H$330,4,FALSE)*Wall!G193</f>
        <v>9.3150000000000084</v>
      </c>
      <c r="H193" s="1">
        <f>VLOOKUP($A193,percentages!$D$2:$H$330,4,FALSE)*Wall!H193</f>
        <v>6.3900000000000059</v>
      </c>
      <c r="I193" s="1">
        <f>VLOOKUP($A193,percentages!$D$2:$H$330,4,FALSE)*Wall!I193</f>
        <v>16.830000000000016</v>
      </c>
      <c r="J193" s="1">
        <f>VLOOKUP($A193,percentages!$D$2:$H$330,4,FALSE)*Wall!J193</f>
        <v>0.63000000000000056</v>
      </c>
    </row>
    <row r="194" spans="1:10" x14ac:dyDescent="0.25">
      <c r="A194" s="13" t="s">
        <v>649</v>
      </c>
      <c r="B194" s="13" t="s">
        <v>650</v>
      </c>
      <c r="C194" s="1">
        <f>VLOOKUP($A194,percentages!$D$2:$H$330,4,FALSE)*Wall!C194</f>
        <v>230.89500000000021</v>
      </c>
      <c r="D194" s="1">
        <f>VLOOKUP($A194,percentages!$D$2:$H$330,4,FALSE)*Wall!D194</f>
        <v>411.07500000000039</v>
      </c>
      <c r="E194" s="1">
        <f>VLOOKUP($A194,percentages!$D$2:$H$330,4,FALSE)*Wall!E194</f>
        <v>1.1250000000000009</v>
      </c>
      <c r="F194" s="1">
        <f>VLOOKUP($A194,percentages!$D$2:$H$330,4,FALSE)*Wall!F194</f>
        <v>0.36000000000000032</v>
      </c>
      <c r="G194" s="1">
        <f>VLOOKUP($A194,percentages!$D$2:$H$330,4,FALSE)*Wall!G194</f>
        <v>0.9000000000000008</v>
      </c>
      <c r="H194" s="1">
        <f>VLOOKUP($A194,percentages!$D$2:$H$330,4,FALSE)*Wall!H194</f>
        <v>185.80500000000018</v>
      </c>
      <c r="I194" s="1">
        <f>VLOOKUP($A194,percentages!$D$2:$H$330,4,FALSE)*Wall!I194</f>
        <v>74.520000000000067</v>
      </c>
      <c r="J194" s="1">
        <f>VLOOKUP($A194,percentages!$D$2:$H$330,4,FALSE)*Wall!J194</f>
        <v>0.36000000000000032</v>
      </c>
    </row>
    <row r="195" spans="1:10" x14ac:dyDescent="0.25">
      <c r="A195" s="13" t="s">
        <v>651</v>
      </c>
      <c r="B195" s="13" t="s">
        <v>652</v>
      </c>
      <c r="C195" s="1">
        <f>VLOOKUP($A195,percentages!$D$2:$H$330,4,FALSE)*Wall!C195</f>
        <v>259.11000000000024</v>
      </c>
      <c r="D195" s="1">
        <f>VLOOKUP($A195,percentages!$D$2:$H$330,4,FALSE)*Wall!D195</f>
        <v>3.3300000000000027</v>
      </c>
      <c r="E195" s="1">
        <f>VLOOKUP($A195,percentages!$D$2:$H$330,4,FALSE)*Wall!E195</f>
        <v>4.500000000000004E-2</v>
      </c>
      <c r="F195" s="1">
        <f>VLOOKUP($A195,percentages!$D$2:$H$330,4,FALSE)*Wall!F195</f>
        <v>2.7450000000000023</v>
      </c>
      <c r="G195" s="1">
        <f>VLOOKUP($A195,percentages!$D$2:$H$330,4,FALSE)*Wall!G195</f>
        <v>38.835000000000036</v>
      </c>
      <c r="H195" s="1">
        <f>VLOOKUP($A195,percentages!$D$2:$H$330,4,FALSE)*Wall!H195</f>
        <v>1.305000000000001</v>
      </c>
      <c r="I195" s="1">
        <f>VLOOKUP($A195,percentages!$D$2:$H$330,4,FALSE)*Wall!I195</f>
        <v>0.9000000000000008</v>
      </c>
      <c r="J195" s="1">
        <f>VLOOKUP($A195,percentages!$D$2:$H$330,4,FALSE)*Wall!J195</f>
        <v>0.2250000000000002</v>
      </c>
    </row>
    <row r="196" spans="1:10" x14ac:dyDescent="0.25">
      <c r="A196" s="13" t="s">
        <v>653</v>
      </c>
      <c r="B196" s="13" t="s">
        <v>654</v>
      </c>
      <c r="C196" s="1">
        <f>VLOOKUP($A196,percentages!$D$2:$H$330,4,FALSE)*Wall!C196</f>
        <v>353.34000000000032</v>
      </c>
      <c r="D196" s="1">
        <f>VLOOKUP($A196,percentages!$D$2:$H$330,4,FALSE)*Wall!D196</f>
        <v>163.30500000000015</v>
      </c>
      <c r="E196" s="1">
        <f>VLOOKUP($A196,percentages!$D$2:$H$330,4,FALSE)*Wall!E196</f>
        <v>0.40500000000000036</v>
      </c>
      <c r="F196" s="1">
        <f>VLOOKUP($A196,percentages!$D$2:$H$330,4,FALSE)*Wall!F196</f>
        <v>10.170000000000009</v>
      </c>
      <c r="G196" s="1">
        <f>VLOOKUP($A196,percentages!$D$2:$H$330,4,FALSE)*Wall!G196</f>
        <v>13.860000000000012</v>
      </c>
      <c r="H196" s="1">
        <f>VLOOKUP($A196,percentages!$D$2:$H$330,4,FALSE)*Wall!H196</f>
        <v>14.400000000000013</v>
      </c>
      <c r="I196" s="1">
        <f>VLOOKUP($A196,percentages!$D$2:$H$330,4,FALSE)*Wall!I196</f>
        <v>35.145000000000032</v>
      </c>
      <c r="J196" s="1">
        <f>VLOOKUP($A196,percentages!$D$2:$H$330,4,FALSE)*Wall!J196</f>
        <v>0.49500000000000044</v>
      </c>
    </row>
    <row r="197" spans="1:10" x14ac:dyDescent="0.25">
      <c r="A197" s="13" t="s">
        <v>655</v>
      </c>
      <c r="B197" s="13" t="s">
        <v>656</v>
      </c>
      <c r="C197" s="1">
        <f>VLOOKUP($A197,percentages!$D$2:$H$330,4,FALSE)*Wall!C197</f>
        <v>200.16000000000017</v>
      </c>
      <c r="D197" s="1">
        <f>VLOOKUP($A197,percentages!$D$2:$H$330,4,FALSE)*Wall!D197</f>
        <v>3.8700000000000037</v>
      </c>
      <c r="E197" s="1">
        <f>VLOOKUP($A197,percentages!$D$2:$H$330,4,FALSE)*Wall!E197</f>
        <v>4.500000000000004E-2</v>
      </c>
      <c r="F197" s="1">
        <f>VLOOKUP($A197,percentages!$D$2:$H$330,4,FALSE)*Wall!F197</f>
        <v>2.2500000000000018</v>
      </c>
      <c r="G197" s="1">
        <f>VLOOKUP($A197,percentages!$D$2:$H$330,4,FALSE)*Wall!G197</f>
        <v>29.250000000000025</v>
      </c>
      <c r="H197" s="1">
        <f>VLOOKUP($A197,percentages!$D$2:$H$330,4,FALSE)*Wall!H197</f>
        <v>5.5350000000000046</v>
      </c>
      <c r="I197" s="1">
        <f>VLOOKUP($A197,percentages!$D$2:$H$330,4,FALSE)*Wall!I197</f>
        <v>3.3750000000000031</v>
      </c>
      <c r="J197" s="1">
        <f>VLOOKUP($A197,percentages!$D$2:$H$330,4,FALSE)*Wall!J197</f>
        <v>0.18000000000000016</v>
      </c>
    </row>
    <row r="198" spans="1:10" x14ac:dyDescent="0.25">
      <c r="A198" s="13" t="s">
        <v>657</v>
      </c>
      <c r="B198" s="13" t="s">
        <v>658</v>
      </c>
      <c r="C198" s="1">
        <f>VLOOKUP($A198,percentages!$D$2:$H$330,4,FALSE)*Wall!C198</f>
        <v>416.92500000000035</v>
      </c>
      <c r="D198" s="1">
        <f>VLOOKUP($A198,percentages!$D$2:$H$330,4,FALSE)*Wall!D198</f>
        <v>132.66000000000011</v>
      </c>
      <c r="E198" s="1">
        <f>VLOOKUP($A198,percentages!$D$2:$H$330,4,FALSE)*Wall!E198</f>
        <v>0.72000000000000064</v>
      </c>
      <c r="F198" s="1">
        <f>VLOOKUP($A198,percentages!$D$2:$H$330,4,FALSE)*Wall!F198</f>
        <v>2.5200000000000022</v>
      </c>
      <c r="G198" s="1">
        <f>VLOOKUP($A198,percentages!$D$2:$H$330,4,FALSE)*Wall!G198</f>
        <v>4.0950000000000033</v>
      </c>
      <c r="H198" s="1">
        <f>VLOOKUP($A198,percentages!$D$2:$H$330,4,FALSE)*Wall!H198</f>
        <v>14.670000000000012</v>
      </c>
      <c r="I198" s="1">
        <f>VLOOKUP($A198,percentages!$D$2:$H$330,4,FALSE)*Wall!I198</f>
        <v>53.865000000000045</v>
      </c>
      <c r="J198" s="1">
        <f>VLOOKUP($A198,percentages!$D$2:$H$330,4,FALSE)*Wall!J198</f>
        <v>0.27000000000000024</v>
      </c>
    </row>
    <row r="199" spans="1:10" x14ac:dyDescent="0.25">
      <c r="A199" s="13" t="s">
        <v>672</v>
      </c>
      <c r="B199" s="13" t="s">
        <v>673</v>
      </c>
      <c r="C199" s="1">
        <f>VLOOKUP($A199,percentages!$D$2:$H$330,4,FALSE)*Wall!C199</f>
        <v>51.042000000000002</v>
      </c>
      <c r="D199" s="1">
        <f>VLOOKUP($A199,percentages!$D$2:$H$330,4,FALSE)*Wall!D199</f>
        <v>855.16500000000008</v>
      </c>
      <c r="E199" s="1">
        <f>VLOOKUP($A199,percentages!$D$2:$H$330,4,FALSE)*Wall!E199</f>
        <v>16.215000000000003</v>
      </c>
      <c r="F199" s="1">
        <f>VLOOKUP($A199,percentages!$D$2:$H$330,4,FALSE)*Wall!F199</f>
        <v>48.222000000000008</v>
      </c>
      <c r="G199" s="1">
        <f>VLOOKUP($A199,percentages!$D$2:$H$330,4,FALSE)*Wall!G199</f>
        <v>167.79000000000002</v>
      </c>
      <c r="H199" s="1">
        <f>VLOOKUP($A199,percentages!$D$2:$H$330,4,FALSE)*Wall!H199</f>
        <v>0.28200000000000003</v>
      </c>
      <c r="I199" s="1">
        <f>VLOOKUP($A199,percentages!$D$2:$H$330,4,FALSE)*Wall!I199</f>
        <v>40.89</v>
      </c>
      <c r="J199" s="1">
        <f>VLOOKUP($A199,percentages!$D$2:$H$330,4,FALSE)*Wall!J199</f>
        <v>2.5380000000000003</v>
      </c>
    </row>
    <row r="200" spans="1:10" x14ac:dyDescent="0.25">
      <c r="A200" s="13" t="s">
        <v>690</v>
      </c>
      <c r="B200" s="13" t="s">
        <v>691</v>
      </c>
      <c r="C200" s="1">
        <f>VLOOKUP($A200,percentages!$D$2:$H$330,4,FALSE)*Wall!C200</f>
        <v>135.21900000000002</v>
      </c>
      <c r="D200" s="1">
        <f>VLOOKUP($A200,percentages!$D$2:$H$330,4,FALSE)*Wall!D200</f>
        <v>870.53400000000011</v>
      </c>
      <c r="E200" s="1">
        <f>VLOOKUP($A200,percentages!$D$2:$H$330,4,FALSE)*Wall!E200</f>
        <v>63.873000000000005</v>
      </c>
      <c r="F200" s="1">
        <f>VLOOKUP($A200,percentages!$D$2:$H$330,4,FALSE)*Wall!F200</f>
        <v>35.532000000000004</v>
      </c>
      <c r="G200" s="1">
        <f>VLOOKUP($A200,percentages!$D$2:$H$330,4,FALSE)*Wall!G200</f>
        <v>97.431000000000012</v>
      </c>
      <c r="H200" s="1">
        <f>VLOOKUP($A200,percentages!$D$2:$H$330,4,FALSE)*Wall!H200</f>
        <v>0</v>
      </c>
      <c r="I200" s="1">
        <f>VLOOKUP($A200,percentages!$D$2:$H$330,4,FALSE)*Wall!I200</f>
        <v>15.087000000000002</v>
      </c>
      <c r="J200" s="1">
        <f>VLOOKUP($A200,percentages!$D$2:$H$330,4,FALSE)*Wall!J200</f>
        <v>2.2560000000000002</v>
      </c>
    </row>
    <row r="201" spans="1:10" x14ac:dyDescent="0.25">
      <c r="A201" s="13" t="s">
        <v>692</v>
      </c>
      <c r="B201" s="13" t="s">
        <v>693</v>
      </c>
      <c r="C201" s="1">
        <f>VLOOKUP($A201,percentages!$D$2:$H$330,4,FALSE)*Wall!C201</f>
        <v>988.26900000000012</v>
      </c>
      <c r="D201" s="1">
        <f>VLOOKUP($A201,percentages!$D$2:$H$330,4,FALSE)*Wall!D201</f>
        <v>308.08500000000004</v>
      </c>
      <c r="E201" s="1">
        <f>VLOOKUP($A201,percentages!$D$2:$H$330,4,FALSE)*Wall!E201</f>
        <v>4.0890000000000004</v>
      </c>
      <c r="F201" s="1">
        <f>VLOOKUP($A201,percentages!$D$2:$H$330,4,FALSE)*Wall!F201</f>
        <v>142.26900000000001</v>
      </c>
      <c r="G201" s="1">
        <f>VLOOKUP($A201,percentages!$D$2:$H$330,4,FALSE)*Wall!G201</f>
        <v>318.51900000000001</v>
      </c>
      <c r="H201" s="1">
        <f>VLOOKUP($A201,percentages!$D$2:$H$330,4,FALSE)*Wall!H201</f>
        <v>0.28200000000000003</v>
      </c>
      <c r="I201" s="1">
        <f>VLOOKUP($A201,percentages!$D$2:$H$330,4,FALSE)*Wall!I201</f>
        <v>3.9480000000000004</v>
      </c>
      <c r="J201" s="1">
        <f>VLOOKUP($A201,percentages!$D$2:$H$330,4,FALSE)*Wall!J201</f>
        <v>3.1020000000000003</v>
      </c>
    </row>
    <row r="202" spans="1:10" x14ac:dyDescent="0.25">
      <c r="A202" s="13" t="s">
        <v>694</v>
      </c>
      <c r="B202" s="13" t="s">
        <v>695</v>
      </c>
      <c r="C202" s="1">
        <f>VLOOKUP($A202,percentages!$D$2:$H$330,4,FALSE)*Wall!C202</f>
        <v>384.08400000000006</v>
      </c>
      <c r="D202" s="1">
        <f>VLOOKUP($A202,percentages!$D$2:$H$330,4,FALSE)*Wall!D202</f>
        <v>2642.0580000000004</v>
      </c>
      <c r="E202" s="1">
        <f>VLOOKUP($A202,percentages!$D$2:$H$330,4,FALSE)*Wall!E202</f>
        <v>59.220000000000006</v>
      </c>
      <c r="F202" s="1">
        <f>VLOOKUP($A202,percentages!$D$2:$H$330,4,FALSE)*Wall!F202</f>
        <v>57.105000000000004</v>
      </c>
      <c r="G202" s="1">
        <f>VLOOKUP($A202,percentages!$D$2:$H$330,4,FALSE)*Wall!G202</f>
        <v>224.33100000000002</v>
      </c>
      <c r="H202" s="1">
        <f>VLOOKUP($A202,percentages!$D$2:$H$330,4,FALSE)*Wall!H202</f>
        <v>6.2040000000000006</v>
      </c>
      <c r="I202" s="1">
        <f>VLOOKUP($A202,percentages!$D$2:$H$330,4,FALSE)*Wall!I202</f>
        <v>18.471000000000004</v>
      </c>
      <c r="J202" s="1">
        <f>VLOOKUP($A202,percentages!$D$2:$H$330,4,FALSE)*Wall!J202</f>
        <v>7.0500000000000007</v>
      </c>
    </row>
    <row r="203" spans="1:10" x14ac:dyDescent="0.25">
      <c r="A203" s="13" t="s">
        <v>696</v>
      </c>
      <c r="B203" s="13" t="s">
        <v>697</v>
      </c>
      <c r="C203" s="1">
        <f>VLOOKUP($A203,percentages!$D$2:$H$330,4,FALSE)*Wall!C203</f>
        <v>279.03900000000004</v>
      </c>
      <c r="D203" s="1">
        <f>VLOOKUP($A203,percentages!$D$2:$H$330,4,FALSE)*Wall!D203</f>
        <v>1519.8390000000002</v>
      </c>
      <c r="E203" s="1">
        <f>VLOOKUP($A203,percentages!$D$2:$H$330,4,FALSE)*Wall!E203</f>
        <v>43.992000000000004</v>
      </c>
      <c r="F203" s="1">
        <f>VLOOKUP($A203,percentages!$D$2:$H$330,4,FALSE)*Wall!F203</f>
        <v>63.591000000000008</v>
      </c>
      <c r="G203" s="1">
        <f>VLOOKUP($A203,percentages!$D$2:$H$330,4,FALSE)*Wall!G203</f>
        <v>243.64800000000002</v>
      </c>
      <c r="H203" s="1">
        <f>VLOOKUP($A203,percentages!$D$2:$H$330,4,FALSE)*Wall!H203</f>
        <v>4.7940000000000005</v>
      </c>
      <c r="I203" s="1">
        <f>VLOOKUP($A203,percentages!$D$2:$H$330,4,FALSE)*Wall!I203</f>
        <v>5.6400000000000006</v>
      </c>
      <c r="J203" s="1">
        <f>VLOOKUP($A203,percentages!$D$2:$H$330,4,FALSE)*Wall!J203</f>
        <v>3.3840000000000003</v>
      </c>
    </row>
    <row r="204" spans="1:10" x14ac:dyDescent="0.25">
      <c r="A204" s="13" t="s">
        <v>698</v>
      </c>
      <c r="B204" s="13" t="s">
        <v>699</v>
      </c>
      <c r="C204" s="1">
        <f>VLOOKUP($A204,percentages!$D$2:$H$330,4,FALSE)*Wall!C204</f>
        <v>338.40000000000003</v>
      </c>
      <c r="D204" s="1">
        <f>VLOOKUP($A204,percentages!$D$2:$H$330,4,FALSE)*Wall!D204</f>
        <v>442.74000000000007</v>
      </c>
      <c r="E204" s="1">
        <f>VLOOKUP($A204,percentages!$D$2:$H$330,4,FALSE)*Wall!E204</f>
        <v>2.9610000000000003</v>
      </c>
      <c r="F204" s="1">
        <f>VLOOKUP($A204,percentages!$D$2:$H$330,4,FALSE)*Wall!F204</f>
        <v>61.899000000000008</v>
      </c>
      <c r="G204" s="1">
        <f>VLOOKUP($A204,percentages!$D$2:$H$330,4,FALSE)*Wall!G204</f>
        <v>157.92000000000002</v>
      </c>
      <c r="H204" s="1">
        <f>VLOOKUP($A204,percentages!$D$2:$H$330,4,FALSE)*Wall!H204</f>
        <v>0.28200000000000003</v>
      </c>
      <c r="I204" s="1">
        <f>VLOOKUP($A204,percentages!$D$2:$H$330,4,FALSE)*Wall!I204</f>
        <v>2.5380000000000003</v>
      </c>
      <c r="J204" s="1">
        <f>VLOOKUP($A204,percentages!$D$2:$H$330,4,FALSE)*Wall!J204</f>
        <v>0.84600000000000009</v>
      </c>
    </row>
    <row r="205" spans="1:10" x14ac:dyDescent="0.25">
      <c r="A205" s="13" t="s">
        <v>700</v>
      </c>
      <c r="B205" s="13" t="s">
        <v>701</v>
      </c>
      <c r="C205" s="1">
        <f>VLOOKUP($A205,percentages!$D$2:$H$330,4,FALSE)*Wall!C205</f>
        <v>668.48100000000011</v>
      </c>
      <c r="D205" s="1">
        <f>VLOOKUP($A205,percentages!$D$2:$H$330,4,FALSE)*Wall!D205</f>
        <v>1968.5010000000002</v>
      </c>
      <c r="E205" s="1">
        <f>VLOOKUP($A205,percentages!$D$2:$H$330,4,FALSE)*Wall!E205</f>
        <v>71.628000000000014</v>
      </c>
      <c r="F205" s="1">
        <f>VLOOKUP($A205,percentages!$D$2:$H$330,4,FALSE)*Wall!F205</f>
        <v>110.54400000000001</v>
      </c>
      <c r="G205" s="1">
        <f>VLOOKUP($A205,percentages!$D$2:$H$330,4,FALSE)*Wall!G205</f>
        <v>364.06200000000001</v>
      </c>
      <c r="H205" s="1">
        <f>VLOOKUP($A205,percentages!$D$2:$H$330,4,FALSE)*Wall!H205</f>
        <v>6.6270000000000007</v>
      </c>
      <c r="I205" s="1">
        <f>VLOOKUP($A205,percentages!$D$2:$H$330,4,FALSE)*Wall!I205</f>
        <v>8.6010000000000009</v>
      </c>
      <c r="J205" s="1">
        <f>VLOOKUP($A205,percentages!$D$2:$H$330,4,FALSE)*Wall!J205</f>
        <v>11.421000000000001</v>
      </c>
    </row>
    <row r="206" spans="1:10" x14ac:dyDescent="0.25">
      <c r="A206" s="13" t="s">
        <v>702</v>
      </c>
      <c r="B206" s="13" t="s">
        <v>24</v>
      </c>
      <c r="C206" s="1">
        <f>VLOOKUP($A206,percentages!$D$2:$H$330,4,FALSE)*Wall!C206</f>
        <v>796.79100000000005</v>
      </c>
      <c r="D206" s="1">
        <f>VLOOKUP($A206,percentages!$D$2:$H$330,4,FALSE)*Wall!D206</f>
        <v>2882.1810000000005</v>
      </c>
      <c r="E206" s="1">
        <f>VLOOKUP($A206,percentages!$D$2:$H$330,4,FALSE)*Wall!E206</f>
        <v>27.354000000000003</v>
      </c>
      <c r="F206" s="1">
        <f>VLOOKUP($A206,percentages!$D$2:$H$330,4,FALSE)*Wall!F206</f>
        <v>119.28600000000002</v>
      </c>
      <c r="G206" s="1">
        <f>VLOOKUP($A206,percentages!$D$2:$H$330,4,FALSE)*Wall!G206</f>
        <v>387.75000000000006</v>
      </c>
      <c r="H206" s="1">
        <f>VLOOKUP($A206,percentages!$D$2:$H$330,4,FALSE)*Wall!H206</f>
        <v>0.70500000000000007</v>
      </c>
      <c r="I206" s="1">
        <f>VLOOKUP($A206,percentages!$D$2:$H$330,4,FALSE)*Wall!I206</f>
        <v>44.133000000000003</v>
      </c>
      <c r="J206" s="1">
        <f>VLOOKUP($A206,percentages!$D$2:$H$330,4,FALSE)*Wall!J206</f>
        <v>6.0630000000000006</v>
      </c>
    </row>
    <row r="207" spans="1:10" x14ac:dyDescent="0.25">
      <c r="A207" s="13" t="s">
        <v>703</v>
      </c>
      <c r="B207" s="13" t="s">
        <v>704</v>
      </c>
      <c r="C207" s="1">
        <f>VLOOKUP($A207,percentages!$D$2:$H$330,4,FALSE)*Wall!C207</f>
        <v>759.42600000000004</v>
      </c>
      <c r="D207" s="1">
        <f>VLOOKUP($A207,percentages!$D$2:$H$330,4,FALSE)*Wall!D207</f>
        <v>160.03500000000003</v>
      </c>
      <c r="E207" s="1">
        <f>VLOOKUP($A207,percentages!$D$2:$H$330,4,FALSE)*Wall!E207</f>
        <v>1.6920000000000002</v>
      </c>
      <c r="F207" s="1">
        <f>VLOOKUP($A207,percentages!$D$2:$H$330,4,FALSE)*Wall!F207</f>
        <v>29.469000000000001</v>
      </c>
      <c r="G207" s="1">
        <f>VLOOKUP($A207,percentages!$D$2:$H$330,4,FALSE)*Wall!G207</f>
        <v>310.48200000000003</v>
      </c>
      <c r="H207" s="1">
        <f>VLOOKUP($A207,percentages!$D$2:$H$330,4,FALSE)*Wall!H207</f>
        <v>0.56400000000000006</v>
      </c>
      <c r="I207" s="1">
        <f>VLOOKUP($A207,percentages!$D$2:$H$330,4,FALSE)*Wall!I207</f>
        <v>2.2560000000000002</v>
      </c>
      <c r="J207" s="1">
        <f>VLOOKUP($A207,percentages!$D$2:$H$330,4,FALSE)*Wall!J207</f>
        <v>0.42300000000000004</v>
      </c>
    </row>
    <row r="208" spans="1:10" x14ac:dyDescent="0.25">
      <c r="A208" s="13" t="s">
        <v>674</v>
      </c>
      <c r="B208" s="13" t="s">
        <v>675</v>
      </c>
      <c r="C208" s="1">
        <f>VLOOKUP($A208,percentages!$D$2:$H$330,4,FALSE)*Wall!C208</f>
        <v>860.10000000000014</v>
      </c>
      <c r="D208" s="1">
        <f>VLOOKUP($A208,percentages!$D$2:$H$330,4,FALSE)*Wall!D208</f>
        <v>1677.4770000000001</v>
      </c>
      <c r="E208" s="1">
        <f>VLOOKUP($A208,percentages!$D$2:$H$330,4,FALSE)*Wall!E208</f>
        <v>27.777000000000001</v>
      </c>
      <c r="F208" s="1">
        <f>VLOOKUP($A208,percentages!$D$2:$H$330,4,FALSE)*Wall!F208</f>
        <v>180.90300000000002</v>
      </c>
      <c r="G208" s="1">
        <f>VLOOKUP($A208,percentages!$D$2:$H$330,4,FALSE)*Wall!G208</f>
        <v>283.12800000000004</v>
      </c>
      <c r="H208" s="1">
        <f>VLOOKUP($A208,percentages!$D$2:$H$330,4,FALSE)*Wall!H208</f>
        <v>0.84600000000000009</v>
      </c>
      <c r="I208" s="1">
        <f>VLOOKUP($A208,percentages!$D$2:$H$330,4,FALSE)*Wall!I208</f>
        <v>11.421000000000001</v>
      </c>
      <c r="J208" s="1">
        <f>VLOOKUP($A208,percentages!$D$2:$H$330,4,FALSE)*Wall!J208</f>
        <v>4.0890000000000004</v>
      </c>
    </row>
    <row r="209" spans="1:10" x14ac:dyDescent="0.25">
      <c r="A209" s="13" t="s">
        <v>676</v>
      </c>
      <c r="B209" s="13" t="s">
        <v>677</v>
      </c>
      <c r="C209" s="1">
        <f>VLOOKUP($A209,percentages!$D$2:$H$330,4,FALSE)*Wall!C209</f>
        <v>276.64200000000005</v>
      </c>
      <c r="D209" s="1">
        <f>VLOOKUP($A209,percentages!$D$2:$H$330,4,FALSE)*Wall!D209</f>
        <v>1913.3700000000001</v>
      </c>
      <c r="E209" s="1">
        <f>VLOOKUP($A209,percentages!$D$2:$H$330,4,FALSE)*Wall!E209</f>
        <v>107.72400000000002</v>
      </c>
      <c r="F209" s="1">
        <f>VLOOKUP($A209,percentages!$D$2:$H$330,4,FALSE)*Wall!F209</f>
        <v>57.105000000000004</v>
      </c>
      <c r="G209" s="1">
        <f>VLOOKUP($A209,percentages!$D$2:$H$330,4,FALSE)*Wall!G209</f>
        <v>167.22600000000003</v>
      </c>
      <c r="H209" s="1">
        <f>VLOOKUP($A209,percentages!$D$2:$H$330,4,FALSE)*Wall!H209</f>
        <v>0.70500000000000007</v>
      </c>
      <c r="I209" s="1">
        <f>VLOOKUP($A209,percentages!$D$2:$H$330,4,FALSE)*Wall!I209</f>
        <v>11.139000000000001</v>
      </c>
      <c r="J209" s="1">
        <f>VLOOKUP($A209,percentages!$D$2:$H$330,4,FALSE)*Wall!J209</f>
        <v>12.126000000000001</v>
      </c>
    </row>
    <row r="210" spans="1:10" x14ac:dyDescent="0.25">
      <c r="A210" s="13" t="s">
        <v>678</v>
      </c>
      <c r="B210" s="13" t="s">
        <v>679</v>
      </c>
      <c r="C210" s="1">
        <f>VLOOKUP($A210,percentages!$D$2:$H$330,4,FALSE)*Wall!C210</f>
        <v>217.14000000000001</v>
      </c>
      <c r="D210" s="1">
        <f>VLOOKUP($A210,percentages!$D$2:$H$330,4,FALSE)*Wall!D210</f>
        <v>989.82</v>
      </c>
      <c r="E210" s="1">
        <f>VLOOKUP($A210,percentages!$D$2:$H$330,4,FALSE)*Wall!E210</f>
        <v>26.931000000000004</v>
      </c>
      <c r="F210" s="1">
        <f>VLOOKUP($A210,percentages!$D$2:$H$330,4,FALSE)*Wall!F210</f>
        <v>38.634</v>
      </c>
      <c r="G210" s="1">
        <f>VLOOKUP($A210,percentages!$D$2:$H$330,4,FALSE)*Wall!G210</f>
        <v>105.32700000000001</v>
      </c>
      <c r="H210" s="1">
        <f>VLOOKUP($A210,percentages!$D$2:$H$330,4,FALSE)*Wall!H210</f>
        <v>3.5250000000000004</v>
      </c>
      <c r="I210" s="1">
        <f>VLOOKUP($A210,percentages!$D$2:$H$330,4,FALSE)*Wall!I210</f>
        <v>3.9480000000000004</v>
      </c>
      <c r="J210" s="1">
        <f>VLOOKUP($A210,percentages!$D$2:$H$330,4,FALSE)*Wall!J210</f>
        <v>2.6790000000000003</v>
      </c>
    </row>
    <row r="211" spans="1:10" x14ac:dyDescent="0.25">
      <c r="A211" s="13" t="s">
        <v>680</v>
      </c>
      <c r="B211" s="13" t="s">
        <v>681</v>
      </c>
      <c r="C211" s="1">
        <f>VLOOKUP($A211,percentages!$D$2:$H$330,4,FALSE)*Wall!C211</f>
        <v>4335.8910000000005</v>
      </c>
      <c r="D211" s="1">
        <f>VLOOKUP($A211,percentages!$D$2:$H$330,4,FALSE)*Wall!D211</f>
        <v>244.77600000000001</v>
      </c>
      <c r="E211" s="1">
        <f>VLOOKUP($A211,percentages!$D$2:$H$330,4,FALSE)*Wall!E211</f>
        <v>2.9610000000000003</v>
      </c>
      <c r="F211" s="1">
        <f>VLOOKUP($A211,percentages!$D$2:$H$330,4,FALSE)*Wall!F211</f>
        <v>74.871000000000009</v>
      </c>
      <c r="G211" s="1">
        <f>VLOOKUP($A211,percentages!$D$2:$H$330,4,FALSE)*Wall!G211</f>
        <v>423.28200000000004</v>
      </c>
      <c r="H211" s="1">
        <f>VLOOKUP($A211,percentages!$D$2:$H$330,4,FALSE)*Wall!H211</f>
        <v>1.6920000000000002</v>
      </c>
      <c r="I211" s="1">
        <f>VLOOKUP($A211,percentages!$D$2:$H$330,4,FALSE)*Wall!I211</f>
        <v>15.651000000000002</v>
      </c>
      <c r="J211" s="1">
        <f>VLOOKUP($A211,percentages!$D$2:$H$330,4,FALSE)*Wall!J211</f>
        <v>3.2430000000000003</v>
      </c>
    </row>
    <row r="212" spans="1:10" x14ac:dyDescent="0.25">
      <c r="A212" s="13" t="s">
        <v>682</v>
      </c>
      <c r="B212" s="13" t="s">
        <v>683</v>
      </c>
      <c r="C212" s="1">
        <f>VLOOKUP($A212,percentages!$D$2:$H$330,4,FALSE)*Wall!C212</f>
        <v>1170.018</v>
      </c>
      <c r="D212" s="1">
        <f>VLOOKUP($A212,percentages!$D$2:$H$330,4,FALSE)*Wall!D212</f>
        <v>922.5630000000001</v>
      </c>
      <c r="E212" s="1">
        <f>VLOOKUP($A212,percentages!$D$2:$H$330,4,FALSE)*Wall!E212</f>
        <v>40.467000000000006</v>
      </c>
      <c r="F212" s="1">
        <f>VLOOKUP($A212,percentages!$D$2:$H$330,4,FALSE)*Wall!F212</f>
        <v>141.98700000000002</v>
      </c>
      <c r="G212" s="1">
        <f>VLOOKUP($A212,percentages!$D$2:$H$330,4,FALSE)*Wall!G212</f>
        <v>482.36100000000005</v>
      </c>
      <c r="H212" s="1">
        <f>VLOOKUP($A212,percentages!$D$2:$H$330,4,FALSE)*Wall!H212</f>
        <v>5.2170000000000005</v>
      </c>
      <c r="I212" s="1">
        <f>VLOOKUP($A212,percentages!$D$2:$H$330,4,FALSE)*Wall!I212</f>
        <v>10.011000000000001</v>
      </c>
      <c r="J212" s="1">
        <f>VLOOKUP($A212,percentages!$D$2:$H$330,4,FALSE)*Wall!J212</f>
        <v>8.3190000000000008</v>
      </c>
    </row>
    <row r="213" spans="1:10" x14ac:dyDescent="0.25">
      <c r="A213" s="13" t="s">
        <v>684</v>
      </c>
      <c r="B213" s="13" t="s">
        <v>685</v>
      </c>
      <c r="C213" s="1">
        <f>VLOOKUP($A213,percentages!$D$2:$H$330,4,FALSE)*Wall!C213</f>
        <v>459.94200000000006</v>
      </c>
      <c r="D213" s="1">
        <f>VLOOKUP($A213,percentages!$D$2:$H$330,4,FALSE)*Wall!D213</f>
        <v>1241.2230000000002</v>
      </c>
      <c r="E213" s="1">
        <f>VLOOKUP($A213,percentages!$D$2:$H$330,4,FALSE)*Wall!E213</f>
        <v>100.67400000000001</v>
      </c>
      <c r="F213" s="1">
        <f>VLOOKUP($A213,percentages!$D$2:$H$330,4,FALSE)*Wall!F213</f>
        <v>201.77100000000002</v>
      </c>
      <c r="G213" s="1">
        <f>VLOOKUP($A213,percentages!$D$2:$H$330,4,FALSE)*Wall!G213</f>
        <v>188.51700000000002</v>
      </c>
      <c r="H213" s="1">
        <f>VLOOKUP($A213,percentages!$D$2:$H$330,4,FALSE)*Wall!H213</f>
        <v>0.42300000000000004</v>
      </c>
      <c r="I213" s="1">
        <f>VLOOKUP($A213,percentages!$D$2:$H$330,4,FALSE)*Wall!I213</f>
        <v>8.7420000000000009</v>
      </c>
      <c r="J213" s="1">
        <f>VLOOKUP($A213,percentages!$D$2:$H$330,4,FALSE)*Wall!J213</f>
        <v>19.176000000000002</v>
      </c>
    </row>
    <row r="214" spans="1:10" x14ac:dyDescent="0.25">
      <c r="A214" s="13" t="s">
        <v>686</v>
      </c>
      <c r="B214" s="13" t="s">
        <v>687</v>
      </c>
      <c r="C214" s="1">
        <f>VLOOKUP($A214,percentages!$D$2:$H$330,4,FALSE)*Wall!C214</f>
        <v>319.50600000000003</v>
      </c>
      <c r="D214" s="1">
        <f>VLOOKUP($A214,percentages!$D$2:$H$330,4,FALSE)*Wall!D214</f>
        <v>868.13700000000006</v>
      </c>
      <c r="E214" s="1">
        <f>VLOOKUP($A214,percentages!$D$2:$H$330,4,FALSE)*Wall!E214</f>
        <v>19.740000000000002</v>
      </c>
      <c r="F214" s="1">
        <f>VLOOKUP($A214,percentages!$D$2:$H$330,4,FALSE)*Wall!F214</f>
        <v>159.471</v>
      </c>
      <c r="G214" s="1">
        <f>VLOOKUP($A214,percentages!$D$2:$H$330,4,FALSE)*Wall!G214</f>
        <v>205.57800000000003</v>
      </c>
      <c r="H214" s="1">
        <f>VLOOKUP($A214,percentages!$D$2:$H$330,4,FALSE)*Wall!H214</f>
        <v>0.28200000000000003</v>
      </c>
      <c r="I214" s="1">
        <f>VLOOKUP($A214,percentages!$D$2:$H$330,4,FALSE)*Wall!I214</f>
        <v>4.6530000000000005</v>
      </c>
      <c r="J214" s="1">
        <f>VLOOKUP($A214,percentages!$D$2:$H$330,4,FALSE)*Wall!J214</f>
        <v>5.4990000000000006</v>
      </c>
    </row>
    <row r="215" spans="1:10" x14ac:dyDescent="0.25">
      <c r="A215" s="13" t="s">
        <v>688</v>
      </c>
      <c r="B215" s="13" t="s">
        <v>689</v>
      </c>
      <c r="C215" s="1">
        <f>VLOOKUP($A215,percentages!$D$2:$H$330,4,FALSE)*Wall!C215</f>
        <v>119.70900000000002</v>
      </c>
      <c r="D215" s="1">
        <f>VLOOKUP($A215,percentages!$D$2:$H$330,4,FALSE)*Wall!D215</f>
        <v>1434.3930000000003</v>
      </c>
      <c r="E215" s="1">
        <f>VLOOKUP($A215,percentages!$D$2:$H$330,4,FALSE)*Wall!E215</f>
        <v>21.855000000000004</v>
      </c>
      <c r="F215" s="1">
        <f>VLOOKUP($A215,percentages!$D$2:$H$330,4,FALSE)*Wall!F215</f>
        <v>48.786000000000001</v>
      </c>
      <c r="G215" s="1">
        <f>VLOOKUP($A215,percentages!$D$2:$H$330,4,FALSE)*Wall!G215</f>
        <v>287.07600000000002</v>
      </c>
      <c r="H215" s="1">
        <f>VLOOKUP($A215,percentages!$D$2:$H$330,4,FALSE)*Wall!H215</f>
        <v>0.28200000000000003</v>
      </c>
      <c r="I215" s="1">
        <f>VLOOKUP($A215,percentages!$D$2:$H$330,4,FALSE)*Wall!I215</f>
        <v>20.445</v>
      </c>
      <c r="J215" s="1">
        <f>VLOOKUP($A215,percentages!$D$2:$H$330,4,FALSE)*Wall!J215</f>
        <v>5.6400000000000006</v>
      </c>
    </row>
    <row r="216" spans="1:10" x14ac:dyDescent="0.25">
      <c r="A216" s="13" t="s">
        <v>705</v>
      </c>
      <c r="B216" s="13" t="s">
        <v>706</v>
      </c>
      <c r="C216" s="1">
        <f>VLOOKUP($A216,percentages!$D$2:$H$330,4,FALSE)*Wall!C216</f>
        <v>420.17399999999998</v>
      </c>
      <c r="D216" s="1">
        <f>VLOOKUP($A216,percentages!$D$2:$H$330,4,FALSE)*Wall!D216</f>
        <v>20.079999999999998</v>
      </c>
      <c r="E216" s="1">
        <f>VLOOKUP($A216,percentages!$D$2:$H$330,4,FALSE)*Wall!E216</f>
        <v>0.502</v>
      </c>
      <c r="F216" s="1">
        <f>VLOOKUP($A216,percentages!$D$2:$H$330,4,FALSE)*Wall!F216</f>
        <v>8.032</v>
      </c>
      <c r="G216" s="1">
        <f>VLOOKUP($A216,percentages!$D$2:$H$330,4,FALSE)*Wall!G216</f>
        <v>74.546999999999997</v>
      </c>
      <c r="H216" s="1">
        <f>VLOOKUP($A216,percentages!$D$2:$H$330,4,FALSE)*Wall!H216</f>
        <v>0.502</v>
      </c>
      <c r="I216" s="1">
        <f>VLOOKUP($A216,percentages!$D$2:$H$330,4,FALSE)*Wall!I216</f>
        <v>15.06</v>
      </c>
      <c r="J216" s="1">
        <f>VLOOKUP($A216,percentages!$D$2:$H$330,4,FALSE)*Wall!J216</f>
        <v>0.753</v>
      </c>
    </row>
    <row r="217" spans="1:10" x14ac:dyDescent="0.25">
      <c r="A217" s="13" t="s">
        <v>723</v>
      </c>
      <c r="B217" s="13" t="s">
        <v>724</v>
      </c>
      <c r="C217" s="1">
        <f>VLOOKUP($A217,percentages!$D$2:$H$330,4,FALSE)*Wall!C217</f>
        <v>1735.9159999999999</v>
      </c>
      <c r="D217" s="1">
        <f>VLOOKUP($A217,percentages!$D$2:$H$330,4,FALSE)*Wall!D217</f>
        <v>3858.3719999999998</v>
      </c>
      <c r="E217" s="1">
        <f>VLOOKUP($A217,percentages!$D$2:$H$330,4,FALSE)*Wall!E217</f>
        <v>19.327000000000002</v>
      </c>
      <c r="F217" s="1">
        <f>VLOOKUP($A217,percentages!$D$2:$H$330,4,FALSE)*Wall!F217</f>
        <v>20.832999999999998</v>
      </c>
      <c r="G217" s="1">
        <f>VLOOKUP($A217,percentages!$D$2:$H$330,4,FALSE)*Wall!G217</f>
        <v>124.245</v>
      </c>
      <c r="H217" s="1">
        <f>VLOOKUP($A217,percentages!$D$2:$H$330,4,FALSE)*Wall!H217</f>
        <v>31.123999999999999</v>
      </c>
      <c r="I217" s="1">
        <f>VLOOKUP($A217,percentages!$D$2:$H$330,4,FALSE)*Wall!I217</f>
        <v>210.33799999999999</v>
      </c>
      <c r="J217" s="1">
        <f>VLOOKUP($A217,percentages!$D$2:$H$330,4,FALSE)*Wall!J217</f>
        <v>4.7690000000000001</v>
      </c>
    </row>
    <row r="218" spans="1:10" x14ac:dyDescent="0.25">
      <c r="A218" s="13" t="s">
        <v>725</v>
      </c>
      <c r="B218" s="13" t="s">
        <v>726</v>
      </c>
      <c r="C218" s="1">
        <f>VLOOKUP($A218,percentages!$D$2:$H$330,4,FALSE)*Wall!C218</f>
        <v>435.48500000000001</v>
      </c>
      <c r="D218" s="1">
        <f>VLOOKUP($A218,percentages!$D$2:$H$330,4,FALSE)*Wall!D218</f>
        <v>231.673</v>
      </c>
      <c r="E218" s="1">
        <f>VLOOKUP($A218,percentages!$D$2:$H$330,4,FALSE)*Wall!E218</f>
        <v>1.506</v>
      </c>
      <c r="F218" s="1">
        <f>VLOOKUP($A218,percentages!$D$2:$H$330,4,FALSE)*Wall!F218</f>
        <v>0</v>
      </c>
      <c r="G218" s="1">
        <f>VLOOKUP($A218,percentages!$D$2:$H$330,4,FALSE)*Wall!G218</f>
        <v>4.2670000000000003</v>
      </c>
      <c r="H218" s="1">
        <f>VLOOKUP($A218,percentages!$D$2:$H$330,4,FALSE)*Wall!H218</f>
        <v>11.545999999999999</v>
      </c>
      <c r="I218" s="1">
        <f>VLOOKUP($A218,percentages!$D$2:$H$330,4,FALSE)*Wall!I218</f>
        <v>51.204000000000001</v>
      </c>
      <c r="J218" s="1">
        <f>VLOOKUP($A218,percentages!$D$2:$H$330,4,FALSE)*Wall!J218</f>
        <v>0.502</v>
      </c>
    </row>
    <row r="219" spans="1:10" x14ac:dyDescent="0.25">
      <c r="A219" s="13" t="s">
        <v>707</v>
      </c>
      <c r="B219" s="13" t="s">
        <v>708</v>
      </c>
      <c r="C219" s="1">
        <f>VLOOKUP($A219,percentages!$D$2:$H$330,4,FALSE)*Wall!C219</f>
        <v>2631.2330000000002</v>
      </c>
      <c r="D219" s="1">
        <f>VLOOKUP($A219,percentages!$D$2:$H$330,4,FALSE)*Wall!D219</f>
        <v>204.816</v>
      </c>
      <c r="E219" s="1">
        <f>VLOOKUP($A219,percentages!$D$2:$H$330,4,FALSE)*Wall!E219</f>
        <v>10.792999999999999</v>
      </c>
      <c r="F219" s="1">
        <f>VLOOKUP($A219,percentages!$D$2:$H$330,4,FALSE)*Wall!F219</f>
        <v>34.637999999999998</v>
      </c>
      <c r="G219" s="1">
        <f>VLOOKUP($A219,percentages!$D$2:$H$330,4,FALSE)*Wall!G219</f>
        <v>98.894000000000005</v>
      </c>
      <c r="H219" s="1">
        <f>VLOOKUP($A219,percentages!$D$2:$H$330,4,FALSE)*Wall!H219</f>
        <v>2.2589999999999999</v>
      </c>
      <c r="I219" s="1">
        <f>VLOOKUP($A219,percentages!$D$2:$H$330,4,FALSE)*Wall!I219</f>
        <v>10.792999999999999</v>
      </c>
      <c r="J219" s="1">
        <f>VLOOKUP($A219,percentages!$D$2:$H$330,4,FALSE)*Wall!J219</f>
        <v>1.7570000000000001</v>
      </c>
    </row>
    <row r="220" spans="1:10" x14ac:dyDescent="0.25">
      <c r="A220" s="13" t="s">
        <v>709</v>
      </c>
      <c r="B220" s="13" t="s">
        <v>710</v>
      </c>
      <c r="C220" s="1">
        <f>VLOOKUP($A220,percentages!$D$2:$H$330,4,FALSE)*Wall!C220</f>
        <v>3376.703</v>
      </c>
      <c r="D220" s="1">
        <f>VLOOKUP($A220,percentages!$D$2:$H$330,4,FALSE)*Wall!D220</f>
        <v>173.94300000000001</v>
      </c>
      <c r="E220" s="1">
        <f>VLOOKUP($A220,percentages!$D$2:$H$330,4,FALSE)*Wall!E220</f>
        <v>2.5099999999999998</v>
      </c>
      <c r="F220" s="1">
        <f>VLOOKUP($A220,percentages!$D$2:$H$330,4,FALSE)*Wall!F220</f>
        <v>0.753</v>
      </c>
      <c r="G220" s="1">
        <f>VLOOKUP($A220,percentages!$D$2:$H$330,4,FALSE)*Wall!G220</f>
        <v>65.510999999999996</v>
      </c>
      <c r="H220" s="1">
        <f>VLOOKUP($A220,percentages!$D$2:$H$330,4,FALSE)*Wall!H220</f>
        <v>52.71</v>
      </c>
      <c r="I220" s="1">
        <f>VLOOKUP($A220,percentages!$D$2:$H$330,4,FALSE)*Wall!I220</f>
        <v>85.841999999999999</v>
      </c>
      <c r="J220" s="1">
        <f>VLOOKUP($A220,percentages!$D$2:$H$330,4,FALSE)*Wall!J220</f>
        <v>2.7610000000000001</v>
      </c>
    </row>
    <row r="221" spans="1:10" x14ac:dyDescent="0.25">
      <c r="A221" s="13" t="s">
        <v>711</v>
      </c>
      <c r="B221" s="13" t="s">
        <v>712</v>
      </c>
      <c r="C221" s="1">
        <f>VLOOKUP($A221,percentages!$D$2:$H$330,4,FALSE)*Wall!C221</f>
        <v>770.06799999999998</v>
      </c>
      <c r="D221" s="1">
        <f>VLOOKUP($A221,percentages!$D$2:$H$330,4,FALSE)*Wall!D221</f>
        <v>1108.165</v>
      </c>
      <c r="E221" s="1">
        <f>VLOOKUP($A221,percentages!$D$2:$H$330,4,FALSE)*Wall!E221</f>
        <v>5.7729999999999997</v>
      </c>
      <c r="F221" s="1">
        <f>VLOOKUP($A221,percentages!$D$2:$H$330,4,FALSE)*Wall!F221</f>
        <v>0.251</v>
      </c>
      <c r="G221" s="1">
        <f>VLOOKUP($A221,percentages!$D$2:$H$330,4,FALSE)*Wall!G221</f>
        <v>18.574000000000002</v>
      </c>
      <c r="H221" s="1">
        <f>VLOOKUP($A221,percentages!$D$2:$H$330,4,FALSE)*Wall!H221</f>
        <v>70.781999999999996</v>
      </c>
      <c r="I221" s="1">
        <f>VLOOKUP($A221,percentages!$D$2:$H$330,4,FALSE)*Wall!I221</f>
        <v>141.815</v>
      </c>
      <c r="J221" s="1">
        <f>VLOOKUP($A221,percentages!$D$2:$H$330,4,FALSE)*Wall!J221</f>
        <v>1.004</v>
      </c>
    </row>
    <row r="222" spans="1:10" x14ac:dyDescent="0.25">
      <c r="A222" s="13" t="s">
        <v>713</v>
      </c>
      <c r="B222" s="13" t="s">
        <v>714</v>
      </c>
      <c r="C222" s="1">
        <f>VLOOKUP($A222,percentages!$D$2:$H$330,4,FALSE)*Wall!C222</f>
        <v>350.64699999999999</v>
      </c>
      <c r="D222" s="1">
        <f>VLOOKUP($A222,percentages!$D$2:$H$330,4,FALSE)*Wall!D222</f>
        <v>104.416</v>
      </c>
      <c r="E222" s="1">
        <f>VLOOKUP($A222,percentages!$D$2:$H$330,4,FALSE)*Wall!E222</f>
        <v>1.506</v>
      </c>
      <c r="F222" s="1">
        <f>VLOOKUP($A222,percentages!$D$2:$H$330,4,FALSE)*Wall!F222</f>
        <v>7.7809999999999997</v>
      </c>
      <c r="G222" s="1">
        <f>VLOOKUP($A222,percentages!$D$2:$H$330,4,FALSE)*Wall!G222</f>
        <v>66.263999999999996</v>
      </c>
      <c r="H222" s="1">
        <f>VLOOKUP($A222,percentages!$D$2:$H$330,4,FALSE)*Wall!H222</f>
        <v>13.554</v>
      </c>
      <c r="I222" s="1">
        <f>VLOOKUP($A222,percentages!$D$2:$H$330,4,FALSE)*Wall!I222</f>
        <v>36.395000000000003</v>
      </c>
      <c r="J222" s="1">
        <f>VLOOKUP($A222,percentages!$D$2:$H$330,4,FALSE)*Wall!J222</f>
        <v>2.008</v>
      </c>
    </row>
    <row r="223" spans="1:10" x14ac:dyDescent="0.25">
      <c r="A223" s="13" t="s">
        <v>715</v>
      </c>
      <c r="B223" s="13" t="s">
        <v>716</v>
      </c>
      <c r="C223" s="1">
        <f>VLOOKUP($A223,percentages!$D$2:$H$330,4,FALSE)*Wall!C223</f>
        <v>2364.1689999999999</v>
      </c>
      <c r="D223" s="1">
        <f>VLOOKUP($A223,percentages!$D$2:$H$330,4,FALSE)*Wall!D223</f>
        <v>677.44899999999996</v>
      </c>
      <c r="E223" s="1">
        <f>VLOOKUP($A223,percentages!$D$2:$H$330,4,FALSE)*Wall!E223</f>
        <v>15.561999999999999</v>
      </c>
      <c r="F223" s="1">
        <f>VLOOKUP($A223,percentages!$D$2:$H$330,4,FALSE)*Wall!F223</f>
        <v>3.2629999999999999</v>
      </c>
      <c r="G223" s="1">
        <f>VLOOKUP($A223,percentages!$D$2:$H$330,4,FALSE)*Wall!G223</f>
        <v>100.651</v>
      </c>
      <c r="H223" s="1">
        <f>VLOOKUP($A223,percentages!$D$2:$H$330,4,FALSE)*Wall!H223</f>
        <v>81.575000000000003</v>
      </c>
      <c r="I223" s="1">
        <f>VLOOKUP($A223,percentages!$D$2:$H$330,4,FALSE)*Wall!I223</f>
        <v>436.99099999999999</v>
      </c>
      <c r="J223" s="1">
        <f>VLOOKUP($A223,percentages!$D$2:$H$330,4,FALSE)*Wall!J223</f>
        <v>10.542</v>
      </c>
    </row>
    <row r="224" spans="1:10" x14ac:dyDescent="0.25">
      <c r="A224" s="13" t="s">
        <v>717</v>
      </c>
      <c r="B224" s="13" t="s">
        <v>718</v>
      </c>
      <c r="C224" s="1">
        <f>VLOOKUP($A224,percentages!$D$2:$H$330,4,FALSE)*Wall!C224</f>
        <v>627.75099999999998</v>
      </c>
      <c r="D224" s="1">
        <f>VLOOKUP($A224,percentages!$D$2:$H$330,4,FALSE)*Wall!D224</f>
        <v>91.113</v>
      </c>
      <c r="E224" s="1">
        <f>VLOOKUP($A224,percentages!$D$2:$H$330,4,FALSE)*Wall!E224</f>
        <v>2.5099999999999998</v>
      </c>
      <c r="F224" s="1">
        <f>VLOOKUP($A224,percentages!$D$2:$H$330,4,FALSE)*Wall!F224</f>
        <v>13.805</v>
      </c>
      <c r="G224" s="1">
        <f>VLOOKUP($A224,percentages!$D$2:$H$330,4,FALSE)*Wall!G224</f>
        <v>51.454999999999998</v>
      </c>
      <c r="H224" s="1">
        <f>VLOOKUP($A224,percentages!$D$2:$H$330,4,FALSE)*Wall!H224</f>
        <v>2.008</v>
      </c>
      <c r="I224" s="1">
        <f>VLOOKUP($A224,percentages!$D$2:$H$330,4,FALSE)*Wall!I224</f>
        <v>6.5259999999999998</v>
      </c>
      <c r="J224" s="1">
        <f>VLOOKUP($A224,percentages!$D$2:$H$330,4,FALSE)*Wall!J224</f>
        <v>2.7610000000000001</v>
      </c>
    </row>
    <row r="225" spans="1:10" x14ac:dyDescent="0.25">
      <c r="A225" s="13" t="s">
        <v>719</v>
      </c>
      <c r="B225" s="13" t="s">
        <v>720</v>
      </c>
      <c r="C225" s="1">
        <f>VLOOKUP($A225,percentages!$D$2:$H$330,4,FALSE)*Wall!C225</f>
        <v>711.08299999999997</v>
      </c>
      <c r="D225" s="1">
        <f>VLOOKUP($A225,percentages!$D$2:$H$330,4,FALSE)*Wall!D225</f>
        <v>112.197</v>
      </c>
      <c r="E225" s="1">
        <f>VLOOKUP($A225,percentages!$D$2:$H$330,4,FALSE)*Wall!E225</f>
        <v>1.004</v>
      </c>
      <c r="F225" s="1">
        <f>VLOOKUP($A225,percentages!$D$2:$H$330,4,FALSE)*Wall!F225</f>
        <v>4.5179999999999998</v>
      </c>
      <c r="G225" s="1">
        <f>VLOOKUP($A225,percentages!$D$2:$H$330,4,FALSE)*Wall!G225</f>
        <v>95.129000000000005</v>
      </c>
      <c r="H225" s="1">
        <f>VLOOKUP($A225,percentages!$D$2:$H$330,4,FALSE)*Wall!H225</f>
        <v>9.0359999999999996</v>
      </c>
      <c r="I225" s="1">
        <f>VLOOKUP($A225,percentages!$D$2:$H$330,4,FALSE)*Wall!I225</f>
        <v>41.414999999999999</v>
      </c>
      <c r="J225" s="1">
        <f>VLOOKUP($A225,percentages!$D$2:$H$330,4,FALSE)*Wall!J225</f>
        <v>7.2789999999999999</v>
      </c>
    </row>
    <row r="226" spans="1:10" x14ac:dyDescent="0.25">
      <c r="A226" s="13" t="s">
        <v>721</v>
      </c>
      <c r="B226" s="13" t="s">
        <v>722</v>
      </c>
      <c r="C226" s="1">
        <f>VLOOKUP($A226,percentages!$D$2:$H$330,4,FALSE)*Wall!C226</f>
        <v>1482.6569999999999</v>
      </c>
      <c r="D226" s="1">
        <f>VLOOKUP($A226,percentages!$D$2:$H$330,4,FALSE)*Wall!D226</f>
        <v>257.52600000000001</v>
      </c>
      <c r="E226" s="1">
        <f>VLOOKUP($A226,percentages!$D$2:$H$330,4,FALSE)*Wall!E226</f>
        <v>1.2549999999999999</v>
      </c>
      <c r="F226" s="1">
        <f>VLOOKUP($A226,percentages!$D$2:$H$330,4,FALSE)*Wall!F226</f>
        <v>6.7770000000000001</v>
      </c>
      <c r="G226" s="1">
        <f>VLOOKUP($A226,percentages!$D$2:$H$330,4,FALSE)*Wall!G226</f>
        <v>48.442999999999998</v>
      </c>
      <c r="H226" s="1">
        <f>VLOOKUP($A226,percentages!$D$2:$H$330,4,FALSE)*Wall!H226</f>
        <v>3.5140000000000002</v>
      </c>
      <c r="I226" s="1">
        <f>VLOOKUP($A226,percentages!$D$2:$H$330,4,FALSE)*Wall!I226</f>
        <v>8.2829999999999995</v>
      </c>
      <c r="J226" s="1">
        <f>VLOOKUP($A226,percentages!$D$2:$H$330,4,FALSE)*Wall!J226</f>
        <v>1.506</v>
      </c>
    </row>
    <row r="227" spans="1:10" x14ac:dyDescent="0.25">
      <c r="A227" s="13" t="s">
        <v>727</v>
      </c>
      <c r="B227" s="13" t="s">
        <v>12</v>
      </c>
      <c r="C227" s="1">
        <f>VLOOKUP($A227,percentages!$D$2:$H$330,4,FALSE)*Wall!C227</f>
        <v>1940.5400000000004</v>
      </c>
      <c r="D227" s="1">
        <f>VLOOKUP($A227,percentages!$D$2:$H$330,4,FALSE)*Wall!D227</f>
        <v>1806.2720000000004</v>
      </c>
      <c r="E227" s="1">
        <f>VLOOKUP($A227,percentages!$D$2:$H$330,4,FALSE)*Wall!E227</f>
        <v>3.3400000000000007</v>
      </c>
      <c r="F227" s="1">
        <f>VLOOKUP($A227,percentages!$D$2:$H$330,4,FALSE)*Wall!F227</f>
        <v>21.209000000000003</v>
      </c>
      <c r="G227" s="1">
        <f>VLOOKUP($A227,percentages!$D$2:$H$330,4,FALSE)*Wall!G227</f>
        <v>595.1880000000001</v>
      </c>
      <c r="H227" s="1">
        <f>VLOOKUP($A227,percentages!$D$2:$H$330,4,FALSE)*Wall!H227</f>
        <v>105.54400000000003</v>
      </c>
      <c r="I227" s="1">
        <f>VLOOKUP($A227,percentages!$D$2:$H$330,4,FALSE)*Wall!I227</f>
        <v>133.09900000000002</v>
      </c>
      <c r="J227" s="1">
        <f>VLOOKUP($A227,percentages!$D$2:$H$330,4,FALSE)*Wall!J227</f>
        <v>25.718000000000007</v>
      </c>
    </row>
    <row r="228" spans="1:10" x14ac:dyDescent="0.25">
      <c r="A228" s="13" t="s">
        <v>728</v>
      </c>
      <c r="B228" s="13" t="s">
        <v>729</v>
      </c>
      <c r="C228" s="1">
        <f>VLOOKUP($A228,percentages!$D$2:$H$330,4,FALSE)*Wall!C228</f>
        <v>14.028000000000002</v>
      </c>
      <c r="D228" s="1">
        <f>VLOOKUP($A228,percentages!$D$2:$H$330,4,FALSE)*Wall!D228</f>
        <v>190.38000000000005</v>
      </c>
      <c r="E228" s="1">
        <f>VLOOKUP($A228,percentages!$D$2:$H$330,4,FALSE)*Wall!E228</f>
        <v>0.16700000000000004</v>
      </c>
      <c r="F228" s="1">
        <f>VLOOKUP($A228,percentages!$D$2:$H$330,4,FALSE)*Wall!F228</f>
        <v>0.33400000000000007</v>
      </c>
      <c r="G228" s="1">
        <f>VLOOKUP($A228,percentages!$D$2:$H$330,4,FALSE)*Wall!G228</f>
        <v>95.524000000000015</v>
      </c>
      <c r="H228" s="1">
        <f>VLOOKUP($A228,percentages!$D$2:$H$330,4,FALSE)*Wall!H228</f>
        <v>117.56800000000003</v>
      </c>
      <c r="I228" s="1">
        <f>VLOOKUP($A228,percentages!$D$2:$H$330,4,FALSE)*Wall!I228</f>
        <v>58.617000000000012</v>
      </c>
      <c r="J228" s="1">
        <f>VLOOKUP($A228,percentages!$D$2:$H$330,4,FALSE)*Wall!J228</f>
        <v>7.1810000000000018</v>
      </c>
    </row>
    <row r="229" spans="1:10" x14ac:dyDescent="0.25">
      <c r="A229" s="13" t="s">
        <v>730</v>
      </c>
      <c r="B229" s="13" t="s">
        <v>731</v>
      </c>
      <c r="C229" s="1">
        <f>VLOOKUP($A229,percentages!$D$2:$H$330,4,FALSE)*Wall!C229</f>
        <v>464.2600000000001</v>
      </c>
      <c r="D229" s="1">
        <f>VLOOKUP($A229,percentages!$D$2:$H$330,4,FALSE)*Wall!D229</f>
        <v>38.911000000000008</v>
      </c>
      <c r="E229" s="1">
        <f>VLOOKUP($A229,percentages!$D$2:$H$330,4,FALSE)*Wall!E229</f>
        <v>0.33400000000000007</v>
      </c>
      <c r="F229" s="1">
        <f>VLOOKUP($A229,percentages!$D$2:$H$330,4,FALSE)*Wall!F229</f>
        <v>5.0100000000000016</v>
      </c>
      <c r="G229" s="1">
        <f>VLOOKUP($A229,percentages!$D$2:$H$330,4,FALSE)*Wall!G229</f>
        <v>98.029000000000025</v>
      </c>
      <c r="H229" s="1">
        <f>VLOOKUP($A229,percentages!$D$2:$H$330,4,FALSE)*Wall!H229</f>
        <v>1.3360000000000003</v>
      </c>
      <c r="I229" s="1">
        <f>VLOOKUP($A229,percentages!$D$2:$H$330,4,FALSE)*Wall!I229</f>
        <v>6.3460000000000019</v>
      </c>
      <c r="J229" s="1">
        <f>VLOOKUP($A229,percentages!$D$2:$H$330,4,FALSE)*Wall!J229</f>
        <v>1.0020000000000002</v>
      </c>
    </row>
    <row r="230" spans="1:10" x14ac:dyDescent="0.25">
      <c r="A230" s="13" t="s">
        <v>732</v>
      </c>
      <c r="B230" s="13" t="s">
        <v>733</v>
      </c>
      <c r="C230" s="1">
        <f>VLOOKUP($A230,percentages!$D$2:$H$330,4,FALSE)*Wall!C230</f>
        <v>351.36800000000005</v>
      </c>
      <c r="D230" s="1">
        <f>VLOOKUP($A230,percentages!$D$2:$H$330,4,FALSE)*Wall!D230</f>
        <v>389.44400000000007</v>
      </c>
      <c r="E230" s="1">
        <f>VLOOKUP($A230,percentages!$D$2:$H$330,4,FALSE)*Wall!E230</f>
        <v>1.0020000000000002</v>
      </c>
      <c r="F230" s="1">
        <f>VLOOKUP($A230,percentages!$D$2:$H$330,4,FALSE)*Wall!F230</f>
        <v>1.1690000000000003</v>
      </c>
      <c r="G230" s="1">
        <f>VLOOKUP($A230,percentages!$D$2:$H$330,4,FALSE)*Wall!G230</f>
        <v>142.61800000000002</v>
      </c>
      <c r="H230" s="1">
        <f>VLOOKUP($A230,percentages!$D$2:$H$330,4,FALSE)*Wall!H230</f>
        <v>18.036000000000005</v>
      </c>
      <c r="I230" s="1">
        <f>VLOOKUP($A230,percentages!$D$2:$H$330,4,FALSE)*Wall!I230</f>
        <v>284.73500000000007</v>
      </c>
      <c r="J230" s="1">
        <f>VLOOKUP($A230,percentages!$D$2:$H$330,4,FALSE)*Wall!J230</f>
        <v>1.5030000000000003</v>
      </c>
    </row>
    <row r="231" spans="1:10" x14ac:dyDescent="0.25">
      <c r="A231" s="13" t="s">
        <v>170</v>
      </c>
      <c r="B231" s="13" t="s">
        <v>22</v>
      </c>
      <c r="C231" s="1">
        <f>VLOOKUP($A231,percentages!$D$2:$H$330,4,FALSE)*Wall!C231</f>
        <v>1483.3980000000004</v>
      </c>
      <c r="D231" s="1">
        <f>VLOOKUP($A231,percentages!$D$2:$H$330,4,FALSE)*Wall!D231</f>
        <v>1118.4960000000003</v>
      </c>
      <c r="E231" s="1">
        <f>VLOOKUP($A231,percentages!$D$2:$H$330,4,FALSE)*Wall!E231</f>
        <v>77.592000000000027</v>
      </c>
      <c r="F231" s="1">
        <f>VLOOKUP($A231,percentages!$D$2:$H$330,4,FALSE)*Wall!F231</f>
        <v>659.89800000000014</v>
      </c>
      <c r="G231" s="1">
        <f>VLOOKUP($A231,percentages!$D$2:$H$330,4,FALSE)*Wall!G231</f>
        <v>29.280000000000008</v>
      </c>
      <c r="H231" s="1">
        <f>VLOOKUP($A231,percentages!$D$2:$H$330,4,FALSE)*Wall!H231</f>
        <v>0</v>
      </c>
      <c r="I231" s="1">
        <f>VLOOKUP($A231,percentages!$D$2:$H$330,4,FALSE)*Wall!I231</f>
        <v>4.9410000000000016</v>
      </c>
      <c r="J231" s="1">
        <f>VLOOKUP($A231,percentages!$D$2:$H$330,4,FALSE)*Wall!J231</f>
        <v>4.5750000000000011</v>
      </c>
    </row>
    <row r="232" spans="1:10" x14ac:dyDescent="0.25">
      <c r="A232" s="13" t="s">
        <v>187</v>
      </c>
      <c r="B232" s="13" t="s">
        <v>188</v>
      </c>
      <c r="C232" s="1">
        <f>VLOOKUP($A232,percentages!$D$2:$H$330,4,FALSE)*Wall!C232</f>
        <v>607.74300000000017</v>
      </c>
      <c r="D232" s="1">
        <f>VLOOKUP($A232,percentages!$D$2:$H$330,4,FALSE)*Wall!D232</f>
        <v>117.12000000000003</v>
      </c>
      <c r="E232" s="1">
        <f>VLOOKUP($A232,percentages!$D$2:$H$330,4,FALSE)*Wall!E232</f>
        <v>23.973000000000006</v>
      </c>
      <c r="F232" s="1">
        <f>VLOOKUP($A232,percentages!$D$2:$H$330,4,FALSE)*Wall!F232</f>
        <v>172.75200000000004</v>
      </c>
      <c r="G232" s="1">
        <f>VLOOKUP($A232,percentages!$D$2:$H$330,4,FALSE)*Wall!G232</f>
        <v>47.946000000000012</v>
      </c>
      <c r="H232" s="1">
        <f>VLOOKUP($A232,percentages!$D$2:$H$330,4,FALSE)*Wall!H232</f>
        <v>0.54900000000000015</v>
      </c>
      <c r="I232" s="1">
        <f>VLOOKUP($A232,percentages!$D$2:$H$330,4,FALSE)*Wall!I232</f>
        <v>1.4640000000000004</v>
      </c>
      <c r="J232" s="1">
        <f>VLOOKUP($A232,percentages!$D$2:$H$330,4,FALSE)*Wall!J232</f>
        <v>2.1960000000000006</v>
      </c>
    </row>
    <row r="233" spans="1:10" x14ac:dyDescent="0.25">
      <c r="A233" s="13" t="s">
        <v>189</v>
      </c>
      <c r="B233" s="13" t="s">
        <v>190</v>
      </c>
      <c r="C233" s="1">
        <f>VLOOKUP($A233,percentages!$D$2:$H$330,4,FALSE)*Wall!C233</f>
        <v>594.20100000000014</v>
      </c>
      <c r="D233" s="1">
        <f>VLOOKUP($A233,percentages!$D$2:$H$330,4,FALSE)*Wall!D233</f>
        <v>1103.6730000000002</v>
      </c>
      <c r="E233" s="1">
        <f>VLOOKUP($A233,percentages!$D$2:$H$330,4,FALSE)*Wall!E233</f>
        <v>126.27000000000004</v>
      </c>
      <c r="F233" s="1">
        <f>VLOOKUP($A233,percentages!$D$2:$H$330,4,FALSE)*Wall!F233</f>
        <v>441.57900000000012</v>
      </c>
      <c r="G233" s="1">
        <f>VLOOKUP($A233,percentages!$D$2:$H$330,4,FALSE)*Wall!G233</f>
        <v>53.253000000000014</v>
      </c>
      <c r="H233" s="1">
        <f>VLOOKUP($A233,percentages!$D$2:$H$330,4,FALSE)*Wall!H233</f>
        <v>0.3660000000000001</v>
      </c>
      <c r="I233" s="1">
        <f>VLOOKUP($A233,percentages!$D$2:$H$330,4,FALSE)*Wall!I233</f>
        <v>3.4770000000000012</v>
      </c>
      <c r="J233" s="1">
        <f>VLOOKUP($A233,percentages!$D$2:$H$330,4,FALSE)*Wall!J233</f>
        <v>2.0130000000000008</v>
      </c>
    </row>
    <row r="234" spans="1:10" x14ac:dyDescent="0.25">
      <c r="A234" s="13" t="s">
        <v>191</v>
      </c>
      <c r="B234" s="13" t="s">
        <v>192</v>
      </c>
      <c r="C234" s="1">
        <f>VLOOKUP($A234,percentages!$D$2:$H$330,4,FALSE)*Wall!C234</f>
        <v>2209.5420000000008</v>
      </c>
      <c r="D234" s="1">
        <f>VLOOKUP($A234,percentages!$D$2:$H$330,4,FALSE)*Wall!D234</f>
        <v>10.431000000000003</v>
      </c>
      <c r="E234" s="1">
        <f>VLOOKUP($A234,percentages!$D$2:$H$330,4,FALSE)*Wall!E234</f>
        <v>7.5030000000000019</v>
      </c>
      <c r="F234" s="1">
        <f>VLOOKUP($A234,percentages!$D$2:$H$330,4,FALSE)*Wall!F234</f>
        <v>73.566000000000017</v>
      </c>
      <c r="G234" s="1">
        <f>VLOOKUP($A234,percentages!$D$2:$H$330,4,FALSE)*Wall!G234</f>
        <v>204.77700000000004</v>
      </c>
      <c r="H234" s="1">
        <f>VLOOKUP($A234,percentages!$D$2:$H$330,4,FALSE)*Wall!H234</f>
        <v>0.54900000000000015</v>
      </c>
      <c r="I234" s="1">
        <f>VLOOKUP($A234,percentages!$D$2:$H$330,4,FALSE)*Wall!I234</f>
        <v>3.1110000000000007</v>
      </c>
      <c r="J234" s="1">
        <f>VLOOKUP($A234,percentages!$D$2:$H$330,4,FALSE)*Wall!J234</f>
        <v>4.5750000000000011</v>
      </c>
    </row>
    <row r="235" spans="1:10" x14ac:dyDescent="0.25">
      <c r="A235" s="13" t="s">
        <v>193</v>
      </c>
      <c r="B235" s="13" t="s">
        <v>194</v>
      </c>
      <c r="C235" s="1">
        <f>VLOOKUP($A235,percentages!$D$2:$H$330,4,FALSE)*Wall!C235</f>
        <v>534.72600000000011</v>
      </c>
      <c r="D235" s="1">
        <f>VLOOKUP($A235,percentages!$D$2:$H$330,4,FALSE)*Wall!D235</f>
        <v>153.17100000000005</v>
      </c>
      <c r="E235" s="1">
        <f>VLOOKUP($A235,percentages!$D$2:$H$330,4,FALSE)*Wall!E235</f>
        <v>35.50200000000001</v>
      </c>
      <c r="F235" s="1">
        <f>VLOOKUP($A235,percentages!$D$2:$H$330,4,FALSE)*Wall!F235</f>
        <v>338.36700000000008</v>
      </c>
      <c r="G235" s="1">
        <f>VLOOKUP($A235,percentages!$D$2:$H$330,4,FALSE)*Wall!G235</f>
        <v>32.574000000000012</v>
      </c>
      <c r="H235" s="1">
        <f>VLOOKUP($A235,percentages!$D$2:$H$330,4,FALSE)*Wall!H235</f>
        <v>1.0980000000000003</v>
      </c>
      <c r="I235" s="1">
        <f>VLOOKUP($A235,percentages!$D$2:$H$330,4,FALSE)*Wall!I235</f>
        <v>2.745000000000001</v>
      </c>
      <c r="J235" s="1">
        <f>VLOOKUP($A235,percentages!$D$2:$H$330,4,FALSE)*Wall!J235</f>
        <v>1.8300000000000005</v>
      </c>
    </row>
    <row r="236" spans="1:10" x14ac:dyDescent="0.25">
      <c r="A236" s="13" t="s">
        <v>195</v>
      </c>
      <c r="B236" s="13" t="s">
        <v>196</v>
      </c>
      <c r="C236" s="1">
        <f>VLOOKUP($A236,percentages!$D$2:$H$330,4,FALSE)*Wall!C236</f>
        <v>1027.1790000000003</v>
      </c>
      <c r="D236" s="1">
        <f>VLOOKUP($A236,percentages!$D$2:$H$330,4,FALSE)*Wall!D236</f>
        <v>710.77200000000016</v>
      </c>
      <c r="E236" s="1">
        <f>VLOOKUP($A236,percentages!$D$2:$H$330,4,FALSE)*Wall!E236</f>
        <v>335.25600000000009</v>
      </c>
      <c r="F236" s="1">
        <f>VLOOKUP($A236,percentages!$D$2:$H$330,4,FALSE)*Wall!F236</f>
        <v>1584.7800000000004</v>
      </c>
      <c r="G236" s="1">
        <f>VLOOKUP($A236,percentages!$D$2:$H$330,4,FALSE)*Wall!G236</f>
        <v>55.998000000000019</v>
      </c>
      <c r="H236" s="1">
        <f>VLOOKUP($A236,percentages!$D$2:$H$330,4,FALSE)*Wall!H236</f>
        <v>1.2810000000000004</v>
      </c>
      <c r="I236" s="1">
        <f>VLOOKUP($A236,percentages!$D$2:$H$330,4,FALSE)*Wall!I236</f>
        <v>10.431000000000003</v>
      </c>
      <c r="J236" s="1">
        <f>VLOOKUP($A236,percentages!$D$2:$H$330,4,FALSE)*Wall!J236</f>
        <v>8.0520000000000032</v>
      </c>
    </row>
    <row r="237" spans="1:10" x14ac:dyDescent="0.25">
      <c r="A237" s="13" t="s">
        <v>197</v>
      </c>
      <c r="B237" s="13" t="s">
        <v>198</v>
      </c>
      <c r="C237" s="1">
        <f>VLOOKUP($A237,percentages!$D$2:$H$330,4,FALSE)*Wall!C237</f>
        <v>1839.3330000000005</v>
      </c>
      <c r="D237" s="1">
        <f>VLOOKUP($A237,percentages!$D$2:$H$330,4,FALSE)*Wall!D237</f>
        <v>1362.2520000000004</v>
      </c>
      <c r="E237" s="1">
        <f>VLOOKUP($A237,percentages!$D$2:$H$330,4,FALSE)*Wall!E237</f>
        <v>224.54100000000005</v>
      </c>
      <c r="F237" s="1">
        <f>VLOOKUP($A237,percentages!$D$2:$H$330,4,FALSE)*Wall!F237</f>
        <v>1078.0530000000003</v>
      </c>
      <c r="G237" s="1">
        <f>VLOOKUP($A237,percentages!$D$2:$H$330,4,FALSE)*Wall!G237</f>
        <v>122.06100000000004</v>
      </c>
      <c r="H237" s="1">
        <f>VLOOKUP($A237,percentages!$D$2:$H$330,4,FALSE)*Wall!H237</f>
        <v>1.4640000000000004</v>
      </c>
      <c r="I237" s="1">
        <f>VLOOKUP($A237,percentages!$D$2:$H$330,4,FALSE)*Wall!I237</f>
        <v>27.450000000000006</v>
      </c>
      <c r="J237" s="1">
        <f>VLOOKUP($A237,percentages!$D$2:$H$330,4,FALSE)*Wall!J237</f>
        <v>12.627000000000004</v>
      </c>
    </row>
    <row r="238" spans="1:10" x14ac:dyDescent="0.25">
      <c r="A238" s="13" t="s">
        <v>171</v>
      </c>
      <c r="B238" s="13" t="s">
        <v>172</v>
      </c>
      <c r="C238" s="1">
        <f>VLOOKUP($A238,percentages!$D$2:$H$330,4,FALSE)*Wall!C238</f>
        <v>1162.7820000000004</v>
      </c>
      <c r="D238" s="1">
        <f>VLOOKUP($A238,percentages!$D$2:$H$330,4,FALSE)*Wall!D238</f>
        <v>1126.5480000000002</v>
      </c>
      <c r="E238" s="1">
        <f>VLOOKUP($A238,percentages!$D$2:$H$330,4,FALSE)*Wall!E238</f>
        <v>150.60900000000004</v>
      </c>
      <c r="F238" s="1">
        <f>VLOOKUP($A238,percentages!$D$2:$H$330,4,FALSE)*Wall!F238</f>
        <v>502.88400000000013</v>
      </c>
      <c r="G238" s="1">
        <f>VLOOKUP($A238,percentages!$D$2:$H$330,4,FALSE)*Wall!G238</f>
        <v>45.933000000000014</v>
      </c>
      <c r="H238" s="1">
        <f>VLOOKUP($A238,percentages!$D$2:$H$330,4,FALSE)*Wall!H238</f>
        <v>0.54900000000000015</v>
      </c>
      <c r="I238" s="1">
        <f>VLOOKUP($A238,percentages!$D$2:$H$330,4,FALSE)*Wall!I238</f>
        <v>11.163000000000004</v>
      </c>
      <c r="J238" s="1">
        <f>VLOOKUP($A238,percentages!$D$2:$H$330,4,FALSE)*Wall!J238</f>
        <v>5.1240000000000014</v>
      </c>
    </row>
    <row r="239" spans="1:10" x14ac:dyDescent="0.25">
      <c r="A239" s="13" t="s">
        <v>173</v>
      </c>
      <c r="B239" s="13" t="s">
        <v>174</v>
      </c>
      <c r="C239" s="1">
        <f>VLOOKUP($A239,percentages!$D$2:$H$330,4,FALSE)*Wall!C239</f>
        <v>615.24600000000021</v>
      </c>
      <c r="D239" s="1">
        <f>VLOOKUP($A239,percentages!$D$2:$H$330,4,FALSE)*Wall!D239</f>
        <v>790.74300000000028</v>
      </c>
      <c r="E239" s="1">
        <f>VLOOKUP($A239,percentages!$D$2:$H$330,4,FALSE)*Wall!E239</f>
        <v>70.455000000000027</v>
      </c>
      <c r="F239" s="1">
        <f>VLOOKUP($A239,percentages!$D$2:$H$330,4,FALSE)*Wall!F239</f>
        <v>591.45600000000013</v>
      </c>
      <c r="G239" s="1">
        <f>VLOOKUP($A239,percentages!$D$2:$H$330,4,FALSE)*Wall!G239</f>
        <v>45.933000000000014</v>
      </c>
      <c r="H239" s="1">
        <f>VLOOKUP($A239,percentages!$D$2:$H$330,4,FALSE)*Wall!H239</f>
        <v>0.18300000000000005</v>
      </c>
      <c r="I239" s="1">
        <f>VLOOKUP($A239,percentages!$D$2:$H$330,4,FALSE)*Wall!I239</f>
        <v>6.7710000000000017</v>
      </c>
      <c r="J239" s="1">
        <f>VLOOKUP($A239,percentages!$D$2:$H$330,4,FALSE)*Wall!J239</f>
        <v>6.2220000000000013</v>
      </c>
    </row>
    <row r="240" spans="1:10" x14ac:dyDescent="0.25">
      <c r="A240" s="13" t="s">
        <v>175</v>
      </c>
      <c r="B240" s="13" t="s">
        <v>176</v>
      </c>
      <c r="C240" s="1">
        <f>VLOOKUP($A240,percentages!$D$2:$H$330,4,FALSE)*Wall!C240</f>
        <v>1297.6530000000005</v>
      </c>
      <c r="D240" s="1">
        <f>VLOOKUP($A240,percentages!$D$2:$H$330,4,FALSE)*Wall!D240</f>
        <v>1630.7130000000004</v>
      </c>
      <c r="E240" s="1">
        <f>VLOOKUP($A240,percentages!$D$2:$H$330,4,FALSE)*Wall!E240</f>
        <v>123.70800000000004</v>
      </c>
      <c r="F240" s="1">
        <f>VLOOKUP($A240,percentages!$D$2:$H$330,4,FALSE)*Wall!F240</f>
        <v>1130.0250000000003</v>
      </c>
      <c r="G240" s="1">
        <f>VLOOKUP($A240,percentages!$D$2:$H$330,4,FALSE)*Wall!G240</f>
        <v>102.66300000000003</v>
      </c>
      <c r="H240" s="1">
        <f>VLOOKUP($A240,percentages!$D$2:$H$330,4,FALSE)*Wall!H240</f>
        <v>1.0980000000000003</v>
      </c>
      <c r="I240" s="1">
        <f>VLOOKUP($A240,percentages!$D$2:$H$330,4,FALSE)*Wall!I240</f>
        <v>12.444000000000003</v>
      </c>
      <c r="J240" s="1">
        <f>VLOOKUP($A240,percentages!$D$2:$H$330,4,FALSE)*Wall!J240</f>
        <v>7.6860000000000017</v>
      </c>
    </row>
    <row r="241" spans="1:10" x14ac:dyDescent="0.25">
      <c r="A241" s="13" t="s">
        <v>177</v>
      </c>
      <c r="B241" s="13" t="s">
        <v>178</v>
      </c>
      <c r="C241" s="1">
        <f>VLOOKUP($A241,percentages!$D$2:$H$330,4,FALSE)*Wall!C241</f>
        <v>423.82800000000015</v>
      </c>
      <c r="D241" s="1">
        <f>VLOOKUP($A241,percentages!$D$2:$H$330,4,FALSE)*Wall!D241</f>
        <v>1276.6080000000004</v>
      </c>
      <c r="E241" s="1">
        <f>VLOOKUP($A241,percentages!$D$2:$H$330,4,FALSE)*Wall!E241</f>
        <v>112.54500000000003</v>
      </c>
      <c r="F241" s="1">
        <f>VLOOKUP($A241,percentages!$D$2:$H$330,4,FALSE)*Wall!F241</f>
        <v>406.4430000000001</v>
      </c>
      <c r="G241" s="1">
        <f>VLOOKUP($A241,percentages!$D$2:$H$330,4,FALSE)*Wall!G241</f>
        <v>30.195000000000007</v>
      </c>
      <c r="H241" s="1">
        <f>VLOOKUP($A241,percentages!$D$2:$H$330,4,FALSE)*Wall!H241</f>
        <v>1.0980000000000003</v>
      </c>
      <c r="I241" s="1">
        <f>VLOOKUP($A241,percentages!$D$2:$H$330,4,FALSE)*Wall!I241</f>
        <v>13.542000000000003</v>
      </c>
      <c r="J241" s="1">
        <f>VLOOKUP($A241,percentages!$D$2:$H$330,4,FALSE)*Wall!J241</f>
        <v>4.0260000000000016</v>
      </c>
    </row>
    <row r="242" spans="1:10" x14ac:dyDescent="0.25">
      <c r="A242" s="13" t="s">
        <v>179</v>
      </c>
      <c r="B242" s="13" t="s">
        <v>180</v>
      </c>
      <c r="C242" s="1">
        <f>VLOOKUP($A242,percentages!$D$2:$H$330,4,FALSE)*Wall!C242</f>
        <v>537.8370000000001</v>
      </c>
      <c r="D242" s="1">
        <f>VLOOKUP($A242,percentages!$D$2:$H$330,4,FALSE)*Wall!D242</f>
        <v>838.5060000000002</v>
      </c>
      <c r="E242" s="1">
        <f>VLOOKUP($A242,percentages!$D$2:$H$330,4,FALSE)*Wall!E242</f>
        <v>118.58400000000003</v>
      </c>
      <c r="F242" s="1">
        <f>VLOOKUP($A242,percentages!$D$2:$H$330,4,FALSE)*Wall!F242</f>
        <v>224.90700000000007</v>
      </c>
      <c r="G242" s="1">
        <f>VLOOKUP($A242,percentages!$D$2:$H$330,4,FALSE)*Wall!G242</f>
        <v>121.69500000000004</v>
      </c>
      <c r="H242" s="1">
        <f>VLOOKUP($A242,percentages!$D$2:$H$330,4,FALSE)*Wall!H242</f>
        <v>1.8300000000000005</v>
      </c>
      <c r="I242" s="1">
        <f>VLOOKUP($A242,percentages!$D$2:$H$330,4,FALSE)*Wall!I242</f>
        <v>9.1500000000000021</v>
      </c>
      <c r="J242" s="1">
        <f>VLOOKUP($A242,percentages!$D$2:$H$330,4,FALSE)*Wall!J242</f>
        <v>4.7580000000000009</v>
      </c>
    </row>
    <row r="243" spans="1:10" x14ac:dyDescent="0.25">
      <c r="A243" s="13" t="s">
        <v>181</v>
      </c>
      <c r="B243" s="13" t="s">
        <v>182</v>
      </c>
      <c r="C243" s="1">
        <f>VLOOKUP($A243,percentages!$D$2:$H$330,4,FALSE)*Wall!C243</f>
        <v>817.09500000000025</v>
      </c>
      <c r="D243" s="1">
        <f>VLOOKUP($A243,percentages!$D$2:$H$330,4,FALSE)*Wall!D243</f>
        <v>49.77600000000001</v>
      </c>
      <c r="E243" s="1">
        <f>VLOOKUP($A243,percentages!$D$2:$H$330,4,FALSE)*Wall!E243</f>
        <v>11.529000000000003</v>
      </c>
      <c r="F243" s="1">
        <f>VLOOKUP($A243,percentages!$D$2:$H$330,4,FALSE)*Wall!F243</f>
        <v>210.99900000000005</v>
      </c>
      <c r="G243" s="1">
        <f>VLOOKUP($A243,percentages!$D$2:$H$330,4,FALSE)*Wall!G243</f>
        <v>35.31900000000001</v>
      </c>
      <c r="H243" s="1">
        <f>VLOOKUP($A243,percentages!$D$2:$H$330,4,FALSE)*Wall!H243</f>
        <v>0</v>
      </c>
      <c r="I243" s="1">
        <f>VLOOKUP($A243,percentages!$D$2:$H$330,4,FALSE)*Wall!I243</f>
        <v>2.9280000000000008</v>
      </c>
      <c r="J243" s="1">
        <f>VLOOKUP($A243,percentages!$D$2:$H$330,4,FALSE)*Wall!J243</f>
        <v>0.3660000000000001</v>
      </c>
    </row>
    <row r="244" spans="1:10" x14ac:dyDescent="0.25">
      <c r="A244" s="13" t="s">
        <v>183</v>
      </c>
      <c r="B244" s="13" t="s">
        <v>184</v>
      </c>
      <c r="C244" s="1">
        <f>VLOOKUP($A244,percentages!$D$2:$H$330,4,FALSE)*Wall!C244</f>
        <v>478.17900000000014</v>
      </c>
      <c r="D244" s="1">
        <f>VLOOKUP($A244,percentages!$D$2:$H$330,4,FALSE)*Wall!D244</f>
        <v>676.36800000000017</v>
      </c>
      <c r="E244" s="1">
        <f>VLOOKUP($A244,percentages!$D$2:$H$330,4,FALSE)*Wall!E244</f>
        <v>33.855000000000011</v>
      </c>
      <c r="F244" s="1">
        <f>VLOOKUP($A244,percentages!$D$2:$H$330,4,FALSE)*Wall!F244</f>
        <v>241.37700000000007</v>
      </c>
      <c r="G244" s="1">
        <f>VLOOKUP($A244,percentages!$D$2:$H$330,4,FALSE)*Wall!G244</f>
        <v>92.049000000000021</v>
      </c>
      <c r="H244" s="1">
        <f>VLOOKUP($A244,percentages!$D$2:$H$330,4,FALSE)*Wall!H244</f>
        <v>0.3660000000000001</v>
      </c>
      <c r="I244" s="1">
        <f>VLOOKUP($A244,percentages!$D$2:$H$330,4,FALSE)*Wall!I244</f>
        <v>0.91500000000000026</v>
      </c>
      <c r="J244" s="1">
        <f>VLOOKUP($A244,percentages!$D$2:$H$330,4,FALSE)*Wall!J244</f>
        <v>1.0980000000000003</v>
      </c>
    </row>
    <row r="245" spans="1:10" x14ac:dyDescent="0.25">
      <c r="A245" s="13" t="s">
        <v>185</v>
      </c>
      <c r="B245" s="13" t="s">
        <v>186</v>
      </c>
      <c r="C245" s="1">
        <f>VLOOKUP($A245,percentages!$D$2:$H$330,4,FALSE)*Wall!C245</f>
        <v>3371.958000000001</v>
      </c>
      <c r="D245" s="1">
        <f>VLOOKUP($A245,percentages!$D$2:$H$330,4,FALSE)*Wall!D245</f>
        <v>48.495000000000012</v>
      </c>
      <c r="E245" s="1">
        <f>VLOOKUP($A245,percentages!$D$2:$H$330,4,FALSE)*Wall!E245</f>
        <v>4.2090000000000014</v>
      </c>
      <c r="F245" s="1">
        <f>VLOOKUP($A245,percentages!$D$2:$H$330,4,FALSE)*Wall!F245</f>
        <v>68.991000000000014</v>
      </c>
      <c r="G245" s="1">
        <f>VLOOKUP($A245,percentages!$D$2:$H$330,4,FALSE)*Wall!G245</f>
        <v>228.20100000000005</v>
      </c>
      <c r="H245" s="1">
        <f>VLOOKUP($A245,percentages!$D$2:$H$330,4,FALSE)*Wall!H245</f>
        <v>0.91500000000000026</v>
      </c>
      <c r="I245" s="1">
        <f>VLOOKUP($A245,percentages!$D$2:$H$330,4,FALSE)*Wall!I245</f>
        <v>5.490000000000002</v>
      </c>
      <c r="J245" s="1">
        <f>VLOOKUP($A245,percentages!$D$2:$H$330,4,FALSE)*Wall!J245</f>
        <v>8.6010000000000026</v>
      </c>
    </row>
    <row r="246" spans="1:10" x14ac:dyDescent="0.25">
      <c r="A246" s="13" t="s">
        <v>199</v>
      </c>
      <c r="B246" s="13" t="s">
        <v>200</v>
      </c>
      <c r="C246" s="1">
        <f>VLOOKUP($A246,percentages!$D$2:$H$330,4,FALSE)*Wall!C246</f>
        <v>3174.1460000000002</v>
      </c>
      <c r="D246" s="1">
        <f>VLOOKUP($A246,percentages!$D$2:$H$330,4,FALSE)*Wall!D246</f>
        <v>489.19900000000001</v>
      </c>
      <c r="E246" s="1">
        <f>VLOOKUP($A246,percentages!$D$2:$H$330,4,FALSE)*Wall!E246</f>
        <v>7.2789999999999999</v>
      </c>
      <c r="F246" s="1">
        <f>VLOOKUP($A246,percentages!$D$2:$H$330,4,FALSE)*Wall!F246</f>
        <v>2.2589999999999999</v>
      </c>
      <c r="G246" s="1">
        <f>VLOOKUP($A246,percentages!$D$2:$H$330,4,FALSE)*Wall!G246</f>
        <v>140.56</v>
      </c>
      <c r="H246" s="1">
        <f>VLOOKUP($A246,percentages!$D$2:$H$330,4,FALSE)*Wall!H246</f>
        <v>413.39699999999999</v>
      </c>
      <c r="I246" s="1">
        <f>VLOOKUP($A246,percentages!$D$2:$H$330,4,FALSE)*Wall!I246</f>
        <v>514.54999999999995</v>
      </c>
      <c r="J246" s="1">
        <f>VLOOKUP($A246,percentages!$D$2:$H$330,4,FALSE)*Wall!J246</f>
        <v>9.7889999999999997</v>
      </c>
    </row>
    <row r="247" spans="1:10" x14ac:dyDescent="0.25">
      <c r="A247" s="13" t="s">
        <v>217</v>
      </c>
      <c r="B247" s="13" t="s">
        <v>218</v>
      </c>
      <c r="C247" s="1">
        <f>VLOOKUP($A247,percentages!$D$2:$H$330,4,FALSE)*Wall!C247</f>
        <v>3070.9850000000001</v>
      </c>
      <c r="D247" s="1">
        <f>VLOOKUP($A247,percentages!$D$2:$H$330,4,FALSE)*Wall!D247</f>
        <v>180.46899999999999</v>
      </c>
      <c r="E247" s="1">
        <f>VLOOKUP($A247,percentages!$D$2:$H$330,4,FALSE)*Wall!E247</f>
        <v>1.004</v>
      </c>
      <c r="F247" s="1">
        <f>VLOOKUP($A247,percentages!$D$2:$H$330,4,FALSE)*Wall!F247</f>
        <v>0.753</v>
      </c>
      <c r="G247" s="1">
        <f>VLOOKUP($A247,percentages!$D$2:$H$330,4,FALSE)*Wall!G247</f>
        <v>24.849</v>
      </c>
      <c r="H247" s="1">
        <f>VLOOKUP($A247,percentages!$D$2:$H$330,4,FALSE)*Wall!H247</f>
        <v>97.89</v>
      </c>
      <c r="I247" s="1">
        <f>VLOOKUP($A247,percentages!$D$2:$H$330,4,FALSE)*Wall!I247</f>
        <v>178.96299999999999</v>
      </c>
      <c r="J247" s="1">
        <f>VLOOKUP($A247,percentages!$D$2:$H$330,4,FALSE)*Wall!J247</f>
        <v>0.502</v>
      </c>
    </row>
    <row r="248" spans="1:10" x14ac:dyDescent="0.25">
      <c r="A248" s="13" t="s">
        <v>219</v>
      </c>
      <c r="B248" s="13" t="s">
        <v>220</v>
      </c>
      <c r="C248" s="1">
        <f>VLOOKUP($A248,percentages!$D$2:$H$330,4,FALSE)*Wall!C248</f>
        <v>1143.3050000000001</v>
      </c>
      <c r="D248" s="1">
        <f>VLOOKUP($A248,percentages!$D$2:$H$330,4,FALSE)*Wall!D248</f>
        <v>178.21</v>
      </c>
      <c r="E248" s="1">
        <f>VLOOKUP($A248,percentages!$D$2:$H$330,4,FALSE)*Wall!E248</f>
        <v>1.004</v>
      </c>
      <c r="F248" s="1">
        <f>VLOOKUP($A248,percentages!$D$2:$H$330,4,FALSE)*Wall!F248</f>
        <v>0.502</v>
      </c>
      <c r="G248" s="1">
        <f>VLOOKUP($A248,percentages!$D$2:$H$330,4,FALSE)*Wall!G248</f>
        <v>292.91699999999997</v>
      </c>
      <c r="H248" s="1">
        <f>VLOOKUP($A248,percentages!$D$2:$H$330,4,FALSE)*Wall!H248</f>
        <v>58.734000000000002</v>
      </c>
      <c r="I248" s="1">
        <f>VLOOKUP($A248,percentages!$D$2:$H$330,4,FALSE)*Wall!I248</f>
        <v>138.803</v>
      </c>
      <c r="J248" s="1">
        <f>VLOOKUP($A248,percentages!$D$2:$H$330,4,FALSE)*Wall!J248</f>
        <v>21.837</v>
      </c>
    </row>
    <row r="249" spans="1:10" x14ac:dyDescent="0.25">
      <c r="A249" s="13" t="s">
        <v>221</v>
      </c>
      <c r="B249" s="13" t="s">
        <v>222</v>
      </c>
      <c r="C249" s="1">
        <f>VLOOKUP($A249,percentages!$D$2:$H$330,4,FALSE)*Wall!C249</f>
        <v>1772.5619999999999</v>
      </c>
      <c r="D249" s="1">
        <f>VLOOKUP($A249,percentages!$D$2:$H$330,4,FALSE)*Wall!D249</f>
        <v>132.52799999999999</v>
      </c>
      <c r="E249" s="1">
        <f>VLOOKUP($A249,percentages!$D$2:$H$330,4,FALSE)*Wall!E249</f>
        <v>0.753</v>
      </c>
      <c r="F249" s="1">
        <f>VLOOKUP($A249,percentages!$D$2:$H$330,4,FALSE)*Wall!F249</f>
        <v>0.502</v>
      </c>
      <c r="G249" s="1">
        <f>VLOOKUP($A249,percentages!$D$2:$H$330,4,FALSE)*Wall!G249</f>
        <v>347.88600000000002</v>
      </c>
      <c r="H249" s="1">
        <f>VLOOKUP($A249,percentages!$D$2:$H$330,4,FALSE)*Wall!H249</f>
        <v>59.988999999999997</v>
      </c>
      <c r="I249" s="1">
        <f>VLOOKUP($A249,percentages!$D$2:$H$330,4,FALSE)*Wall!I249</f>
        <v>42.67</v>
      </c>
      <c r="J249" s="1">
        <f>VLOOKUP($A249,percentages!$D$2:$H$330,4,FALSE)*Wall!J249</f>
        <v>10.039999999999999</v>
      </c>
    </row>
    <row r="250" spans="1:10" x14ac:dyDescent="0.25">
      <c r="A250" s="14" t="s">
        <v>223</v>
      </c>
      <c r="B250" s="14" t="s">
        <v>224</v>
      </c>
      <c r="C250" s="1">
        <f>VLOOKUP($A250,percentages!$D$2:$H$330,4,FALSE)*Wall!C250</f>
        <v>1512.2750000000001</v>
      </c>
      <c r="D250" s="1">
        <f>VLOOKUP($A250,percentages!$D$2:$H$330,4,FALSE)*Wall!D250</f>
        <v>40.159999999999997</v>
      </c>
      <c r="E250" s="1">
        <f>VLOOKUP($A250,percentages!$D$2:$H$330,4,FALSE)*Wall!E250</f>
        <v>0.251</v>
      </c>
      <c r="F250" s="1">
        <f>VLOOKUP($A250,percentages!$D$2:$H$330,4,FALSE)*Wall!F250</f>
        <v>0</v>
      </c>
      <c r="G250" s="1">
        <f>VLOOKUP($A250,percentages!$D$2:$H$330,4,FALSE)*Wall!G250</f>
        <v>17.57</v>
      </c>
      <c r="H250" s="1">
        <f>VLOOKUP($A250,percentages!$D$2:$H$330,4,FALSE)*Wall!H250</f>
        <v>63.000999999999998</v>
      </c>
      <c r="I250" s="1">
        <f>VLOOKUP($A250,percentages!$D$2:$H$330,4,FALSE)*Wall!I250</f>
        <v>77.81</v>
      </c>
      <c r="J250" s="1">
        <f>VLOOKUP($A250,percentages!$D$2:$H$330,4,FALSE)*Wall!J250</f>
        <v>0.251</v>
      </c>
    </row>
    <row r="251" spans="1:10" x14ac:dyDescent="0.25">
      <c r="A251" s="14" t="s">
        <v>225</v>
      </c>
      <c r="B251" s="14" t="s">
        <v>226</v>
      </c>
      <c r="C251" s="1">
        <f>VLOOKUP($A251,percentages!$D$2:$H$330,4,FALSE)*Wall!C251</f>
        <v>837.83799999999997</v>
      </c>
      <c r="D251" s="1">
        <f>VLOOKUP($A251,percentages!$D$2:$H$330,4,FALSE)*Wall!D251</f>
        <v>252.506</v>
      </c>
      <c r="E251" s="1">
        <f>VLOOKUP($A251,percentages!$D$2:$H$330,4,FALSE)*Wall!E251</f>
        <v>6.2750000000000004</v>
      </c>
      <c r="F251" s="1">
        <f>VLOOKUP($A251,percentages!$D$2:$H$330,4,FALSE)*Wall!F251</f>
        <v>1.2549999999999999</v>
      </c>
      <c r="G251" s="1">
        <f>VLOOKUP($A251,percentages!$D$2:$H$330,4,FALSE)*Wall!G251</f>
        <v>33.884999999999998</v>
      </c>
      <c r="H251" s="1">
        <f>VLOOKUP($A251,percentages!$D$2:$H$330,4,FALSE)*Wall!H251</f>
        <v>209.83600000000001</v>
      </c>
      <c r="I251" s="1">
        <f>VLOOKUP($A251,percentages!$D$2:$H$330,4,FALSE)*Wall!I251</f>
        <v>339.60300000000001</v>
      </c>
      <c r="J251" s="1">
        <f>VLOOKUP($A251,percentages!$D$2:$H$330,4,FALSE)*Wall!J251</f>
        <v>8.7850000000000001</v>
      </c>
    </row>
    <row r="252" spans="1:10" x14ac:dyDescent="0.25">
      <c r="A252" s="13" t="s">
        <v>201</v>
      </c>
      <c r="B252" s="13" t="s">
        <v>202</v>
      </c>
      <c r="C252" s="1">
        <f>VLOOKUP($A252,percentages!$D$2:$H$330,4,FALSE)*Wall!C252</f>
        <v>1363.683</v>
      </c>
      <c r="D252" s="1">
        <f>VLOOKUP($A252,percentages!$D$2:$H$330,4,FALSE)*Wall!D252</f>
        <v>25.853000000000002</v>
      </c>
      <c r="E252" s="1">
        <f>VLOOKUP($A252,percentages!$D$2:$H$330,4,FALSE)*Wall!E252</f>
        <v>0.251</v>
      </c>
      <c r="F252" s="1">
        <f>VLOOKUP($A252,percentages!$D$2:$H$330,4,FALSE)*Wall!F252</f>
        <v>0</v>
      </c>
      <c r="G252" s="1">
        <f>VLOOKUP($A252,percentages!$D$2:$H$330,4,FALSE)*Wall!G252</f>
        <v>3.012</v>
      </c>
      <c r="H252" s="1">
        <f>VLOOKUP($A252,percentages!$D$2:$H$330,4,FALSE)*Wall!H252</f>
        <v>20.832999999999998</v>
      </c>
      <c r="I252" s="1">
        <f>VLOOKUP($A252,percentages!$D$2:$H$330,4,FALSE)*Wall!I252</f>
        <v>76.805999999999997</v>
      </c>
      <c r="J252" s="1">
        <f>VLOOKUP($A252,percentages!$D$2:$H$330,4,FALSE)*Wall!J252</f>
        <v>0.753</v>
      </c>
    </row>
    <row r="253" spans="1:10" x14ac:dyDescent="0.25">
      <c r="A253" s="13" t="s">
        <v>203</v>
      </c>
      <c r="B253" s="13" t="s">
        <v>204</v>
      </c>
      <c r="C253" s="1">
        <f>VLOOKUP($A253,percentages!$D$2:$H$330,4,FALSE)*Wall!C253</f>
        <v>2510.7530000000002</v>
      </c>
      <c r="D253" s="1">
        <f>VLOOKUP($A253,percentages!$D$2:$H$330,4,FALSE)*Wall!D253</f>
        <v>30.370999999999999</v>
      </c>
      <c r="E253" s="1">
        <f>VLOOKUP($A253,percentages!$D$2:$H$330,4,FALSE)*Wall!E253</f>
        <v>0</v>
      </c>
      <c r="F253" s="1">
        <f>VLOOKUP($A253,percentages!$D$2:$H$330,4,FALSE)*Wall!F253</f>
        <v>0</v>
      </c>
      <c r="G253" s="1">
        <f>VLOOKUP($A253,percentages!$D$2:$H$330,4,FALSE)*Wall!G253</f>
        <v>0.251</v>
      </c>
      <c r="H253" s="1">
        <f>VLOOKUP($A253,percentages!$D$2:$H$330,4,FALSE)*Wall!H253</f>
        <v>8.5340000000000007</v>
      </c>
      <c r="I253" s="1">
        <f>VLOOKUP($A253,percentages!$D$2:$H$330,4,FALSE)*Wall!I253</f>
        <v>170.68</v>
      </c>
      <c r="J253" s="1">
        <f>VLOOKUP($A253,percentages!$D$2:$H$330,4,FALSE)*Wall!J253</f>
        <v>0</v>
      </c>
    </row>
    <row r="254" spans="1:10" x14ac:dyDescent="0.25">
      <c r="A254" s="13" t="s">
        <v>205</v>
      </c>
      <c r="B254" s="13" t="s">
        <v>206</v>
      </c>
      <c r="C254" s="1">
        <f>VLOOKUP($A254,percentages!$D$2:$H$330,4,FALSE)*Wall!C254</f>
        <v>950.78800000000001</v>
      </c>
      <c r="D254" s="1">
        <f>VLOOKUP($A254,percentages!$D$2:$H$330,4,FALSE)*Wall!D254</f>
        <v>346.12900000000002</v>
      </c>
      <c r="E254" s="1">
        <f>VLOOKUP($A254,percentages!$D$2:$H$330,4,FALSE)*Wall!E254</f>
        <v>0.251</v>
      </c>
      <c r="F254" s="1">
        <f>VLOOKUP($A254,percentages!$D$2:$H$330,4,FALSE)*Wall!F254</f>
        <v>0</v>
      </c>
      <c r="G254" s="1">
        <f>VLOOKUP($A254,percentages!$D$2:$H$330,4,FALSE)*Wall!G254</f>
        <v>4.016</v>
      </c>
      <c r="H254" s="1">
        <f>VLOOKUP($A254,percentages!$D$2:$H$330,4,FALSE)*Wall!H254</f>
        <v>153.36099999999999</v>
      </c>
      <c r="I254" s="1">
        <f>VLOOKUP($A254,percentages!$D$2:$H$330,4,FALSE)*Wall!I254</f>
        <v>80.822000000000003</v>
      </c>
      <c r="J254" s="1">
        <f>VLOOKUP($A254,percentages!$D$2:$H$330,4,FALSE)*Wall!J254</f>
        <v>0.502</v>
      </c>
    </row>
    <row r="255" spans="1:10" x14ac:dyDescent="0.25">
      <c r="A255" s="13" t="s">
        <v>207</v>
      </c>
      <c r="B255" s="14" t="s">
        <v>208</v>
      </c>
      <c r="C255" s="1">
        <f>VLOOKUP($A255,percentages!$D$2:$H$330,4,FALSE)*Wall!C255</f>
        <v>476.9</v>
      </c>
      <c r="D255" s="1">
        <f>VLOOKUP($A255,percentages!$D$2:$H$330,4,FALSE)*Wall!D255</f>
        <v>670.17</v>
      </c>
      <c r="E255" s="1">
        <f>VLOOKUP($A255,percentages!$D$2:$H$330,4,FALSE)*Wall!E255</f>
        <v>0</v>
      </c>
      <c r="F255" s="1">
        <f>VLOOKUP($A255,percentages!$D$2:$H$330,4,FALSE)*Wall!F255</f>
        <v>0</v>
      </c>
      <c r="G255" s="1">
        <f>VLOOKUP($A255,percentages!$D$2:$H$330,4,FALSE)*Wall!G255</f>
        <v>43.924999999999997</v>
      </c>
      <c r="H255" s="1">
        <f>VLOOKUP($A255,percentages!$D$2:$H$330,4,FALSE)*Wall!H255</f>
        <v>111.946</v>
      </c>
      <c r="I255" s="1">
        <f>VLOOKUP($A255,percentages!$D$2:$H$330,4,FALSE)*Wall!I255</f>
        <v>142.066</v>
      </c>
      <c r="J255" s="1">
        <f>VLOOKUP($A255,percentages!$D$2:$H$330,4,FALSE)*Wall!J255</f>
        <v>55.722000000000001</v>
      </c>
    </row>
    <row r="256" spans="1:10" x14ac:dyDescent="0.25">
      <c r="A256" s="13" t="s">
        <v>209</v>
      </c>
      <c r="B256" s="13" t="s">
        <v>210</v>
      </c>
      <c r="C256" s="1">
        <f>VLOOKUP($A256,percentages!$D$2:$H$330,4,FALSE)*Wall!C256</f>
        <v>1368.703</v>
      </c>
      <c r="D256" s="1">
        <f>VLOOKUP($A256,percentages!$D$2:$H$330,4,FALSE)*Wall!D256</f>
        <v>33.884999999999998</v>
      </c>
      <c r="E256" s="1">
        <f>VLOOKUP($A256,percentages!$D$2:$H$330,4,FALSE)*Wall!E256</f>
        <v>1.2549999999999999</v>
      </c>
      <c r="F256" s="1">
        <f>VLOOKUP($A256,percentages!$D$2:$H$330,4,FALSE)*Wall!F256</f>
        <v>0.753</v>
      </c>
      <c r="G256" s="1">
        <f>VLOOKUP($A256,percentages!$D$2:$H$330,4,FALSE)*Wall!G256</f>
        <v>10.039999999999999</v>
      </c>
      <c r="H256" s="1">
        <f>VLOOKUP($A256,percentages!$D$2:$H$330,4,FALSE)*Wall!H256</f>
        <v>36.896999999999998</v>
      </c>
      <c r="I256" s="1">
        <f>VLOOKUP($A256,percentages!$D$2:$H$330,4,FALSE)*Wall!I256</f>
        <v>52.960999999999999</v>
      </c>
      <c r="J256" s="1">
        <f>VLOOKUP($A256,percentages!$D$2:$H$330,4,FALSE)*Wall!J256</f>
        <v>1.004</v>
      </c>
    </row>
    <row r="257" spans="1:10" x14ac:dyDescent="0.25">
      <c r="A257" s="13" t="s">
        <v>211</v>
      </c>
      <c r="B257" s="13" t="s">
        <v>212</v>
      </c>
      <c r="C257" s="1">
        <f>VLOOKUP($A257,percentages!$D$2:$H$330,4,FALSE)*Wall!C257</f>
        <v>4457.76</v>
      </c>
      <c r="D257" s="1">
        <f>VLOOKUP($A257,percentages!$D$2:$H$330,4,FALSE)*Wall!D257</f>
        <v>429.96300000000002</v>
      </c>
      <c r="E257" s="1">
        <f>VLOOKUP($A257,percentages!$D$2:$H$330,4,FALSE)*Wall!E257</f>
        <v>1.7570000000000001</v>
      </c>
      <c r="F257" s="1">
        <f>VLOOKUP($A257,percentages!$D$2:$H$330,4,FALSE)*Wall!F257</f>
        <v>7.0280000000000005</v>
      </c>
      <c r="G257" s="1">
        <f>VLOOKUP($A257,percentages!$D$2:$H$330,4,FALSE)*Wall!G257</f>
        <v>10.542</v>
      </c>
      <c r="H257" s="1">
        <f>VLOOKUP($A257,percentages!$D$2:$H$330,4,FALSE)*Wall!H257</f>
        <v>72.287999999999997</v>
      </c>
      <c r="I257" s="1">
        <f>VLOOKUP($A257,percentages!$D$2:$H$330,4,FALSE)*Wall!I257</f>
        <v>268.31900000000002</v>
      </c>
      <c r="J257" s="1">
        <f>VLOOKUP($A257,percentages!$D$2:$H$330,4,FALSE)*Wall!J257</f>
        <v>27.61</v>
      </c>
    </row>
    <row r="258" spans="1:10" x14ac:dyDescent="0.25">
      <c r="A258" s="13" t="s">
        <v>213</v>
      </c>
      <c r="B258" s="13" t="s">
        <v>214</v>
      </c>
      <c r="C258" s="1">
        <f>VLOOKUP($A258,percentages!$D$2:$H$330,4,FALSE)*Wall!C258</f>
        <v>1697.2619999999999</v>
      </c>
      <c r="D258" s="1">
        <f>VLOOKUP($A258,percentages!$D$2:$H$330,4,FALSE)*Wall!D258</f>
        <v>48.694000000000003</v>
      </c>
      <c r="E258" s="1">
        <f>VLOOKUP($A258,percentages!$D$2:$H$330,4,FALSE)*Wall!E258</f>
        <v>0.502</v>
      </c>
      <c r="F258" s="1">
        <f>VLOOKUP($A258,percentages!$D$2:$H$330,4,FALSE)*Wall!F258</f>
        <v>0.753</v>
      </c>
      <c r="G258" s="1">
        <f>VLOOKUP($A258,percentages!$D$2:$H$330,4,FALSE)*Wall!G258</f>
        <v>7.0280000000000005</v>
      </c>
      <c r="H258" s="1">
        <f>VLOOKUP($A258,percentages!$D$2:$H$330,4,FALSE)*Wall!H258</f>
        <v>59.738</v>
      </c>
      <c r="I258" s="1">
        <f>VLOOKUP($A258,percentages!$D$2:$H$330,4,FALSE)*Wall!I258</f>
        <v>192.01500000000001</v>
      </c>
      <c r="J258" s="1">
        <f>VLOOKUP($A258,percentages!$D$2:$H$330,4,FALSE)*Wall!J258</f>
        <v>2.2589999999999999</v>
      </c>
    </row>
    <row r="259" spans="1:10" x14ac:dyDescent="0.25">
      <c r="A259" s="13" t="s">
        <v>215</v>
      </c>
      <c r="B259" s="13" t="s">
        <v>216</v>
      </c>
      <c r="C259" s="1">
        <f>VLOOKUP($A259,percentages!$D$2:$H$330,4,FALSE)*Wall!C259</f>
        <v>1099.8820000000001</v>
      </c>
      <c r="D259" s="1">
        <f>VLOOKUP($A259,percentages!$D$2:$H$330,4,FALSE)*Wall!D259</f>
        <v>33.383000000000003</v>
      </c>
      <c r="E259" s="1">
        <f>VLOOKUP($A259,percentages!$D$2:$H$330,4,FALSE)*Wall!E259</f>
        <v>2.5099999999999998</v>
      </c>
      <c r="F259" s="1">
        <f>VLOOKUP($A259,percentages!$D$2:$H$330,4,FALSE)*Wall!F259</f>
        <v>0.502</v>
      </c>
      <c r="G259" s="1">
        <f>VLOOKUP($A259,percentages!$D$2:$H$330,4,FALSE)*Wall!G259</f>
        <v>176.70400000000001</v>
      </c>
      <c r="H259" s="1">
        <f>VLOOKUP($A259,percentages!$D$2:$H$330,4,FALSE)*Wall!H259</f>
        <v>86.594999999999999</v>
      </c>
      <c r="I259" s="1">
        <f>VLOOKUP($A259,percentages!$D$2:$H$330,4,FALSE)*Wall!I259</f>
        <v>139.55600000000001</v>
      </c>
      <c r="J259" s="1">
        <f>VLOOKUP($A259,percentages!$D$2:$H$330,4,FALSE)*Wall!J259</f>
        <v>5.7729999999999997</v>
      </c>
    </row>
    <row r="260" spans="1:10" x14ac:dyDescent="0.25">
      <c r="A260" s="13" t="s">
        <v>252</v>
      </c>
      <c r="B260" s="13" t="s">
        <v>253</v>
      </c>
      <c r="C260" s="1">
        <f>VLOOKUP($A260,percentages!$D$2:$H$330,4,FALSE)*Wall!C260</f>
        <v>1154.355</v>
      </c>
      <c r="D260" s="1">
        <f>VLOOKUP($A260,percentages!$D$2:$H$330,4,FALSE)*Wall!D260</f>
        <v>926.43600000000004</v>
      </c>
      <c r="E260" s="1">
        <f>VLOOKUP($A260,percentages!$D$2:$H$330,4,FALSE)*Wall!E260</f>
        <v>86.960999999999999</v>
      </c>
      <c r="F260" s="1">
        <f>VLOOKUP($A260,percentages!$D$2:$H$330,4,FALSE)*Wall!F260</f>
        <v>45.018000000000001</v>
      </c>
      <c r="G260" s="1">
        <f>VLOOKUP($A260,percentages!$D$2:$H$330,4,FALSE)*Wall!G260</f>
        <v>113.16</v>
      </c>
      <c r="H260" s="1">
        <f>VLOOKUP($A260,percentages!$D$2:$H$330,4,FALSE)*Wall!H260</f>
        <v>1.107</v>
      </c>
      <c r="I260" s="1">
        <f>VLOOKUP($A260,percentages!$D$2:$H$330,4,FALSE)*Wall!I260</f>
        <v>80.319000000000003</v>
      </c>
      <c r="J260" s="1">
        <f>VLOOKUP($A260,percentages!$D$2:$H$330,4,FALSE)*Wall!J260</f>
        <v>6.15</v>
      </c>
    </row>
    <row r="261" spans="1:10" x14ac:dyDescent="0.25">
      <c r="A261" s="13" t="s">
        <v>270</v>
      </c>
      <c r="B261" s="13" t="s">
        <v>271</v>
      </c>
      <c r="C261" s="1">
        <f>VLOOKUP($A261,percentages!$D$2:$H$330,4,FALSE)*Wall!C261</f>
        <v>1528.521</v>
      </c>
      <c r="D261" s="1">
        <f>VLOOKUP($A261,percentages!$D$2:$H$330,4,FALSE)*Wall!D261</f>
        <v>1812.7739999999999</v>
      </c>
      <c r="E261" s="1">
        <f>VLOOKUP($A261,percentages!$D$2:$H$330,4,FALSE)*Wall!E261</f>
        <v>23.616</v>
      </c>
      <c r="F261" s="1">
        <f>VLOOKUP($A261,percentages!$D$2:$H$330,4,FALSE)*Wall!F261</f>
        <v>161.13</v>
      </c>
      <c r="G261" s="1">
        <f>VLOOKUP($A261,percentages!$D$2:$H$330,4,FALSE)*Wall!G261</f>
        <v>181.79400000000001</v>
      </c>
      <c r="H261" s="1">
        <f>VLOOKUP($A261,percentages!$D$2:$H$330,4,FALSE)*Wall!H261</f>
        <v>2.5830000000000002</v>
      </c>
      <c r="I261" s="1">
        <f>VLOOKUP($A261,percentages!$D$2:$H$330,4,FALSE)*Wall!I261</f>
        <v>77.981999999999999</v>
      </c>
      <c r="J261" s="1">
        <f>VLOOKUP($A261,percentages!$D$2:$H$330,4,FALSE)*Wall!J261</f>
        <v>23.739000000000001</v>
      </c>
    </row>
    <row r="262" spans="1:10" x14ac:dyDescent="0.25">
      <c r="A262" s="13" t="s">
        <v>272</v>
      </c>
      <c r="B262" s="13" t="s">
        <v>273</v>
      </c>
      <c r="C262" s="1">
        <f>VLOOKUP($A262,percentages!$D$2:$H$330,4,FALSE)*Wall!C262</f>
        <v>437.75700000000001</v>
      </c>
      <c r="D262" s="1">
        <f>VLOOKUP($A262,percentages!$D$2:$H$330,4,FALSE)*Wall!D262</f>
        <v>719.30399999999997</v>
      </c>
      <c r="E262" s="1">
        <f>VLOOKUP($A262,percentages!$D$2:$H$330,4,FALSE)*Wall!E262</f>
        <v>98.153999999999996</v>
      </c>
      <c r="F262" s="1">
        <f>VLOOKUP($A262,percentages!$D$2:$H$330,4,FALSE)*Wall!F262</f>
        <v>41.697000000000003</v>
      </c>
      <c r="G262" s="1">
        <f>VLOOKUP($A262,percentages!$D$2:$H$330,4,FALSE)*Wall!G262</f>
        <v>69.741</v>
      </c>
      <c r="H262" s="1">
        <f>VLOOKUP($A262,percentages!$D$2:$H$330,4,FALSE)*Wall!H262</f>
        <v>0.73799999999999999</v>
      </c>
      <c r="I262" s="1">
        <f>VLOOKUP($A262,percentages!$D$2:$H$330,4,FALSE)*Wall!I262</f>
        <v>22.262999999999998</v>
      </c>
      <c r="J262" s="1">
        <f>VLOOKUP($A262,percentages!$D$2:$H$330,4,FALSE)*Wall!J262</f>
        <v>6.6419999999999995</v>
      </c>
    </row>
    <row r="263" spans="1:10" x14ac:dyDescent="0.25">
      <c r="A263" s="13" t="s">
        <v>274</v>
      </c>
      <c r="B263" s="13" t="s">
        <v>275</v>
      </c>
      <c r="C263" s="1">
        <f>VLOOKUP($A263,percentages!$D$2:$H$330,4,FALSE)*Wall!C263</f>
        <v>747.22500000000002</v>
      </c>
      <c r="D263" s="1">
        <f>VLOOKUP($A263,percentages!$D$2:$H$330,4,FALSE)*Wall!D263</f>
        <v>1161.6120000000001</v>
      </c>
      <c r="E263" s="1">
        <f>VLOOKUP($A263,percentages!$D$2:$H$330,4,FALSE)*Wall!E263</f>
        <v>2.8289999999999997</v>
      </c>
      <c r="F263" s="1">
        <f>VLOOKUP($A263,percentages!$D$2:$H$330,4,FALSE)*Wall!F263</f>
        <v>81.795000000000002</v>
      </c>
      <c r="G263" s="1">
        <f>VLOOKUP($A263,percentages!$D$2:$H$330,4,FALSE)*Wall!G263</f>
        <v>144.52500000000001</v>
      </c>
      <c r="H263" s="1">
        <f>VLOOKUP($A263,percentages!$D$2:$H$330,4,FALSE)*Wall!H263</f>
        <v>0.61499999999999999</v>
      </c>
      <c r="I263" s="1">
        <f>VLOOKUP($A263,percentages!$D$2:$H$330,4,FALSE)*Wall!I263</f>
        <v>4.1820000000000004</v>
      </c>
      <c r="J263" s="1">
        <f>VLOOKUP($A263,percentages!$D$2:$H$330,4,FALSE)*Wall!J263</f>
        <v>0.73799999999999999</v>
      </c>
    </row>
    <row r="264" spans="1:10" x14ac:dyDescent="0.25">
      <c r="A264" s="13" t="s">
        <v>276</v>
      </c>
      <c r="B264" s="13" t="s">
        <v>277</v>
      </c>
      <c r="C264" s="1">
        <f>VLOOKUP($A264,percentages!$D$2:$H$330,4,FALSE)*Wall!C264</f>
        <v>906.63300000000004</v>
      </c>
      <c r="D264" s="1">
        <f>VLOOKUP($A264,percentages!$D$2:$H$330,4,FALSE)*Wall!D264</f>
        <v>648.08699999999999</v>
      </c>
      <c r="E264" s="1">
        <f>VLOOKUP($A264,percentages!$D$2:$H$330,4,FALSE)*Wall!E264</f>
        <v>38.253</v>
      </c>
      <c r="F264" s="1">
        <f>VLOOKUP($A264,percentages!$D$2:$H$330,4,FALSE)*Wall!F264</f>
        <v>51.167999999999999</v>
      </c>
      <c r="G264" s="1">
        <f>VLOOKUP($A264,percentages!$D$2:$H$330,4,FALSE)*Wall!G264</f>
        <v>93.111000000000004</v>
      </c>
      <c r="H264" s="1">
        <f>VLOOKUP($A264,percentages!$D$2:$H$330,4,FALSE)*Wall!H264</f>
        <v>0.246</v>
      </c>
      <c r="I264" s="1">
        <f>VLOOKUP($A264,percentages!$D$2:$H$330,4,FALSE)*Wall!I264</f>
        <v>32.103000000000002</v>
      </c>
      <c r="J264" s="1">
        <f>VLOOKUP($A264,percentages!$D$2:$H$330,4,FALSE)*Wall!J264</f>
        <v>0.73799999999999999</v>
      </c>
    </row>
    <row r="265" spans="1:10" x14ac:dyDescent="0.25">
      <c r="A265" s="13" t="s">
        <v>278</v>
      </c>
      <c r="B265" s="13" t="s">
        <v>279</v>
      </c>
      <c r="C265" s="1">
        <f>VLOOKUP($A265,percentages!$D$2:$H$330,4,FALSE)*Wall!C265</f>
        <v>427.05599999999998</v>
      </c>
      <c r="D265" s="1">
        <f>VLOOKUP($A265,percentages!$D$2:$H$330,4,FALSE)*Wall!D265</f>
        <v>316.233</v>
      </c>
      <c r="E265" s="1">
        <f>VLOOKUP($A265,percentages!$D$2:$H$330,4,FALSE)*Wall!E265</f>
        <v>30.75</v>
      </c>
      <c r="F265" s="1">
        <f>VLOOKUP($A265,percentages!$D$2:$H$330,4,FALSE)*Wall!F265</f>
        <v>65.066999999999993</v>
      </c>
      <c r="G265" s="1">
        <f>VLOOKUP($A265,percentages!$D$2:$H$330,4,FALSE)*Wall!G265</f>
        <v>91.388999999999996</v>
      </c>
      <c r="H265" s="1">
        <f>VLOOKUP($A265,percentages!$D$2:$H$330,4,FALSE)*Wall!H265</f>
        <v>0.246</v>
      </c>
      <c r="I265" s="1">
        <f>VLOOKUP($A265,percentages!$D$2:$H$330,4,FALSE)*Wall!I265</f>
        <v>20.417999999999999</v>
      </c>
      <c r="J265" s="1">
        <f>VLOOKUP($A265,percentages!$D$2:$H$330,4,FALSE)*Wall!J265</f>
        <v>0</v>
      </c>
    </row>
    <row r="266" spans="1:10" x14ac:dyDescent="0.25">
      <c r="A266" s="13" t="s">
        <v>280</v>
      </c>
      <c r="B266" s="13" t="s">
        <v>281</v>
      </c>
      <c r="C266" s="1">
        <f>VLOOKUP($A266,percentages!$D$2:$H$330,4,FALSE)*Wall!C266</f>
        <v>513.89400000000001</v>
      </c>
      <c r="D266" s="1">
        <f>VLOOKUP($A266,percentages!$D$2:$H$330,4,FALSE)*Wall!D266</f>
        <v>526.07100000000003</v>
      </c>
      <c r="E266" s="1">
        <f>VLOOKUP($A266,percentages!$D$2:$H$330,4,FALSE)*Wall!E266</f>
        <v>13.776</v>
      </c>
      <c r="F266" s="1">
        <f>VLOOKUP($A266,percentages!$D$2:$H$330,4,FALSE)*Wall!F266</f>
        <v>45.018000000000001</v>
      </c>
      <c r="G266" s="1">
        <f>VLOOKUP($A266,percentages!$D$2:$H$330,4,FALSE)*Wall!G266</f>
        <v>57.686999999999998</v>
      </c>
      <c r="H266" s="1">
        <f>VLOOKUP($A266,percentages!$D$2:$H$330,4,FALSE)*Wall!H266</f>
        <v>0.246</v>
      </c>
      <c r="I266" s="1">
        <f>VLOOKUP($A266,percentages!$D$2:$H$330,4,FALSE)*Wall!I266</f>
        <v>7.38</v>
      </c>
      <c r="J266" s="1">
        <f>VLOOKUP($A266,percentages!$D$2:$H$330,4,FALSE)*Wall!J266</f>
        <v>0.98399999999999999</v>
      </c>
    </row>
    <row r="267" spans="1:10" x14ac:dyDescent="0.25">
      <c r="A267" s="13" t="s">
        <v>282</v>
      </c>
      <c r="B267" s="13" t="s">
        <v>283</v>
      </c>
      <c r="C267" s="1">
        <f>VLOOKUP($A267,percentages!$D$2:$H$330,4,FALSE)*Wall!C267</f>
        <v>501.59399999999999</v>
      </c>
      <c r="D267" s="1">
        <f>VLOOKUP($A267,percentages!$D$2:$H$330,4,FALSE)*Wall!D267</f>
        <v>362.48099999999999</v>
      </c>
      <c r="E267" s="1">
        <f>VLOOKUP($A267,percentages!$D$2:$H$330,4,FALSE)*Wall!E267</f>
        <v>33.948</v>
      </c>
      <c r="F267" s="1">
        <f>VLOOKUP($A267,percentages!$D$2:$H$330,4,FALSE)*Wall!F267</f>
        <v>46.863</v>
      </c>
      <c r="G267" s="1">
        <f>VLOOKUP($A267,percentages!$D$2:$H$330,4,FALSE)*Wall!G267</f>
        <v>118.08</v>
      </c>
      <c r="H267" s="1">
        <f>VLOOKUP($A267,percentages!$D$2:$H$330,4,FALSE)*Wall!H267</f>
        <v>0.123</v>
      </c>
      <c r="I267" s="1">
        <f>VLOOKUP($A267,percentages!$D$2:$H$330,4,FALSE)*Wall!I267</f>
        <v>28.166999999999998</v>
      </c>
      <c r="J267" s="1">
        <f>VLOOKUP($A267,percentages!$D$2:$H$330,4,FALSE)*Wall!J267</f>
        <v>0.36899999999999999</v>
      </c>
    </row>
    <row r="268" spans="1:10" x14ac:dyDescent="0.25">
      <c r="A268" s="13" t="s">
        <v>284</v>
      </c>
      <c r="B268" s="13" t="s">
        <v>285</v>
      </c>
      <c r="C268" s="1">
        <f>VLOOKUP($A268,percentages!$D$2:$H$330,4,FALSE)*Wall!C268</f>
        <v>307.62299999999999</v>
      </c>
      <c r="D268" s="1">
        <f>VLOOKUP($A268,percentages!$D$2:$H$330,4,FALSE)*Wall!D268</f>
        <v>537.63300000000004</v>
      </c>
      <c r="E268" s="1">
        <f>VLOOKUP($A268,percentages!$D$2:$H$330,4,FALSE)*Wall!E268</f>
        <v>5.7809999999999997</v>
      </c>
      <c r="F268" s="1">
        <f>VLOOKUP($A268,percentages!$D$2:$H$330,4,FALSE)*Wall!F268</f>
        <v>45.140999999999998</v>
      </c>
      <c r="G268" s="1">
        <f>VLOOKUP($A268,percentages!$D$2:$H$330,4,FALSE)*Wall!G268</f>
        <v>51.783000000000001</v>
      </c>
      <c r="H268" s="1">
        <f>VLOOKUP($A268,percentages!$D$2:$H$330,4,FALSE)*Wall!H268</f>
        <v>0.123</v>
      </c>
      <c r="I268" s="1">
        <f>VLOOKUP($A268,percentages!$D$2:$H$330,4,FALSE)*Wall!I268</f>
        <v>10.946999999999999</v>
      </c>
      <c r="J268" s="1">
        <f>VLOOKUP($A268,percentages!$D$2:$H$330,4,FALSE)*Wall!J268</f>
        <v>1.353</v>
      </c>
    </row>
    <row r="269" spans="1:10" x14ac:dyDescent="0.25">
      <c r="A269" s="13" t="s">
        <v>286</v>
      </c>
      <c r="B269" s="13" t="s">
        <v>287</v>
      </c>
      <c r="C269" s="1">
        <f>VLOOKUP($A269,percentages!$D$2:$H$330,4,FALSE)*Wall!C269</f>
        <v>758.54099999999994</v>
      </c>
      <c r="D269" s="1">
        <f>VLOOKUP($A269,percentages!$D$2:$H$330,4,FALSE)*Wall!D269</f>
        <v>475.51799999999997</v>
      </c>
      <c r="E269" s="1">
        <f>VLOOKUP($A269,percentages!$D$2:$H$330,4,FALSE)*Wall!E269</f>
        <v>58.670999999999999</v>
      </c>
      <c r="F269" s="1">
        <f>VLOOKUP($A269,percentages!$D$2:$H$330,4,FALSE)*Wall!F269</f>
        <v>36.777000000000001</v>
      </c>
      <c r="G269" s="1">
        <f>VLOOKUP($A269,percentages!$D$2:$H$330,4,FALSE)*Wall!G269</f>
        <v>128.904</v>
      </c>
      <c r="H269" s="1">
        <f>VLOOKUP($A269,percentages!$D$2:$H$330,4,FALSE)*Wall!H269</f>
        <v>0.123</v>
      </c>
      <c r="I269" s="1">
        <f>VLOOKUP($A269,percentages!$D$2:$H$330,4,FALSE)*Wall!I269</f>
        <v>32.594999999999999</v>
      </c>
      <c r="J269" s="1">
        <f>VLOOKUP($A269,percentages!$D$2:$H$330,4,FALSE)*Wall!J269</f>
        <v>4.3049999999999997</v>
      </c>
    </row>
    <row r="270" spans="1:10" x14ac:dyDescent="0.25">
      <c r="A270" s="13" t="s">
        <v>254</v>
      </c>
      <c r="B270" s="13" t="s">
        <v>255</v>
      </c>
      <c r="C270" s="1">
        <f>VLOOKUP($A270,percentages!$D$2:$H$330,4,FALSE)*Wall!C270</f>
        <v>678.46799999999996</v>
      </c>
      <c r="D270" s="1">
        <f>VLOOKUP($A270,percentages!$D$2:$H$330,4,FALSE)*Wall!D270</f>
        <v>920.40899999999999</v>
      </c>
      <c r="E270" s="1">
        <f>VLOOKUP($A270,percentages!$D$2:$H$330,4,FALSE)*Wall!E270</f>
        <v>2.46</v>
      </c>
      <c r="F270" s="1">
        <f>VLOOKUP($A270,percentages!$D$2:$H$330,4,FALSE)*Wall!F270</f>
        <v>83.516999999999996</v>
      </c>
      <c r="G270" s="1">
        <f>VLOOKUP($A270,percentages!$D$2:$H$330,4,FALSE)*Wall!G270</f>
        <v>116.85</v>
      </c>
      <c r="H270" s="1">
        <f>VLOOKUP($A270,percentages!$D$2:$H$330,4,FALSE)*Wall!H270</f>
        <v>0.246</v>
      </c>
      <c r="I270" s="1">
        <f>VLOOKUP($A270,percentages!$D$2:$H$330,4,FALSE)*Wall!I270</f>
        <v>29.52</v>
      </c>
      <c r="J270" s="1">
        <f>VLOOKUP($A270,percentages!$D$2:$H$330,4,FALSE)*Wall!J270</f>
        <v>1.845</v>
      </c>
    </row>
    <row r="271" spans="1:10" x14ac:dyDescent="0.25">
      <c r="A271" s="13" t="s">
        <v>256</v>
      </c>
      <c r="B271" s="13" t="s">
        <v>257</v>
      </c>
      <c r="C271" s="1">
        <f>VLOOKUP($A271,percentages!$D$2:$H$330,4,FALSE)*Wall!C271</f>
        <v>1091.625</v>
      </c>
      <c r="D271" s="1">
        <f>VLOOKUP($A271,percentages!$D$2:$H$330,4,FALSE)*Wall!D271</f>
        <v>987.19799999999998</v>
      </c>
      <c r="E271" s="1">
        <f>VLOOKUP($A271,percentages!$D$2:$H$330,4,FALSE)*Wall!E271</f>
        <v>58.302</v>
      </c>
      <c r="F271" s="1">
        <f>VLOOKUP($A271,percentages!$D$2:$H$330,4,FALSE)*Wall!F271</f>
        <v>72.692999999999998</v>
      </c>
      <c r="G271" s="1">
        <f>VLOOKUP($A271,percentages!$D$2:$H$330,4,FALSE)*Wall!G271</f>
        <v>140.83500000000001</v>
      </c>
      <c r="H271" s="1">
        <f>VLOOKUP($A271,percentages!$D$2:$H$330,4,FALSE)*Wall!H271</f>
        <v>0.98399999999999999</v>
      </c>
      <c r="I271" s="1">
        <f>VLOOKUP($A271,percentages!$D$2:$H$330,4,FALSE)*Wall!I271</f>
        <v>56.088000000000001</v>
      </c>
      <c r="J271" s="1">
        <f>VLOOKUP($A271,percentages!$D$2:$H$330,4,FALSE)*Wall!J271</f>
        <v>1.845</v>
      </c>
    </row>
    <row r="272" spans="1:10" x14ac:dyDescent="0.25">
      <c r="A272" s="13" t="s">
        <v>258</v>
      </c>
      <c r="B272" s="13" t="s">
        <v>259</v>
      </c>
      <c r="C272" s="1">
        <f>VLOOKUP($A272,percentages!$D$2:$H$330,4,FALSE)*Wall!C272</f>
        <v>623.11799999999994</v>
      </c>
      <c r="D272" s="1">
        <f>VLOOKUP($A272,percentages!$D$2:$H$330,4,FALSE)*Wall!D272</f>
        <v>1102.4490000000001</v>
      </c>
      <c r="E272" s="1">
        <f>VLOOKUP($A272,percentages!$D$2:$H$330,4,FALSE)*Wall!E272</f>
        <v>15.744</v>
      </c>
      <c r="F272" s="1">
        <f>VLOOKUP($A272,percentages!$D$2:$H$330,4,FALSE)*Wall!F272</f>
        <v>150.798</v>
      </c>
      <c r="G272" s="1">
        <f>VLOOKUP($A272,percentages!$D$2:$H$330,4,FALSE)*Wall!G272</f>
        <v>146.739</v>
      </c>
      <c r="H272" s="1">
        <f>VLOOKUP($A272,percentages!$D$2:$H$330,4,FALSE)*Wall!H272</f>
        <v>1.353</v>
      </c>
      <c r="I272" s="1">
        <f>VLOOKUP($A272,percentages!$D$2:$H$330,4,FALSE)*Wall!I272</f>
        <v>29.643000000000001</v>
      </c>
      <c r="J272" s="1">
        <f>VLOOKUP($A272,percentages!$D$2:$H$330,4,FALSE)*Wall!J272</f>
        <v>4.92</v>
      </c>
    </row>
    <row r="273" spans="1:10" x14ac:dyDescent="0.25">
      <c r="A273" s="13" t="s">
        <v>260</v>
      </c>
      <c r="B273" s="13" t="s">
        <v>261</v>
      </c>
      <c r="C273" s="1">
        <f>VLOOKUP($A273,percentages!$D$2:$H$330,4,FALSE)*Wall!C273</f>
        <v>326.93399999999997</v>
      </c>
      <c r="D273" s="1">
        <f>VLOOKUP($A273,percentages!$D$2:$H$330,4,FALSE)*Wall!D273</f>
        <v>638.37</v>
      </c>
      <c r="E273" s="1">
        <f>VLOOKUP($A273,percentages!$D$2:$H$330,4,FALSE)*Wall!E273</f>
        <v>76.629000000000005</v>
      </c>
      <c r="F273" s="1">
        <f>VLOOKUP($A273,percentages!$D$2:$H$330,4,FALSE)*Wall!F273</f>
        <v>329.76299999999998</v>
      </c>
      <c r="G273" s="1">
        <f>VLOOKUP($A273,percentages!$D$2:$H$330,4,FALSE)*Wall!G273</f>
        <v>131.733</v>
      </c>
      <c r="H273" s="1">
        <f>VLOOKUP($A273,percentages!$D$2:$H$330,4,FALSE)*Wall!H273</f>
        <v>9.7170000000000005</v>
      </c>
      <c r="I273" s="1">
        <f>VLOOKUP($A273,percentages!$D$2:$H$330,4,FALSE)*Wall!I273</f>
        <v>27.920999999999999</v>
      </c>
      <c r="J273" s="1">
        <f>VLOOKUP($A273,percentages!$D$2:$H$330,4,FALSE)*Wall!J273</f>
        <v>1.845</v>
      </c>
    </row>
    <row r="274" spans="1:10" x14ac:dyDescent="0.25">
      <c r="A274" s="13" t="s">
        <v>262</v>
      </c>
      <c r="B274" s="13" t="s">
        <v>263</v>
      </c>
      <c r="C274" s="1">
        <f>VLOOKUP($A274,percentages!$D$2:$H$330,4,FALSE)*Wall!C274</f>
        <v>799.62299999999993</v>
      </c>
      <c r="D274" s="1">
        <f>VLOOKUP($A274,percentages!$D$2:$H$330,4,FALSE)*Wall!D274</f>
        <v>591.63</v>
      </c>
      <c r="E274" s="1">
        <f>VLOOKUP($A274,percentages!$D$2:$H$330,4,FALSE)*Wall!E274</f>
        <v>32.103000000000002</v>
      </c>
      <c r="F274" s="1">
        <f>VLOOKUP($A274,percentages!$D$2:$H$330,4,FALSE)*Wall!F274</f>
        <v>38.375999999999998</v>
      </c>
      <c r="G274" s="1">
        <f>VLOOKUP($A274,percentages!$D$2:$H$330,4,FALSE)*Wall!G274</f>
        <v>33.21</v>
      </c>
      <c r="H274" s="1">
        <f>VLOOKUP($A274,percentages!$D$2:$H$330,4,FALSE)*Wall!H274</f>
        <v>0.123</v>
      </c>
      <c r="I274" s="1">
        <f>VLOOKUP($A274,percentages!$D$2:$H$330,4,FALSE)*Wall!I274</f>
        <v>29.274000000000001</v>
      </c>
      <c r="J274" s="1">
        <f>VLOOKUP($A274,percentages!$D$2:$H$330,4,FALSE)*Wall!J274</f>
        <v>1.722</v>
      </c>
    </row>
    <row r="275" spans="1:10" x14ac:dyDescent="0.25">
      <c r="A275" s="13" t="s">
        <v>264</v>
      </c>
      <c r="B275" s="13" t="s">
        <v>265</v>
      </c>
      <c r="C275" s="1">
        <f>VLOOKUP($A275,percentages!$D$2:$H$330,4,FALSE)*Wall!C275</f>
        <v>748.70100000000002</v>
      </c>
      <c r="D275" s="1">
        <f>VLOOKUP($A275,percentages!$D$2:$H$330,4,FALSE)*Wall!D275</f>
        <v>1107.615</v>
      </c>
      <c r="E275" s="1">
        <f>VLOOKUP($A275,percentages!$D$2:$H$330,4,FALSE)*Wall!E275</f>
        <v>19.556999999999999</v>
      </c>
      <c r="F275" s="1">
        <f>VLOOKUP($A275,percentages!$D$2:$H$330,4,FALSE)*Wall!F275</f>
        <v>128.04300000000001</v>
      </c>
      <c r="G275" s="1">
        <f>VLOOKUP($A275,percentages!$D$2:$H$330,4,FALSE)*Wall!G275</f>
        <v>112.29899999999999</v>
      </c>
      <c r="H275" s="1">
        <f>VLOOKUP($A275,percentages!$D$2:$H$330,4,FALSE)*Wall!H275</f>
        <v>0</v>
      </c>
      <c r="I275" s="1">
        <f>VLOOKUP($A275,percentages!$D$2:$H$330,4,FALSE)*Wall!I275</f>
        <v>8.1180000000000003</v>
      </c>
      <c r="J275" s="1">
        <f>VLOOKUP($A275,percentages!$D$2:$H$330,4,FALSE)*Wall!J275</f>
        <v>3.444</v>
      </c>
    </row>
    <row r="276" spans="1:10" x14ac:dyDescent="0.25">
      <c r="A276" s="13" t="s">
        <v>266</v>
      </c>
      <c r="B276" s="13" t="s">
        <v>267</v>
      </c>
      <c r="C276" s="1">
        <f>VLOOKUP($A276,percentages!$D$2:$H$330,4,FALSE)*Wall!C276</f>
        <v>1570.3409999999999</v>
      </c>
      <c r="D276" s="1">
        <f>VLOOKUP($A276,percentages!$D$2:$H$330,4,FALSE)*Wall!D276</f>
        <v>989.78099999999995</v>
      </c>
      <c r="E276" s="1">
        <f>VLOOKUP($A276,percentages!$D$2:$H$330,4,FALSE)*Wall!E276</f>
        <v>58.055999999999997</v>
      </c>
      <c r="F276" s="1">
        <f>VLOOKUP($A276,percentages!$D$2:$H$330,4,FALSE)*Wall!F276</f>
        <v>33.21</v>
      </c>
      <c r="G276" s="1">
        <f>VLOOKUP($A276,percentages!$D$2:$H$330,4,FALSE)*Wall!G276</f>
        <v>19.434000000000001</v>
      </c>
      <c r="H276" s="1">
        <f>VLOOKUP($A276,percentages!$D$2:$H$330,4,FALSE)*Wall!H276</f>
        <v>0.61499999999999999</v>
      </c>
      <c r="I276" s="1">
        <f>VLOOKUP($A276,percentages!$D$2:$H$330,4,FALSE)*Wall!I276</f>
        <v>69.126000000000005</v>
      </c>
      <c r="J276" s="1">
        <f>VLOOKUP($A276,percentages!$D$2:$H$330,4,FALSE)*Wall!J276</f>
        <v>11.193</v>
      </c>
    </row>
    <row r="277" spans="1:10" x14ac:dyDescent="0.25">
      <c r="A277" s="13" t="s">
        <v>268</v>
      </c>
      <c r="B277" s="13" t="s">
        <v>269</v>
      </c>
      <c r="C277" s="1">
        <f>VLOOKUP($A277,percentages!$D$2:$H$330,4,FALSE)*Wall!C277</f>
        <v>773.79300000000001</v>
      </c>
      <c r="D277" s="1">
        <f>VLOOKUP($A277,percentages!$D$2:$H$330,4,FALSE)*Wall!D277</f>
        <v>850.66800000000001</v>
      </c>
      <c r="E277" s="1">
        <f>VLOOKUP($A277,percentages!$D$2:$H$330,4,FALSE)*Wall!E277</f>
        <v>82.778999999999996</v>
      </c>
      <c r="F277" s="1">
        <f>VLOOKUP($A277,percentages!$D$2:$H$330,4,FALSE)*Wall!F277</f>
        <v>46.616999999999997</v>
      </c>
      <c r="G277" s="1">
        <f>VLOOKUP($A277,percentages!$D$2:$H$330,4,FALSE)*Wall!G277</f>
        <v>56.58</v>
      </c>
      <c r="H277" s="1">
        <f>VLOOKUP($A277,percentages!$D$2:$H$330,4,FALSE)*Wall!H277</f>
        <v>2.3369999999999997</v>
      </c>
      <c r="I277" s="1">
        <f>VLOOKUP($A277,percentages!$D$2:$H$330,4,FALSE)*Wall!I277</f>
        <v>61.991999999999997</v>
      </c>
      <c r="J277" s="1">
        <f>VLOOKUP($A277,percentages!$D$2:$H$330,4,FALSE)*Wall!J277</f>
        <v>21.648</v>
      </c>
    </row>
    <row r="278" spans="1:10" x14ac:dyDescent="0.25">
      <c r="A278" s="13" t="s">
        <v>288</v>
      </c>
      <c r="B278" s="13" t="s">
        <v>289</v>
      </c>
      <c r="C278" s="1">
        <f>VLOOKUP($A278,percentages!$D$2:$H$330,4,FALSE)*Wall!C278</f>
        <v>7144.6320000000005</v>
      </c>
      <c r="D278" s="1">
        <f>VLOOKUP($A278,percentages!$D$2:$H$330,4,FALSE)*Wall!D278</f>
        <v>8493.0120000000006</v>
      </c>
      <c r="E278" s="1">
        <f>VLOOKUP($A278,percentages!$D$2:$H$330,4,FALSE)*Wall!E278</f>
        <v>178.596</v>
      </c>
      <c r="F278" s="1">
        <f>VLOOKUP($A278,percentages!$D$2:$H$330,4,FALSE)*Wall!F278</f>
        <v>474.012</v>
      </c>
      <c r="G278" s="1">
        <f>VLOOKUP($A278,percentages!$D$2:$H$330,4,FALSE)*Wall!G278</f>
        <v>1310.76</v>
      </c>
      <c r="H278" s="1">
        <f>VLOOKUP($A278,percentages!$D$2:$H$330,4,FALSE)*Wall!H278</f>
        <v>11.88</v>
      </c>
      <c r="I278" s="1">
        <f>VLOOKUP($A278,percentages!$D$2:$H$330,4,FALSE)*Wall!I278</f>
        <v>148.89600000000002</v>
      </c>
      <c r="J278" s="1">
        <f>VLOOKUP($A278,percentages!$D$2:$H$330,4,FALSE)*Wall!J278</f>
        <v>28.116</v>
      </c>
    </row>
    <row r="279" spans="1:10" x14ac:dyDescent="0.25">
      <c r="A279" s="13" t="s">
        <v>305</v>
      </c>
      <c r="B279" s="13" t="s">
        <v>306</v>
      </c>
      <c r="C279" s="1">
        <f>VLOOKUP($A279,percentages!$D$2:$H$330,4,FALSE)*Wall!C279</f>
        <v>8818.5240000000013</v>
      </c>
      <c r="D279" s="1">
        <f>VLOOKUP($A279,percentages!$D$2:$H$330,4,FALSE)*Wall!D279</f>
        <v>7398.0720000000001</v>
      </c>
      <c r="E279" s="1">
        <f>VLOOKUP($A279,percentages!$D$2:$H$330,4,FALSE)*Wall!E279</f>
        <v>127.512</v>
      </c>
      <c r="F279" s="1">
        <f>VLOOKUP($A279,percentages!$D$2:$H$330,4,FALSE)*Wall!F279</f>
        <v>430.452</v>
      </c>
      <c r="G279" s="1">
        <f>VLOOKUP($A279,percentages!$D$2:$H$330,4,FALSE)*Wall!G279</f>
        <v>1269.18</v>
      </c>
      <c r="H279" s="1">
        <f>VLOOKUP($A279,percentages!$D$2:$H$330,4,FALSE)*Wall!H279</f>
        <v>67.716000000000008</v>
      </c>
      <c r="I279" s="1">
        <f>VLOOKUP($A279,percentages!$D$2:$H$330,4,FALSE)*Wall!I279</f>
        <v>219.38400000000001</v>
      </c>
      <c r="J279" s="1">
        <f>VLOOKUP($A279,percentages!$D$2:$H$330,4,FALSE)*Wall!J279</f>
        <v>32.472000000000001</v>
      </c>
    </row>
    <row r="280" spans="1:10" x14ac:dyDescent="0.25">
      <c r="A280" s="13" t="s">
        <v>307</v>
      </c>
      <c r="B280" s="13" t="s">
        <v>308</v>
      </c>
      <c r="C280" s="1">
        <f>VLOOKUP($A280,percentages!$D$2:$H$330,4,FALSE)*Wall!C280</f>
        <v>6009.6959999999999</v>
      </c>
      <c r="D280" s="1">
        <f>VLOOKUP($A280,percentages!$D$2:$H$330,4,FALSE)*Wall!D280</f>
        <v>8422.1280000000006</v>
      </c>
      <c r="E280" s="1">
        <f>VLOOKUP($A280,percentages!$D$2:$H$330,4,FALSE)*Wall!E280</f>
        <v>81.972000000000008</v>
      </c>
      <c r="F280" s="1">
        <f>VLOOKUP($A280,percentages!$D$2:$H$330,4,FALSE)*Wall!F280</f>
        <v>625.68000000000006</v>
      </c>
      <c r="G280" s="1">
        <f>VLOOKUP($A280,percentages!$D$2:$H$330,4,FALSE)*Wall!G280</f>
        <v>1516.2840000000001</v>
      </c>
      <c r="H280" s="1">
        <f>VLOOKUP($A280,percentages!$D$2:$H$330,4,FALSE)*Wall!H280</f>
        <v>44.352000000000004</v>
      </c>
      <c r="I280" s="1">
        <f>VLOOKUP($A280,percentages!$D$2:$H$330,4,FALSE)*Wall!I280</f>
        <v>251.06400000000002</v>
      </c>
      <c r="J280" s="1">
        <f>VLOOKUP($A280,percentages!$D$2:$H$330,4,FALSE)*Wall!J280</f>
        <v>57.816000000000003</v>
      </c>
    </row>
    <row r="281" spans="1:10" x14ac:dyDescent="0.25">
      <c r="A281" s="13" t="s">
        <v>309</v>
      </c>
      <c r="B281" s="13" t="s">
        <v>310</v>
      </c>
      <c r="C281" s="1">
        <f>VLOOKUP($A281,percentages!$D$2:$H$330,4,FALSE)*Wall!C281</f>
        <v>11044.836000000001</v>
      </c>
      <c r="D281" s="1">
        <f>VLOOKUP($A281,percentages!$D$2:$H$330,4,FALSE)*Wall!D281</f>
        <v>2125.3319999999999</v>
      </c>
      <c r="E281" s="1">
        <f>VLOOKUP($A281,percentages!$D$2:$H$330,4,FALSE)*Wall!E281</f>
        <v>73.260000000000005</v>
      </c>
      <c r="F281" s="1">
        <f>VLOOKUP($A281,percentages!$D$2:$H$330,4,FALSE)*Wall!F281</f>
        <v>10.296000000000001</v>
      </c>
      <c r="G281" s="1">
        <f>VLOOKUP($A281,percentages!$D$2:$H$330,4,FALSE)*Wall!G281</f>
        <v>6.7320000000000002</v>
      </c>
      <c r="H281" s="1">
        <f>VLOOKUP($A281,percentages!$D$2:$H$330,4,FALSE)*Wall!H281</f>
        <v>51.876000000000005</v>
      </c>
      <c r="I281" s="1">
        <f>VLOOKUP($A281,percentages!$D$2:$H$330,4,FALSE)*Wall!I281</f>
        <v>443.916</v>
      </c>
      <c r="J281" s="1">
        <f>VLOOKUP($A281,percentages!$D$2:$H$330,4,FALSE)*Wall!J281</f>
        <v>3.5640000000000001</v>
      </c>
    </row>
    <row r="282" spans="1:10" x14ac:dyDescent="0.25">
      <c r="A282" s="13" t="s">
        <v>311</v>
      </c>
      <c r="B282" s="13" t="s">
        <v>312</v>
      </c>
      <c r="C282" s="1">
        <f>VLOOKUP($A282,percentages!$D$2:$H$330,4,FALSE)*Wall!C282</f>
        <v>9642.6</v>
      </c>
      <c r="D282" s="1">
        <f>VLOOKUP($A282,percentages!$D$2:$H$330,4,FALSE)*Wall!D282</f>
        <v>5372.5320000000002</v>
      </c>
      <c r="E282" s="1">
        <f>VLOOKUP($A282,percentages!$D$2:$H$330,4,FALSE)*Wall!E282</f>
        <v>428.47200000000004</v>
      </c>
      <c r="F282" s="1">
        <f>VLOOKUP($A282,percentages!$D$2:$H$330,4,FALSE)*Wall!F282</f>
        <v>80.784000000000006</v>
      </c>
      <c r="G282" s="1">
        <f>VLOOKUP($A282,percentages!$D$2:$H$330,4,FALSE)*Wall!G282</f>
        <v>87.516000000000005</v>
      </c>
      <c r="H282" s="1">
        <f>VLOOKUP($A282,percentages!$D$2:$H$330,4,FALSE)*Wall!H282</f>
        <v>27.324000000000002</v>
      </c>
      <c r="I282" s="1">
        <f>VLOOKUP($A282,percentages!$D$2:$H$330,4,FALSE)*Wall!I282</f>
        <v>1447.7760000000001</v>
      </c>
      <c r="J282" s="1">
        <f>VLOOKUP($A282,percentages!$D$2:$H$330,4,FALSE)*Wall!J282</f>
        <v>8.3160000000000007</v>
      </c>
    </row>
    <row r="283" spans="1:10" x14ac:dyDescent="0.25">
      <c r="A283" s="13" t="s">
        <v>290</v>
      </c>
      <c r="B283" s="13" t="s">
        <v>291</v>
      </c>
      <c r="C283" s="1">
        <f>VLOOKUP($A283,percentages!$D$2:$H$330,4,FALSE)*Wall!C283</f>
        <v>5801.0039999999999</v>
      </c>
      <c r="D283" s="1">
        <f>VLOOKUP($A283,percentages!$D$2:$H$330,4,FALSE)*Wall!D283</f>
        <v>11585.772000000001</v>
      </c>
      <c r="E283" s="1">
        <f>VLOOKUP($A283,percentages!$D$2:$H$330,4,FALSE)*Wall!E283</f>
        <v>650.23200000000008</v>
      </c>
      <c r="F283" s="1">
        <f>VLOOKUP($A283,percentages!$D$2:$H$330,4,FALSE)*Wall!F283</f>
        <v>284.72399999999999</v>
      </c>
      <c r="G283" s="1">
        <f>VLOOKUP($A283,percentages!$D$2:$H$330,4,FALSE)*Wall!G283</f>
        <v>528.66</v>
      </c>
      <c r="H283" s="1">
        <f>VLOOKUP($A283,percentages!$D$2:$H$330,4,FALSE)*Wall!H283</f>
        <v>5.5440000000000005</v>
      </c>
      <c r="I283" s="1">
        <f>VLOOKUP($A283,percentages!$D$2:$H$330,4,FALSE)*Wall!I283</f>
        <v>175.428</v>
      </c>
      <c r="J283" s="1">
        <f>VLOOKUP($A283,percentages!$D$2:$H$330,4,FALSE)*Wall!J283</f>
        <v>12.276</v>
      </c>
    </row>
    <row r="284" spans="1:10" x14ac:dyDescent="0.25">
      <c r="A284" s="13" t="s">
        <v>292</v>
      </c>
      <c r="B284" s="13" t="s">
        <v>293</v>
      </c>
      <c r="C284" s="1">
        <f>VLOOKUP($A284,percentages!$D$2:$H$330,4,FALSE)*Wall!C284</f>
        <v>9666.36</v>
      </c>
      <c r="D284" s="1">
        <f>VLOOKUP($A284,percentages!$D$2:$H$330,4,FALSE)*Wall!D284</f>
        <v>4364.7120000000004</v>
      </c>
      <c r="E284" s="1">
        <f>VLOOKUP($A284,percentages!$D$2:$H$330,4,FALSE)*Wall!E284</f>
        <v>64.944000000000003</v>
      </c>
      <c r="F284" s="1">
        <f>VLOOKUP($A284,percentages!$D$2:$H$330,4,FALSE)*Wall!F284</f>
        <v>166.32000000000002</v>
      </c>
      <c r="G284" s="1">
        <f>VLOOKUP($A284,percentages!$D$2:$H$330,4,FALSE)*Wall!G284</f>
        <v>524.70000000000005</v>
      </c>
      <c r="H284" s="1">
        <f>VLOOKUP($A284,percentages!$D$2:$H$330,4,FALSE)*Wall!H284</f>
        <v>73.656000000000006</v>
      </c>
      <c r="I284" s="1">
        <f>VLOOKUP($A284,percentages!$D$2:$H$330,4,FALSE)*Wall!I284</f>
        <v>455.40000000000003</v>
      </c>
      <c r="J284" s="1">
        <f>VLOOKUP($A284,percentages!$D$2:$H$330,4,FALSE)*Wall!J284</f>
        <v>19.8</v>
      </c>
    </row>
    <row r="285" spans="1:10" x14ac:dyDescent="0.25">
      <c r="A285" s="13" t="s">
        <v>294</v>
      </c>
      <c r="B285" s="13" t="s">
        <v>295</v>
      </c>
      <c r="C285" s="1">
        <f>VLOOKUP($A285,percentages!$D$2:$H$330,4,FALSE)*Wall!C285</f>
        <v>2610.0360000000001</v>
      </c>
      <c r="D285" s="1">
        <f>VLOOKUP($A285,percentages!$D$2:$H$330,4,FALSE)*Wall!D285</f>
        <v>10164.528</v>
      </c>
      <c r="E285" s="1">
        <f>VLOOKUP($A285,percentages!$D$2:$H$330,4,FALSE)*Wall!E285</f>
        <v>1587.1680000000001</v>
      </c>
      <c r="F285" s="1">
        <f>VLOOKUP($A285,percentages!$D$2:$H$330,4,FALSE)*Wall!F285</f>
        <v>422.928</v>
      </c>
      <c r="G285" s="1">
        <f>VLOOKUP($A285,percentages!$D$2:$H$330,4,FALSE)*Wall!G285</f>
        <v>551.23199999999997</v>
      </c>
      <c r="H285" s="1">
        <f>VLOOKUP($A285,percentages!$D$2:$H$330,4,FALSE)*Wall!H285</f>
        <v>12.672000000000001</v>
      </c>
      <c r="I285" s="1">
        <f>VLOOKUP($A285,percentages!$D$2:$H$330,4,FALSE)*Wall!I285</f>
        <v>199.18800000000002</v>
      </c>
      <c r="J285" s="1">
        <f>VLOOKUP($A285,percentages!$D$2:$H$330,4,FALSE)*Wall!J285</f>
        <v>42.372</v>
      </c>
    </row>
    <row r="286" spans="1:10" x14ac:dyDescent="0.25">
      <c r="A286" s="13" t="s">
        <v>296</v>
      </c>
      <c r="B286" s="13" t="s">
        <v>1</v>
      </c>
      <c r="C286" s="1">
        <f>VLOOKUP($A286,percentages!$D$2:$H$330,4,FALSE)*Wall!C286</f>
        <v>9153.5400000000009</v>
      </c>
      <c r="D286" s="1">
        <f>VLOOKUP($A286,percentages!$D$2:$H$330,4,FALSE)*Wall!D286</f>
        <v>8685.0720000000001</v>
      </c>
      <c r="E286" s="1">
        <f>VLOOKUP($A286,percentages!$D$2:$H$330,4,FALSE)*Wall!E286</f>
        <v>559.548</v>
      </c>
      <c r="F286" s="1">
        <f>VLOOKUP($A286,percentages!$D$2:$H$330,4,FALSE)*Wall!F286</f>
        <v>489.06</v>
      </c>
      <c r="G286" s="1">
        <f>VLOOKUP($A286,percentages!$D$2:$H$330,4,FALSE)*Wall!G286</f>
        <v>1173.348</v>
      </c>
      <c r="H286" s="1">
        <f>VLOOKUP($A286,percentages!$D$2:$H$330,4,FALSE)*Wall!H286</f>
        <v>5.1480000000000006</v>
      </c>
      <c r="I286" s="1">
        <f>VLOOKUP($A286,percentages!$D$2:$H$330,4,FALSE)*Wall!I286</f>
        <v>118.40400000000001</v>
      </c>
      <c r="J286" s="1">
        <f>VLOOKUP($A286,percentages!$D$2:$H$330,4,FALSE)*Wall!J286</f>
        <v>55.836000000000006</v>
      </c>
    </row>
    <row r="287" spans="1:10" x14ac:dyDescent="0.25">
      <c r="A287" s="13" t="s">
        <v>297</v>
      </c>
      <c r="B287" s="13" t="s">
        <v>298</v>
      </c>
      <c r="C287" s="1">
        <f>VLOOKUP($A287,percentages!$D$2:$H$330,4,FALSE)*Wall!C287</f>
        <v>12008.7</v>
      </c>
      <c r="D287" s="1">
        <f>VLOOKUP($A287,percentages!$D$2:$H$330,4,FALSE)*Wall!D287</f>
        <v>7070.58</v>
      </c>
      <c r="E287" s="1">
        <f>VLOOKUP($A287,percentages!$D$2:$H$330,4,FALSE)*Wall!E287</f>
        <v>769.82400000000007</v>
      </c>
      <c r="F287" s="1">
        <f>VLOOKUP($A287,percentages!$D$2:$H$330,4,FALSE)*Wall!F287</f>
        <v>216.61200000000002</v>
      </c>
      <c r="G287" s="1">
        <f>VLOOKUP($A287,percentages!$D$2:$H$330,4,FALSE)*Wall!G287</f>
        <v>328.68</v>
      </c>
      <c r="H287" s="1">
        <f>VLOOKUP($A287,percentages!$D$2:$H$330,4,FALSE)*Wall!H287</f>
        <v>11.484</v>
      </c>
      <c r="I287" s="1">
        <f>VLOOKUP($A287,percentages!$D$2:$H$330,4,FALSE)*Wall!I287</f>
        <v>523.90800000000002</v>
      </c>
      <c r="J287" s="1">
        <f>VLOOKUP($A287,percentages!$D$2:$H$330,4,FALSE)*Wall!J287</f>
        <v>17.423999999999999</v>
      </c>
    </row>
    <row r="288" spans="1:10" x14ac:dyDescent="0.25">
      <c r="A288" s="13" t="s">
        <v>299</v>
      </c>
      <c r="B288" s="13" t="s">
        <v>300</v>
      </c>
      <c r="C288" s="1">
        <f>VLOOKUP($A288,percentages!$D$2:$H$330,4,FALSE)*Wall!C288</f>
        <v>16679.52</v>
      </c>
      <c r="D288" s="1">
        <f>VLOOKUP($A288,percentages!$D$2:$H$330,4,FALSE)*Wall!D288</f>
        <v>10100.772000000001</v>
      </c>
      <c r="E288" s="1">
        <f>VLOOKUP($A288,percentages!$D$2:$H$330,4,FALSE)*Wall!E288</f>
        <v>66.924000000000007</v>
      </c>
      <c r="F288" s="1">
        <f>VLOOKUP($A288,percentages!$D$2:$H$330,4,FALSE)*Wall!F288</f>
        <v>66.528000000000006</v>
      </c>
      <c r="G288" s="1">
        <f>VLOOKUP($A288,percentages!$D$2:$H$330,4,FALSE)*Wall!G288</f>
        <v>114.444</v>
      </c>
      <c r="H288" s="1">
        <f>VLOOKUP($A288,percentages!$D$2:$H$330,4,FALSE)*Wall!H288</f>
        <v>78.408000000000001</v>
      </c>
      <c r="I288" s="1">
        <f>VLOOKUP($A288,percentages!$D$2:$H$330,4,FALSE)*Wall!I288</f>
        <v>799.524</v>
      </c>
      <c r="J288" s="1">
        <f>VLOOKUP($A288,percentages!$D$2:$H$330,4,FALSE)*Wall!J288</f>
        <v>32.868000000000002</v>
      </c>
    </row>
    <row r="289" spans="1:10" x14ac:dyDescent="0.25">
      <c r="A289" s="13" t="s">
        <v>301</v>
      </c>
      <c r="B289" s="13" t="s">
        <v>302</v>
      </c>
      <c r="C289" s="1">
        <f>VLOOKUP($A289,percentages!$D$2:$H$330,4,FALSE)*Wall!C289</f>
        <v>6589.8360000000002</v>
      </c>
      <c r="D289" s="1">
        <f>VLOOKUP($A289,percentages!$D$2:$H$330,4,FALSE)*Wall!D289</f>
        <v>5159.4840000000004</v>
      </c>
      <c r="E289" s="1">
        <f>VLOOKUP($A289,percentages!$D$2:$H$330,4,FALSE)*Wall!E289</f>
        <v>270.46800000000002</v>
      </c>
      <c r="F289" s="1">
        <f>VLOOKUP($A289,percentages!$D$2:$H$330,4,FALSE)*Wall!F289</f>
        <v>95.04</v>
      </c>
      <c r="G289" s="1">
        <f>VLOOKUP($A289,percentages!$D$2:$H$330,4,FALSE)*Wall!G289</f>
        <v>121.176</v>
      </c>
      <c r="H289" s="1">
        <f>VLOOKUP($A289,percentages!$D$2:$H$330,4,FALSE)*Wall!H289</f>
        <v>1.98</v>
      </c>
      <c r="I289" s="1">
        <f>VLOOKUP($A289,percentages!$D$2:$H$330,4,FALSE)*Wall!I289</f>
        <v>965.44800000000009</v>
      </c>
      <c r="J289" s="1">
        <f>VLOOKUP($A289,percentages!$D$2:$H$330,4,FALSE)*Wall!J289</f>
        <v>24.552</v>
      </c>
    </row>
    <row r="290" spans="1:10" x14ac:dyDescent="0.25">
      <c r="A290" s="13" t="s">
        <v>303</v>
      </c>
      <c r="B290" s="13" t="s">
        <v>304</v>
      </c>
      <c r="C290" s="1">
        <f>VLOOKUP($A290,percentages!$D$2:$H$330,4,FALSE)*Wall!C290</f>
        <v>7775.8560000000007</v>
      </c>
      <c r="D290" s="1">
        <f>VLOOKUP($A290,percentages!$D$2:$H$330,4,FALSE)*Wall!D290</f>
        <v>10214.424000000001</v>
      </c>
      <c r="E290" s="1">
        <f>VLOOKUP($A290,percentages!$D$2:$H$330,4,FALSE)*Wall!E290</f>
        <v>1030.788</v>
      </c>
      <c r="F290" s="1">
        <f>VLOOKUP($A290,percentages!$D$2:$H$330,4,FALSE)*Wall!F290</f>
        <v>561.13200000000006</v>
      </c>
      <c r="G290" s="1">
        <f>VLOOKUP($A290,percentages!$D$2:$H$330,4,FALSE)*Wall!G290</f>
        <v>916.34400000000005</v>
      </c>
      <c r="H290" s="1">
        <f>VLOOKUP($A290,percentages!$D$2:$H$330,4,FALSE)*Wall!H290</f>
        <v>15.444000000000001</v>
      </c>
      <c r="I290" s="1">
        <f>VLOOKUP($A290,percentages!$D$2:$H$330,4,FALSE)*Wall!I290</f>
        <v>202.75200000000001</v>
      </c>
      <c r="J290" s="1">
        <f>VLOOKUP($A290,percentages!$D$2:$H$330,4,FALSE)*Wall!J290</f>
        <v>17.028000000000002</v>
      </c>
    </row>
    <row r="291" spans="1:10" x14ac:dyDescent="0.25">
      <c r="A291" s="13" t="s">
        <v>313</v>
      </c>
      <c r="B291" s="13" t="s">
        <v>314</v>
      </c>
      <c r="C291" s="1">
        <f>VLOOKUP($A291,percentages!$D$2:$H$330,4,FALSE)*Wall!C291</f>
        <v>2052.3780000000002</v>
      </c>
      <c r="D291" s="1">
        <f>VLOOKUP($A291,percentages!$D$2:$H$330,4,FALSE)*Wall!D291</f>
        <v>133.209</v>
      </c>
      <c r="E291" s="1">
        <f>VLOOKUP($A291,percentages!$D$2:$H$330,4,FALSE)*Wall!E291</f>
        <v>0.61499999999999999</v>
      </c>
      <c r="F291" s="1">
        <f>VLOOKUP($A291,percentages!$D$2:$H$330,4,FALSE)*Wall!F291</f>
        <v>17.343</v>
      </c>
      <c r="G291" s="1">
        <f>VLOOKUP($A291,percentages!$D$2:$H$330,4,FALSE)*Wall!G291</f>
        <v>85.116</v>
      </c>
      <c r="H291" s="1">
        <f>VLOOKUP($A291,percentages!$D$2:$H$330,4,FALSE)*Wall!H291</f>
        <v>3.9359999999999999</v>
      </c>
      <c r="I291" s="1">
        <f>VLOOKUP($A291,percentages!$D$2:$H$330,4,FALSE)*Wall!I291</f>
        <v>4.3049999999999997</v>
      </c>
      <c r="J291" s="1">
        <f>VLOOKUP($A291,percentages!$D$2:$H$330,4,FALSE)*Wall!J291</f>
        <v>0.73799999999999999</v>
      </c>
    </row>
    <row r="292" spans="1:10" x14ac:dyDescent="0.25">
      <c r="A292" s="13" t="s">
        <v>330</v>
      </c>
      <c r="B292" s="13" t="s">
        <v>331</v>
      </c>
      <c r="C292" s="1">
        <f>VLOOKUP($A292,percentages!$D$2:$H$330,4,FALSE)*Wall!C292</f>
        <v>1977.5940000000001</v>
      </c>
      <c r="D292" s="1">
        <f>VLOOKUP($A292,percentages!$D$2:$H$330,4,FALSE)*Wall!D292</f>
        <v>131.48699999999999</v>
      </c>
      <c r="E292" s="1">
        <f>VLOOKUP($A292,percentages!$D$2:$H$330,4,FALSE)*Wall!E292</f>
        <v>1.599</v>
      </c>
      <c r="F292" s="1">
        <f>VLOOKUP($A292,percentages!$D$2:$H$330,4,FALSE)*Wall!F292</f>
        <v>12.177</v>
      </c>
      <c r="G292" s="1">
        <f>VLOOKUP($A292,percentages!$D$2:$H$330,4,FALSE)*Wall!G292</f>
        <v>65.066999999999993</v>
      </c>
      <c r="H292" s="1">
        <f>VLOOKUP($A292,percentages!$D$2:$H$330,4,FALSE)*Wall!H292</f>
        <v>5.0430000000000001</v>
      </c>
      <c r="I292" s="1">
        <f>VLOOKUP($A292,percentages!$D$2:$H$330,4,FALSE)*Wall!I292</f>
        <v>4.1820000000000004</v>
      </c>
      <c r="J292" s="1">
        <f>VLOOKUP($A292,percentages!$D$2:$H$330,4,FALSE)*Wall!J292</f>
        <v>4.1820000000000004</v>
      </c>
    </row>
    <row r="293" spans="1:10" x14ac:dyDescent="0.25">
      <c r="A293" s="13" t="s">
        <v>332</v>
      </c>
      <c r="B293" s="13" t="s">
        <v>333</v>
      </c>
      <c r="C293" s="1">
        <f>VLOOKUP($A293,percentages!$D$2:$H$330,4,FALSE)*Wall!C293</f>
        <v>1197.8969999999999</v>
      </c>
      <c r="D293" s="1">
        <f>VLOOKUP($A293,percentages!$D$2:$H$330,4,FALSE)*Wall!D293</f>
        <v>17.097000000000001</v>
      </c>
      <c r="E293" s="1">
        <f>VLOOKUP($A293,percentages!$D$2:$H$330,4,FALSE)*Wall!E293</f>
        <v>0.36899999999999999</v>
      </c>
      <c r="F293" s="1">
        <f>VLOOKUP($A293,percentages!$D$2:$H$330,4,FALSE)*Wall!F293</f>
        <v>6.5190000000000001</v>
      </c>
      <c r="G293" s="1">
        <f>VLOOKUP($A293,percentages!$D$2:$H$330,4,FALSE)*Wall!G293</f>
        <v>121.401</v>
      </c>
      <c r="H293" s="1">
        <f>VLOOKUP($A293,percentages!$D$2:$H$330,4,FALSE)*Wall!H293</f>
        <v>0.36899999999999999</v>
      </c>
      <c r="I293" s="1">
        <f>VLOOKUP($A293,percentages!$D$2:$H$330,4,FALSE)*Wall!I293</f>
        <v>2.214</v>
      </c>
      <c r="J293" s="1">
        <f>VLOOKUP($A293,percentages!$D$2:$H$330,4,FALSE)*Wall!J293</f>
        <v>0.36899999999999999</v>
      </c>
    </row>
    <row r="294" spans="1:10" x14ac:dyDescent="0.25">
      <c r="A294" s="14" t="s">
        <v>334</v>
      </c>
      <c r="B294" s="14" t="s">
        <v>335</v>
      </c>
      <c r="C294" s="1">
        <f>VLOOKUP($A294,percentages!$D$2:$H$330,4,FALSE)*Wall!C294</f>
        <v>1165.056</v>
      </c>
      <c r="D294" s="1">
        <f>VLOOKUP($A294,percentages!$D$2:$H$330,4,FALSE)*Wall!D294</f>
        <v>35.423999999999999</v>
      </c>
      <c r="E294" s="1">
        <f>VLOOKUP($A294,percentages!$D$2:$H$330,4,FALSE)*Wall!E294</f>
        <v>3.3209999999999997</v>
      </c>
      <c r="F294" s="1">
        <f>VLOOKUP($A294,percentages!$D$2:$H$330,4,FALSE)*Wall!F294</f>
        <v>21.033000000000001</v>
      </c>
      <c r="G294" s="1">
        <f>VLOOKUP($A294,percentages!$D$2:$H$330,4,FALSE)*Wall!G294</f>
        <v>140.83500000000001</v>
      </c>
      <c r="H294" s="1">
        <f>VLOOKUP($A294,percentages!$D$2:$H$330,4,FALSE)*Wall!H294</f>
        <v>0.49199999999999999</v>
      </c>
      <c r="I294" s="1">
        <f>VLOOKUP($A294,percentages!$D$2:$H$330,4,FALSE)*Wall!I294</f>
        <v>3.0750000000000002</v>
      </c>
      <c r="J294" s="1">
        <f>VLOOKUP($A294,percentages!$D$2:$H$330,4,FALSE)*Wall!J294</f>
        <v>0.49199999999999999</v>
      </c>
    </row>
    <row r="295" spans="1:10" x14ac:dyDescent="0.25">
      <c r="A295" s="13" t="s">
        <v>315</v>
      </c>
      <c r="B295" s="13" t="s">
        <v>316</v>
      </c>
      <c r="C295" s="1">
        <f>VLOOKUP($A295,percentages!$D$2:$H$330,4,FALSE)*Wall!C295</f>
        <v>1405.152</v>
      </c>
      <c r="D295" s="1">
        <f>VLOOKUP($A295,percentages!$D$2:$H$330,4,FALSE)*Wall!D295</f>
        <v>42.311999999999998</v>
      </c>
      <c r="E295" s="1">
        <f>VLOOKUP($A295,percentages!$D$2:$H$330,4,FALSE)*Wall!E295</f>
        <v>0.123</v>
      </c>
      <c r="F295" s="1">
        <f>VLOOKUP($A295,percentages!$D$2:$H$330,4,FALSE)*Wall!F295</f>
        <v>12.3</v>
      </c>
      <c r="G295" s="1">
        <f>VLOOKUP($A295,percentages!$D$2:$H$330,4,FALSE)*Wall!G295</f>
        <v>109.839</v>
      </c>
      <c r="H295" s="1">
        <f>VLOOKUP($A295,percentages!$D$2:$H$330,4,FALSE)*Wall!H295</f>
        <v>0.36899999999999999</v>
      </c>
      <c r="I295" s="1">
        <f>VLOOKUP($A295,percentages!$D$2:$H$330,4,FALSE)*Wall!I295</f>
        <v>2.0910000000000002</v>
      </c>
      <c r="J295" s="1">
        <f>VLOOKUP($A295,percentages!$D$2:$H$330,4,FALSE)*Wall!J295</f>
        <v>0.98399999999999999</v>
      </c>
    </row>
    <row r="296" spans="1:10" x14ac:dyDescent="0.25">
      <c r="A296" s="13" t="s">
        <v>317</v>
      </c>
      <c r="B296" s="13" t="s">
        <v>318</v>
      </c>
      <c r="C296" s="1">
        <f>VLOOKUP($A296,percentages!$D$2:$H$330,4,FALSE)*Wall!C296</f>
        <v>1480.3050000000001</v>
      </c>
      <c r="D296" s="1">
        <f>VLOOKUP($A296,percentages!$D$2:$H$330,4,FALSE)*Wall!D296</f>
        <v>97.292999999999992</v>
      </c>
      <c r="E296" s="1">
        <f>VLOOKUP($A296,percentages!$D$2:$H$330,4,FALSE)*Wall!E296</f>
        <v>0.86099999999999999</v>
      </c>
      <c r="F296" s="1">
        <f>VLOOKUP($A296,percentages!$D$2:$H$330,4,FALSE)*Wall!F296</f>
        <v>21.279</v>
      </c>
      <c r="G296" s="1">
        <f>VLOOKUP($A296,percentages!$D$2:$H$330,4,FALSE)*Wall!G296</f>
        <v>156.21</v>
      </c>
      <c r="H296" s="1">
        <f>VLOOKUP($A296,percentages!$D$2:$H$330,4,FALSE)*Wall!H296</f>
        <v>0.98399999999999999</v>
      </c>
      <c r="I296" s="1">
        <f>VLOOKUP($A296,percentages!$D$2:$H$330,4,FALSE)*Wall!I296</f>
        <v>6.2729999999999997</v>
      </c>
      <c r="J296" s="1">
        <f>VLOOKUP($A296,percentages!$D$2:$H$330,4,FALSE)*Wall!J296</f>
        <v>0.246</v>
      </c>
    </row>
    <row r="297" spans="1:10" x14ac:dyDescent="0.25">
      <c r="A297" s="13" t="s">
        <v>319</v>
      </c>
      <c r="B297" s="13" t="s">
        <v>9</v>
      </c>
      <c r="C297" s="1">
        <f>VLOOKUP($A297,percentages!$D$2:$H$330,4,FALSE)*Wall!C297</f>
        <v>1508.595</v>
      </c>
      <c r="D297" s="1">
        <f>VLOOKUP($A297,percentages!$D$2:$H$330,4,FALSE)*Wall!D297</f>
        <v>176.99699999999999</v>
      </c>
      <c r="E297" s="1">
        <f>VLOOKUP($A297,percentages!$D$2:$H$330,4,FALSE)*Wall!E297</f>
        <v>0.123</v>
      </c>
      <c r="F297" s="1">
        <f>VLOOKUP($A297,percentages!$D$2:$H$330,4,FALSE)*Wall!F297</f>
        <v>18.695999999999998</v>
      </c>
      <c r="G297" s="1">
        <f>VLOOKUP($A297,percentages!$D$2:$H$330,4,FALSE)*Wall!G297</f>
        <v>84.992999999999995</v>
      </c>
      <c r="H297" s="1">
        <f>VLOOKUP($A297,percentages!$D$2:$H$330,4,FALSE)*Wall!H297</f>
        <v>1.107</v>
      </c>
      <c r="I297" s="1">
        <f>VLOOKUP($A297,percentages!$D$2:$H$330,4,FALSE)*Wall!I297</f>
        <v>7.5030000000000001</v>
      </c>
      <c r="J297" s="1">
        <f>VLOOKUP($A297,percentages!$D$2:$H$330,4,FALSE)*Wall!J297</f>
        <v>1.353</v>
      </c>
    </row>
    <row r="298" spans="1:10" x14ac:dyDescent="0.25">
      <c r="A298" s="13" t="s">
        <v>320</v>
      </c>
      <c r="B298" s="13" t="s">
        <v>321</v>
      </c>
      <c r="C298" s="1">
        <f>VLOOKUP($A298,percentages!$D$2:$H$330,4,FALSE)*Wall!C298</f>
        <v>1243.038</v>
      </c>
      <c r="D298" s="1">
        <f>VLOOKUP($A298,percentages!$D$2:$H$330,4,FALSE)*Wall!D298</f>
        <v>30.012</v>
      </c>
      <c r="E298" s="1">
        <f>VLOOKUP($A298,percentages!$D$2:$H$330,4,FALSE)*Wall!E298</f>
        <v>2.214</v>
      </c>
      <c r="F298" s="1">
        <f>VLOOKUP($A298,percentages!$D$2:$H$330,4,FALSE)*Wall!F298</f>
        <v>25.83</v>
      </c>
      <c r="G298" s="1">
        <f>VLOOKUP($A298,percentages!$D$2:$H$330,4,FALSE)*Wall!G298</f>
        <v>208.11599999999999</v>
      </c>
      <c r="H298" s="1">
        <f>VLOOKUP($A298,percentages!$D$2:$H$330,4,FALSE)*Wall!H298</f>
        <v>0.49199999999999999</v>
      </c>
      <c r="I298" s="1">
        <f>VLOOKUP($A298,percentages!$D$2:$H$330,4,FALSE)*Wall!I298</f>
        <v>2.214</v>
      </c>
      <c r="J298" s="1">
        <f>VLOOKUP($A298,percentages!$D$2:$H$330,4,FALSE)*Wall!J298</f>
        <v>1.23</v>
      </c>
    </row>
    <row r="299" spans="1:10" x14ac:dyDescent="0.25">
      <c r="A299" s="13" t="s">
        <v>322</v>
      </c>
      <c r="B299" s="13" t="s">
        <v>323</v>
      </c>
      <c r="C299" s="1">
        <f>VLOOKUP($A299,percentages!$D$2:$H$330,4,FALSE)*Wall!C299</f>
        <v>907.37099999999998</v>
      </c>
      <c r="D299" s="1">
        <f>VLOOKUP($A299,percentages!$D$2:$H$330,4,FALSE)*Wall!D299</f>
        <v>24.6</v>
      </c>
      <c r="E299" s="1">
        <f>VLOOKUP($A299,percentages!$D$2:$H$330,4,FALSE)*Wall!E299</f>
        <v>0</v>
      </c>
      <c r="F299" s="1">
        <f>VLOOKUP($A299,percentages!$D$2:$H$330,4,FALSE)*Wall!F299</f>
        <v>16.728000000000002</v>
      </c>
      <c r="G299" s="1">
        <f>VLOOKUP($A299,percentages!$D$2:$H$330,4,FALSE)*Wall!G299</f>
        <v>80.933999999999997</v>
      </c>
      <c r="H299" s="1">
        <f>VLOOKUP($A299,percentages!$D$2:$H$330,4,FALSE)*Wall!H299</f>
        <v>1.107</v>
      </c>
      <c r="I299" s="1">
        <f>VLOOKUP($A299,percentages!$D$2:$H$330,4,FALSE)*Wall!I299</f>
        <v>1.107</v>
      </c>
      <c r="J299" s="1">
        <f>VLOOKUP($A299,percentages!$D$2:$H$330,4,FALSE)*Wall!J299</f>
        <v>1.476</v>
      </c>
    </row>
    <row r="300" spans="1:10" x14ac:dyDescent="0.25">
      <c r="A300" s="13" t="s">
        <v>324</v>
      </c>
      <c r="B300" s="13" t="s">
        <v>325</v>
      </c>
      <c r="C300" s="1">
        <f>VLOOKUP($A300,percentages!$D$2:$H$330,4,FALSE)*Wall!C300</f>
        <v>506.26799999999997</v>
      </c>
      <c r="D300" s="1">
        <f>VLOOKUP($A300,percentages!$D$2:$H$330,4,FALSE)*Wall!D300</f>
        <v>10.946999999999999</v>
      </c>
      <c r="E300" s="1">
        <f>VLOOKUP($A300,percentages!$D$2:$H$330,4,FALSE)*Wall!E300</f>
        <v>0.123</v>
      </c>
      <c r="F300" s="1">
        <f>VLOOKUP($A300,percentages!$D$2:$H$330,4,FALSE)*Wall!F300</f>
        <v>3.9359999999999999</v>
      </c>
      <c r="G300" s="1">
        <f>VLOOKUP($A300,percentages!$D$2:$H$330,4,FALSE)*Wall!G300</f>
        <v>67.034999999999997</v>
      </c>
      <c r="H300" s="1">
        <f>VLOOKUP($A300,percentages!$D$2:$H$330,4,FALSE)*Wall!H300</f>
        <v>0.246</v>
      </c>
      <c r="I300" s="1">
        <f>VLOOKUP($A300,percentages!$D$2:$H$330,4,FALSE)*Wall!I300</f>
        <v>1.107</v>
      </c>
      <c r="J300" s="1">
        <f>VLOOKUP($A300,percentages!$D$2:$H$330,4,FALSE)*Wall!J300</f>
        <v>0.123</v>
      </c>
    </row>
    <row r="301" spans="1:10" x14ac:dyDescent="0.25">
      <c r="A301" s="13" t="s">
        <v>326</v>
      </c>
      <c r="B301" s="13" t="s">
        <v>327</v>
      </c>
      <c r="C301" s="1">
        <f>VLOOKUP($A301,percentages!$D$2:$H$330,4,FALSE)*Wall!C301</f>
        <v>1193.838</v>
      </c>
      <c r="D301" s="1">
        <f>VLOOKUP($A301,percentages!$D$2:$H$330,4,FALSE)*Wall!D301</f>
        <v>76.260000000000005</v>
      </c>
      <c r="E301" s="1">
        <f>VLOOKUP($A301,percentages!$D$2:$H$330,4,FALSE)*Wall!E301</f>
        <v>0.123</v>
      </c>
      <c r="F301" s="1">
        <f>VLOOKUP($A301,percentages!$D$2:$H$330,4,FALSE)*Wall!F301</f>
        <v>35.055</v>
      </c>
      <c r="G301" s="1">
        <f>VLOOKUP($A301,percentages!$D$2:$H$330,4,FALSE)*Wall!G301</f>
        <v>96.801000000000002</v>
      </c>
      <c r="H301" s="1">
        <f>VLOOKUP($A301,percentages!$D$2:$H$330,4,FALSE)*Wall!H301</f>
        <v>0.73799999999999999</v>
      </c>
      <c r="I301" s="1">
        <f>VLOOKUP($A301,percentages!$D$2:$H$330,4,FALSE)*Wall!I301</f>
        <v>1.968</v>
      </c>
      <c r="J301" s="1">
        <f>VLOOKUP($A301,percentages!$D$2:$H$330,4,FALSE)*Wall!J301</f>
        <v>0.49199999999999999</v>
      </c>
    </row>
    <row r="302" spans="1:10" x14ac:dyDescent="0.25">
      <c r="A302" s="13" t="s">
        <v>328</v>
      </c>
      <c r="B302" s="13" t="s">
        <v>329</v>
      </c>
      <c r="C302" s="1">
        <f>VLOOKUP($A302,percentages!$D$2:$H$330,4,FALSE)*Wall!C302</f>
        <v>2009.2049999999999</v>
      </c>
      <c r="D302" s="1">
        <f>VLOOKUP($A302,percentages!$D$2:$H$330,4,FALSE)*Wall!D302</f>
        <v>135.054</v>
      </c>
      <c r="E302" s="1">
        <f>VLOOKUP($A302,percentages!$D$2:$H$330,4,FALSE)*Wall!E302</f>
        <v>6.15</v>
      </c>
      <c r="F302" s="1">
        <f>VLOOKUP($A302,percentages!$D$2:$H$330,4,FALSE)*Wall!F302</f>
        <v>16.113</v>
      </c>
      <c r="G302" s="1">
        <f>VLOOKUP($A302,percentages!$D$2:$H$330,4,FALSE)*Wall!G302</f>
        <v>75.03</v>
      </c>
      <c r="H302" s="1">
        <f>VLOOKUP($A302,percentages!$D$2:$H$330,4,FALSE)*Wall!H302</f>
        <v>1.722</v>
      </c>
      <c r="I302" s="1">
        <f>VLOOKUP($A302,percentages!$D$2:$H$330,4,FALSE)*Wall!I302</f>
        <v>15.006</v>
      </c>
      <c r="J302" s="1">
        <f>VLOOKUP($A302,percentages!$D$2:$H$330,4,FALSE)*Wall!J302</f>
        <v>2.3369999999999997</v>
      </c>
    </row>
    <row r="303" spans="1:10" x14ac:dyDescent="0.25">
      <c r="A303" s="13" t="s">
        <v>336</v>
      </c>
      <c r="B303" s="13" t="s">
        <v>337</v>
      </c>
      <c r="C303" s="1">
        <f>VLOOKUP($A303,percentages!$D$2:$H$330,4,FALSE)*Wall!C303</f>
        <v>1.0020000000000002</v>
      </c>
      <c r="D303" s="1">
        <f>VLOOKUP($A303,percentages!$D$2:$H$330,4,FALSE)*Wall!D303</f>
        <v>112.55800000000002</v>
      </c>
      <c r="E303" s="1">
        <f>VLOOKUP($A303,percentages!$D$2:$H$330,4,FALSE)*Wall!E303</f>
        <v>0.83500000000000019</v>
      </c>
      <c r="F303" s="1">
        <f>VLOOKUP($A303,percentages!$D$2:$H$330,4,FALSE)*Wall!F303</f>
        <v>0.50100000000000011</v>
      </c>
      <c r="G303" s="1">
        <f>VLOOKUP($A303,percentages!$D$2:$H$330,4,FALSE)*Wall!G303</f>
        <v>12.191000000000003</v>
      </c>
      <c r="H303" s="1">
        <f>VLOOKUP($A303,percentages!$D$2:$H$330,4,FALSE)*Wall!H303</f>
        <v>9.3520000000000021</v>
      </c>
      <c r="I303" s="1">
        <f>VLOOKUP($A303,percentages!$D$2:$H$330,4,FALSE)*Wall!I303</f>
        <v>5.1770000000000014</v>
      </c>
      <c r="J303" s="1">
        <f>VLOOKUP($A303,percentages!$D$2:$H$330,4,FALSE)*Wall!J303</f>
        <v>12.191000000000003</v>
      </c>
    </row>
    <row r="304" spans="1:10" x14ac:dyDescent="0.25">
      <c r="A304" s="13" t="s">
        <v>353</v>
      </c>
      <c r="B304" s="13" t="s">
        <v>354</v>
      </c>
      <c r="C304" s="1">
        <f>VLOOKUP($A304,percentages!$D$2:$H$330,4,FALSE)*Wall!C304</f>
        <v>54.275000000000013</v>
      </c>
      <c r="D304" s="1">
        <f>VLOOKUP($A304,percentages!$D$2:$H$330,4,FALSE)*Wall!D304</f>
        <v>2355.2010000000005</v>
      </c>
      <c r="E304" s="1">
        <f>VLOOKUP($A304,percentages!$D$2:$H$330,4,FALSE)*Wall!E304</f>
        <v>9.1850000000000023</v>
      </c>
      <c r="F304" s="1">
        <f>VLOOKUP($A304,percentages!$D$2:$H$330,4,FALSE)*Wall!F304</f>
        <v>34.903000000000006</v>
      </c>
      <c r="G304" s="1">
        <f>VLOOKUP($A304,percentages!$D$2:$H$330,4,FALSE)*Wall!G304</f>
        <v>201.90300000000005</v>
      </c>
      <c r="H304" s="1">
        <f>VLOOKUP($A304,percentages!$D$2:$H$330,4,FALSE)*Wall!H304</f>
        <v>73.480000000000018</v>
      </c>
      <c r="I304" s="1">
        <f>VLOOKUP($A304,percentages!$D$2:$H$330,4,FALSE)*Wall!I304</f>
        <v>44.589000000000013</v>
      </c>
      <c r="J304" s="1">
        <f>VLOOKUP($A304,percentages!$D$2:$H$330,4,FALSE)*Wall!J304</f>
        <v>18.537000000000003</v>
      </c>
    </row>
    <row r="305" spans="1:10" x14ac:dyDescent="0.25">
      <c r="A305" s="13" t="s">
        <v>355</v>
      </c>
      <c r="B305" s="13" t="s">
        <v>356</v>
      </c>
      <c r="C305" s="1">
        <f>VLOOKUP($A305,percentages!$D$2:$H$330,4,FALSE)*Wall!C305</f>
        <v>25.217000000000006</v>
      </c>
      <c r="D305" s="1">
        <f>VLOOKUP($A305,percentages!$D$2:$H$330,4,FALSE)*Wall!D305</f>
        <v>867.56500000000017</v>
      </c>
      <c r="E305" s="1">
        <f>VLOOKUP($A305,percentages!$D$2:$H$330,4,FALSE)*Wall!E305</f>
        <v>4.8430000000000009</v>
      </c>
      <c r="F305" s="1">
        <f>VLOOKUP($A305,percentages!$D$2:$H$330,4,FALSE)*Wall!F305</f>
        <v>12.859000000000004</v>
      </c>
      <c r="G305" s="1">
        <f>VLOOKUP($A305,percentages!$D$2:$H$330,4,FALSE)*Wall!G305</f>
        <v>41.249000000000009</v>
      </c>
      <c r="H305" s="1">
        <f>VLOOKUP($A305,percentages!$D$2:$H$330,4,FALSE)*Wall!H305</f>
        <v>89.345000000000013</v>
      </c>
      <c r="I305" s="1">
        <f>VLOOKUP($A305,percentages!$D$2:$H$330,4,FALSE)*Wall!I305</f>
        <v>77.154000000000011</v>
      </c>
      <c r="J305" s="1">
        <f>VLOOKUP($A305,percentages!$D$2:$H$330,4,FALSE)*Wall!J305</f>
        <v>9.8530000000000015</v>
      </c>
    </row>
    <row r="306" spans="1:10" x14ac:dyDescent="0.25">
      <c r="A306" s="13" t="s">
        <v>357</v>
      </c>
      <c r="B306" s="13" t="s">
        <v>358</v>
      </c>
      <c r="C306" s="1">
        <f>VLOOKUP($A306,percentages!$D$2:$H$330,4,FALSE)*Wall!C306</f>
        <v>54.943000000000012</v>
      </c>
      <c r="D306" s="1">
        <f>VLOOKUP($A306,percentages!$D$2:$H$330,4,FALSE)*Wall!D306</f>
        <v>1738.6370000000004</v>
      </c>
      <c r="E306" s="1">
        <f>VLOOKUP($A306,percentages!$D$2:$H$330,4,FALSE)*Wall!E306</f>
        <v>6.3460000000000019</v>
      </c>
      <c r="F306" s="1">
        <f>VLOOKUP($A306,percentages!$D$2:$H$330,4,FALSE)*Wall!F306</f>
        <v>62.625000000000014</v>
      </c>
      <c r="G306" s="1">
        <f>VLOOKUP($A306,percentages!$D$2:$H$330,4,FALSE)*Wall!G306</f>
        <v>116.23200000000003</v>
      </c>
      <c r="H306" s="1">
        <f>VLOOKUP($A306,percentages!$D$2:$H$330,4,FALSE)*Wall!H306</f>
        <v>24.883000000000006</v>
      </c>
      <c r="I306" s="1">
        <f>VLOOKUP($A306,percentages!$D$2:$H$330,4,FALSE)*Wall!I306</f>
        <v>30.394000000000005</v>
      </c>
      <c r="J306" s="1">
        <f>VLOOKUP($A306,percentages!$D$2:$H$330,4,FALSE)*Wall!J306</f>
        <v>9.3520000000000021</v>
      </c>
    </row>
    <row r="307" spans="1:10" x14ac:dyDescent="0.25">
      <c r="A307" s="13" t="s">
        <v>359</v>
      </c>
      <c r="B307" s="13" t="s">
        <v>360</v>
      </c>
      <c r="C307" s="1">
        <f>VLOOKUP($A307,percentages!$D$2:$H$330,4,FALSE)*Wall!C307</f>
        <v>39.07800000000001</v>
      </c>
      <c r="D307" s="1">
        <f>VLOOKUP($A307,percentages!$D$2:$H$330,4,FALSE)*Wall!D307</f>
        <v>1709.2450000000003</v>
      </c>
      <c r="E307" s="1">
        <f>VLOOKUP($A307,percentages!$D$2:$H$330,4,FALSE)*Wall!E307</f>
        <v>6.6800000000000015</v>
      </c>
      <c r="F307" s="1">
        <f>VLOOKUP($A307,percentages!$D$2:$H$330,4,FALSE)*Wall!F307</f>
        <v>20.708000000000006</v>
      </c>
      <c r="G307" s="1">
        <f>VLOOKUP($A307,percentages!$D$2:$H$330,4,FALSE)*Wall!G307</f>
        <v>130.92800000000003</v>
      </c>
      <c r="H307" s="1">
        <f>VLOOKUP($A307,percentages!$D$2:$H$330,4,FALSE)*Wall!H307</f>
        <v>78.824000000000012</v>
      </c>
      <c r="I307" s="1">
        <f>VLOOKUP($A307,percentages!$D$2:$H$330,4,FALSE)*Wall!I307</f>
        <v>31.897000000000006</v>
      </c>
      <c r="J307" s="1">
        <f>VLOOKUP($A307,percentages!$D$2:$H$330,4,FALSE)*Wall!J307</f>
        <v>12.358000000000002</v>
      </c>
    </row>
    <row r="308" spans="1:10" x14ac:dyDescent="0.25">
      <c r="A308" s="13" t="s">
        <v>361</v>
      </c>
      <c r="B308" s="13" t="s">
        <v>362</v>
      </c>
      <c r="C308" s="1">
        <f>VLOOKUP($A308,percentages!$D$2:$H$330,4,FALSE)*Wall!C308</f>
        <v>35.905000000000008</v>
      </c>
      <c r="D308" s="1">
        <f>VLOOKUP($A308,percentages!$D$2:$H$330,4,FALSE)*Wall!D308</f>
        <v>1497.8230000000003</v>
      </c>
      <c r="E308" s="1">
        <f>VLOOKUP($A308,percentages!$D$2:$H$330,4,FALSE)*Wall!E308</f>
        <v>7.1810000000000018</v>
      </c>
      <c r="F308" s="1">
        <f>VLOOKUP($A308,percentages!$D$2:$H$330,4,FALSE)*Wall!F308</f>
        <v>7.6820000000000022</v>
      </c>
      <c r="G308" s="1">
        <f>VLOOKUP($A308,percentages!$D$2:$H$330,4,FALSE)*Wall!G308</f>
        <v>152.80500000000004</v>
      </c>
      <c r="H308" s="1">
        <f>VLOOKUP($A308,percentages!$D$2:$H$330,4,FALSE)*Wall!H308</f>
        <v>53.774000000000015</v>
      </c>
      <c r="I308" s="1">
        <f>VLOOKUP($A308,percentages!$D$2:$H$330,4,FALSE)*Wall!I308</f>
        <v>26.720000000000006</v>
      </c>
      <c r="J308" s="1">
        <f>VLOOKUP($A308,percentages!$D$2:$H$330,4,FALSE)*Wall!J308</f>
        <v>18.537000000000003</v>
      </c>
    </row>
    <row r="309" spans="1:10" x14ac:dyDescent="0.25">
      <c r="A309" s="14" t="s">
        <v>363</v>
      </c>
      <c r="B309" s="14" t="s">
        <v>364</v>
      </c>
      <c r="C309" s="1">
        <f>VLOOKUP($A309,percentages!$D$2:$H$330,4,FALSE)*Wall!C309</f>
        <v>3.0060000000000007</v>
      </c>
      <c r="D309" s="1">
        <f>VLOOKUP($A309,percentages!$D$2:$H$330,4,FALSE)*Wall!D309</f>
        <v>346.19100000000009</v>
      </c>
      <c r="E309" s="1">
        <f>VLOOKUP($A309,percentages!$D$2:$H$330,4,FALSE)*Wall!E309</f>
        <v>0.16700000000000004</v>
      </c>
      <c r="F309" s="1">
        <f>VLOOKUP($A309,percentages!$D$2:$H$330,4,FALSE)*Wall!F309</f>
        <v>0</v>
      </c>
      <c r="G309" s="1">
        <f>VLOOKUP($A309,percentages!$D$2:$H$330,4,FALSE)*Wall!G309</f>
        <v>26.052000000000007</v>
      </c>
      <c r="H309" s="1">
        <f>VLOOKUP($A309,percentages!$D$2:$H$330,4,FALSE)*Wall!H309</f>
        <v>34.903000000000006</v>
      </c>
      <c r="I309" s="1">
        <f>VLOOKUP($A309,percentages!$D$2:$H$330,4,FALSE)*Wall!I309</f>
        <v>1.8370000000000004</v>
      </c>
      <c r="J309" s="1">
        <f>VLOOKUP($A309,percentages!$D$2:$H$330,4,FALSE)*Wall!J309</f>
        <v>4.676000000000001</v>
      </c>
    </row>
    <row r="310" spans="1:10" x14ac:dyDescent="0.25">
      <c r="A310" s="13" t="s">
        <v>338</v>
      </c>
      <c r="B310" s="13" t="s">
        <v>339</v>
      </c>
      <c r="C310" s="1">
        <f>VLOOKUP($A310,percentages!$D$2:$H$330,4,FALSE)*Wall!C310</f>
        <v>5.8450000000000015</v>
      </c>
      <c r="D310" s="1">
        <f>VLOOKUP($A310,percentages!$D$2:$H$330,4,FALSE)*Wall!D310</f>
        <v>520.70600000000013</v>
      </c>
      <c r="E310" s="1">
        <f>VLOOKUP($A310,percentages!$D$2:$H$330,4,FALSE)*Wall!E310</f>
        <v>0.66800000000000015</v>
      </c>
      <c r="F310" s="1">
        <f>VLOOKUP($A310,percentages!$D$2:$H$330,4,FALSE)*Wall!F310</f>
        <v>4.1750000000000007</v>
      </c>
      <c r="G310" s="1">
        <f>VLOOKUP($A310,percentages!$D$2:$H$330,4,FALSE)*Wall!G310</f>
        <v>10.855000000000002</v>
      </c>
      <c r="H310" s="1">
        <f>VLOOKUP($A310,percentages!$D$2:$H$330,4,FALSE)*Wall!H310</f>
        <v>89.512000000000015</v>
      </c>
      <c r="I310" s="1">
        <f>VLOOKUP($A310,percentages!$D$2:$H$330,4,FALSE)*Wall!I310</f>
        <v>12.191000000000003</v>
      </c>
      <c r="J310" s="1">
        <f>VLOOKUP($A310,percentages!$D$2:$H$330,4,FALSE)*Wall!J310</f>
        <v>3.8410000000000011</v>
      </c>
    </row>
    <row r="311" spans="1:10" x14ac:dyDescent="0.25">
      <c r="A311" s="13" t="s">
        <v>340</v>
      </c>
      <c r="B311" s="13" t="s">
        <v>341</v>
      </c>
      <c r="C311" s="1">
        <f>VLOOKUP($A311,percentages!$D$2:$H$330,4,FALSE)*Wall!C311</f>
        <v>4.3420000000000005</v>
      </c>
      <c r="D311" s="1">
        <f>VLOOKUP($A311,percentages!$D$2:$H$330,4,FALSE)*Wall!D311</f>
        <v>334.50100000000009</v>
      </c>
      <c r="E311" s="1">
        <f>VLOOKUP($A311,percentages!$D$2:$H$330,4,FALSE)*Wall!E311</f>
        <v>0</v>
      </c>
      <c r="F311" s="1">
        <f>VLOOKUP($A311,percentages!$D$2:$H$330,4,FALSE)*Wall!F311</f>
        <v>0</v>
      </c>
      <c r="G311" s="1">
        <f>VLOOKUP($A311,percentages!$D$2:$H$330,4,FALSE)*Wall!G311</f>
        <v>14.195000000000004</v>
      </c>
      <c r="H311" s="1">
        <f>VLOOKUP($A311,percentages!$D$2:$H$330,4,FALSE)*Wall!H311</f>
        <v>19.205000000000005</v>
      </c>
      <c r="I311" s="1">
        <f>VLOOKUP($A311,percentages!$D$2:$H$330,4,FALSE)*Wall!I311</f>
        <v>5.3440000000000012</v>
      </c>
      <c r="J311" s="1">
        <f>VLOOKUP($A311,percentages!$D$2:$H$330,4,FALSE)*Wall!J311</f>
        <v>1.3360000000000003</v>
      </c>
    </row>
    <row r="312" spans="1:10" x14ac:dyDescent="0.25">
      <c r="A312" s="13" t="s">
        <v>342</v>
      </c>
      <c r="B312" s="13" t="s">
        <v>10</v>
      </c>
      <c r="C312" s="1">
        <f>VLOOKUP($A312,percentages!$D$2:$H$330,4,FALSE)*Wall!C312</f>
        <v>51.77000000000001</v>
      </c>
      <c r="D312" s="1">
        <f>VLOOKUP($A312,percentages!$D$2:$H$330,4,FALSE)*Wall!D312</f>
        <v>1552.0980000000004</v>
      </c>
      <c r="E312" s="1">
        <f>VLOOKUP($A312,percentages!$D$2:$H$330,4,FALSE)*Wall!E312</f>
        <v>2.1710000000000003</v>
      </c>
      <c r="F312" s="1">
        <f>VLOOKUP($A312,percentages!$D$2:$H$330,4,FALSE)*Wall!F312</f>
        <v>2.0040000000000004</v>
      </c>
      <c r="G312" s="1">
        <f>VLOOKUP($A312,percentages!$D$2:$H$330,4,FALSE)*Wall!G312</f>
        <v>14.028000000000002</v>
      </c>
      <c r="H312" s="1">
        <f>VLOOKUP($A312,percentages!$D$2:$H$330,4,FALSE)*Wall!H312</f>
        <v>37.241000000000007</v>
      </c>
      <c r="I312" s="1">
        <f>VLOOKUP($A312,percentages!$D$2:$H$330,4,FALSE)*Wall!I312</f>
        <v>82.498000000000019</v>
      </c>
      <c r="J312" s="1">
        <f>VLOOKUP($A312,percentages!$D$2:$H$330,4,FALSE)*Wall!J312</f>
        <v>9.3520000000000021</v>
      </c>
    </row>
    <row r="313" spans="1:10" x14ac:dyDescent="0.25">
      <c r="A313" s="13" t="s">
        <v>343</v>
      </c>
      <c r="B313" s="13" t="s">
        <v>344</v>
      </c>
      <c r="C313" s="1">
        <f>VLOOKUP($A313,percentages!$D$2:$H$330,4,FALSE)*Wall!C313</f>
        <v>69.63900000000001</v>
      </c>
      <c r="D313" s="1">
        <f>VLOOKUP($A313,percentages!$D$2:$H$330,4,FALSE)*Wall!D313</f>
        <v>2403.1300000000006</v>
      </c>
      <c r="E313" s="1">
        <f>VLOOKUP($A313,percentages!$D$2:$H$330,4,FALSE)*Wall!E313</f>
        <v>6.8470000000000013</v>
      </c>
      <c r="F313" s="1">
        <f>VLOOKUP($A313,percentages!$D$2:$H$330,4,FALSE)*Wall!F313</f>
        <v>11.523000000000003</v>
      </c>
      <c r="G313" s="1">
        <f>VLOOKUP($A313,percentages!$D$2:$H$330,4,FALSE)*Wall!G313</f>
        <v>69.472000000000008</v>
      </c>
      <c r="H313" s="1">
        <f>VLOOKUP($A313,percentages!$D$2:$H$330,4,FALSE)*Wall!H313</f>
        <v>41.249000000000009</v>
      </c>
      <c r="I313" s="1">
        <f>VLOOKUP($A313,percentages!$D$2:$H$330,4,FALSE)*Wall!I313</f>
        <v>59.118000000000016</v>
      </c>
      <c r="J313" s="1">
        <f>VLOOKUP($A313,percentages!$D$2:$H$330,4,FALSE)*Wall!J313</f>
        <v>22.211000000000006</v>
      </c>
    </row>
    <row r="314" spans="1:10" x14ac:dyDescent="0.25">
      <c r="A314" s="13" t="s">
        <v>345</v>
      </c>
      <c r="B314" s="13" t="s">
        <v>346</v>
      </c>
      <c r="C314" s="1">
        <f>VLOOKUP($A314,percentages!$D$2:$H$330,4,FALSE)*Wall!C314</f>
        <v>39.07800000000001</v>
      </c>
      <c r="D314" s="1">
        <f>VLOOKUP($A314,percentages!$D$2:$H$330,4,FALSE)*Wall!D314</f>
        <v>2205.9030000000007</v>
      </c>
      <c r="E314" s="1">
        <f>VLOOKUP($A314,percentages!$D$2:$H$330,4,FALSE)*Wall!E314</f>
        <v>0.83500000000000019</v>
      </c>
      <c r="F314" s="1">
        <f>VLOOKUP($A314,percentages!$D$2:$H$330,4,FALSE)*Wall!F314</f>
        <v>6.8470000000000013</v>
      </c>
      <c r="G314" s="1">
        <f>VLOOKUP($A314,percentages!$D$2:$H$330,4,FALSE)*Wall!G314</f>
        <v>206.24500000000003</v>
      </c>
      <c r="H314" s="1">
        <f>VLOOKUP($A314,percentages!$D$2:$H$330,4,FALSE)*Wall!H314</f>
        <v>154.30800000000002</v>
      </c>
      <c r="I314" s="1">
        <f>VLOOKUP($A314,percentages!$D$2:$H$330,4,FALSE)*Wall!I314</f>
        <v>53.94100000000001</v>
      </c>
      <c r="J314" s="1">
        <f>VLOOKUP($A314,percentages!$D$2:$H$330,4,FALSE)*Wall!J314</f>
        <v>7.5150000000000015</v>
      </c>
    </row>
    <row r="315" spans="1:10" x14ac:dyDescent="0.25">
      <c r="A315" s="13" t="s">
        <v>347</v>
      </c>
      <c r="B315" s="13" t="s">
        <v>348</v>
      </c>
      <c r="C315" s="1">
        <f>VLOOKUP($A315,percentages!$D$2:$H$330,4,FALSE)*Wall!C315</f>
        <v>51.269000000000013</v>
      </c>
      <c r="D315" s="1">
        <f>VLOOKUP($A315,percentages!$D$2:$H$330,4,FALSE)*Wall!D315</f>
        <v>1593.1800000000003</v>
      </c>
      <c r="E315" s="1">
        <f>VLOOKUP($A315,percentages!$D$2:$H$330,4,FALSE)*Wall!E315</f>
        <v>3.5070000000000006</v>
      </c>
      <c r="F315" s="1">
        <f>VLOOKUP($A315,percentages!$D$2:$H$330,4,FALSE)*Wall!F315</f>
        <v>1.8370000000000004</v>
      </c>
      <c r="G315" s="1">
        <f>VLOOKUP($A315,percentages!$D$2:$H$330,4,FALSE)*Wall!G315</f>
        <v>116.56600000000003</v>
      </c>
      <c r="H315" s="1">
        <f>VLOOKUP($A315,percentages!$D$2:$H$330,4,FALSE)*Wall!H315</f>
        <v>44.923000000000009</v>
      </c>
      <c r="I315" s="1">
        <f>VLOOKUP($A315,percentages!$D$2:$H$330,4,FALSE)*Wall!I315</f>
        <v>21.877000000000006</v>
      </c>
      <c r="J315" s="1">
        <f>VLOOKUP($A315,percentages!$D$2:$H$330,4,FALSE)*Wall!J315</f>
        <v>3.5070000000000006</v>
      </c>
    </row>
    <row r="316" spans="1:10" x14ac:dyDescent="0.25">
      <c r="A316" s="13" t="s">
        <v>349</v>
      </c>
      <c r="B316" s="13" t="s">
        <v>350</v>
      </c>
      <c r="C316" s="1">
        <f>VLOOKUP($A316,percentages!$D$2:$H$330,4,FALSE)*Wall!C316</f>
        <v>2.5050000000000008</v>
      </c>
      <c r="D316" s="1">
        <f>VLOOKUP($A316,percentages!$D$2:$H$330,4,FALSE)*Wall!D316</f>
        <v>230.62700000000004</v>
      </c>
      <c r="E316" s="1">
        <f>VLOOKUP($A316,percentages!$D$2:$H$330,4,FALSE)*Wall!E316</f>
        <v>0</v>
      </c>
      <c r="F316" s="1">
        <f>VLOOKUP($A316,percentages!$D$2:$H$330,4,FALSE)*Wall!F316</f>
        <v>0</v>
      </c>
      <c r="G316" s="1">
        <f>VLOOKUP($A316,percentages!$D$2:$H$330,4,FALSE)*Wall!G316</f>
        <v>14.863000000000003</v>
      </c>
      <c r="H316" s="1">
        <f>VLOOKUP($A316,percentages!$D$2:$H$330,4,FALSE)*Wall!H316</f>
        <v>264.19400000000007</v>
      </c>
      <c r="I316" s="1">
        <f>VLOOKUP($A316,percentages!$D$2:$H$330,4,FALSE)*Wall!I316</f>
        <v>51.102000000000011</v>
      </c>
      <c r="J316" s="1">
        <f>VLOOKUP($A316,percentages!$D$2:$H$330,4,FALSE)*Wall!J316</f>
        <v>0.33400000000000007</v>
      </c>
    </row>
    <row r="317" spans="1:10" x14ac:dyDescent="0.25">
      <c r="A317" s="13" t="s">
        <v>351</v>
      </c>
      <c r="B317" s="13" t="s">
        <v>352</v>
      </c>
      <c r="C317" s="1">
        <f>VLOOKUP($A317,percentages!$D$2:$H$330,4,FALSE)*Wall!C317</f>
        <v>47.762000000000008</v>
      </c>
      <c r="D317" s="1">
        <f>VLOOKUP($A317,percentages!$D$2:$H$330,4,FALSE)*Wall!D317</f>
        <v>1759.3450000000005</v>
      </c>
      <c r="E317" s="1">
        <f>VLOOKUP($A317,percentages!$D$2:$H$330,4,FALSE)*Wall!E317</f>
        <v>18.370000000000005</v>
      </c>
      <c r="F317" s="1">
        <f>VLOOKUP($A317,percentages!$D$2:$H$330,4,FALSE)*Wall!F317</f>
        <v>3.8410000000000011</v>
      </c>
      <c r="G317" s="1">
        <f>VLOOKUP($A317,percentages!$D$2:$H$330,4,FALSE)*Wall!G317</f>
        <v>48.263000000000012</v>
      </c>
      <c r="H317" s="1">
        <f>VLOOKUP($A317,percentages!$D$2:$H$330,4,FALSE)*Wall!H317</f>
        <v>36.907000000000011</v>
      </c>
      <c r="I317" s="1">
        <f>VLOOKUP($A317,percentages!$D$2:$H$330,4,FALSE)*Wall!I317</f>
        <v>48.430000000000014</v>
      </c>
      <c r="J317" s="1">
        <f>VLOOKUP($A317,percentages!$D$2:$H$330,4,FALSE)*Wall!J317</f>
        <v>10.521000000000003</v>
      </c>
    </row>
    <row r="318" spans="1:10" x14ac:dyDescent="0.25">
      <c r="B318" s="2"/>
      <c r="C318" s="3"/>
      <c r="D318" s="3"/>
      <c r="E318" s="3"/>
      <c r="F318" s="3"/>
      <c r="G318" s="3"/>
      <c r="H318" s="3"/>
      <c r="I318" s="3"/>
      <c r="J318" s="3"/>
    </row>
    <row r="319" spans="1:10" x14ac:dyDescent="0.25">
      <c r="C319" s="18"/>
      <c r="D319" s="18"/>
      <c r="E319" s="18"/>
      <c r="F319" s="18"/>
      <c r="G319" s="18"/>
      <c r="H319" s="18"/>
      <c r="I319" s="18"/>
      <c r="J319" s="18"/>
    </row>
  </sheetData>
  <conditionalFormatting sqref="C319:J31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3084-8E94-48F6-A231-4D7765BFC6C5}">
  <dimension ref="A1:P330"/>
  <sheetViews>
    <sheetView workbookViewId="0">
      <pane xSplit="2" ySplit="1" topLeftCell="C302" activePane="bottomRight" state="frozen"/>
      <selection pane="topRight" activeCell="C1" sqref="C1"/>
      <selection pane="bottomLeft" activeCell="A2" sqref="A2"/>
      <selection pane="bottomRight" activeCell="L310" sqref="L310"/>
    </sheetView>
  </sheetViews>
  <sheetFormatPr defaultColWidth="11.42578125" defaultRowHeight="15" x14ac:dyDescent="0.25"/>
  <cols>
    <col min="2" max="2" width="26.7109375" bestFit="1" customWidth="1"/>
    <col min="3" max="3" width="6.7109375" bestFit="1" customWidth="1"/>
    <col min="4" max="4" width="17.28515625" bestFit="1" customWidth="1"/>
    <col min="5" max="5" width="6.85546875" bestFit="1" customWidth="1"/>
    <col min="6" max="6" width="15" bestFit="1" customWidth="1"/>
    <col min="7" max="7" width="5.7109375" bestFit="1" customWidth="1"/>
    <col min="8" max="8" width="15.7109375" bestFit="1" customWidth="1"/>
    <col min="9" max="9" width="15.42578125" bestFit="1" customWidth="1"/>
    <col min="10" max="10" width="5.42578125" bestFit="1" customWidth="1"/>
  </cols>
  <sheetData>
    <row r="1" spans="1:16" s="2" customFormat="1" x14ac:dyDescent="0.25">
      <c r="A1" s="26" t="s">
        <v>87</v>
      </c>
      <c r="B1" s="26" t="s">
        <v>88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6" x14ac:dyDescent="0.25">
      <c r="A2" s="13" t="s">
        <v>89</v>
      </c>
      <c r="B2" s="13" t="s">
        <v>90</v>
      </c>
      <c r="C2" s="1">
        <f>VLOOKUP($A2,percentages!$D$2:$H$330,5,FALSE)*Wall!C2</f>
        <v>5980.7650000000003</v>
      </c>
      <c r="D2" s="1">
        <f>VLOOKUP($A2,percentages!$D$2:$H$330,5,FALSE)*Wall!D2</f>
        <v>713.79700000000003</v>
      </c>
      <c r="E2" s="1">
        <f>VLOOKUP($A2,percentages!$D$2:$H$330,5,FALSE)*Wall!E2</f>
        <v>20.972000000000001</v>
      </c>
      <c r="F2" s="1">
        <f>VLOOKUP($A2,percentages!$D$2:$H$330,5,FALSE)*Wall!F2</f>
        <v>7.49</v>
      </c>
      <c r="G2" s="1">
        <f>VLOOKUP($A2,percentages!$D$2:$H$330,5,FALSE)*Wall!G2</f>
        <v>77.147000000000006</v>
      </c>
      <c r="H2" s="1">
        <f>VLOOKUP($A2,percentages!$D$2:$H$330,5,FALSE)*Wall!H2</f>
        <v>250.166</v>
      </c>
      <c r="I2" s="1">
        <f>VLOOKUP($A2,percentages!$D$2:$H$330,5,FALSE)*Wall!I2</f>
        <v>299.60000000000002</v>
      </c>
      <c r="J2" s="1">
        <f>VLOOKUP($A2,percentages!$D$2:$H$330,5,FALSE)*Wall!J2</f>
        <v>7.49</v>
      </c>
      <c r="L2" s="16"/>
      <c r="M2" s="16"/>
      <c r="N2" s="15"/>
      <c r="O2" s="16"/>
      <c r="P2" s="16"/>
    </row>
    <row r="3" spans="1:16" x14ac:dyDescent="0.25">
      <c r="A3" s="13" t="s">
        <v>106</v>
      </c>
      <c r="B3" s="13" t="s">
        <v>107</v>
      </c>
      <c r="C3" s="1">
        <f>VLOOKUP($A3,percentages!$D$2:$H$330,5,FALSE)*Wall!C3</f>
        <v>1093.54</v>
      </c>
      <c r="D3" s="1">
        <f>VLOOKUP($A3,percentages!$D$2:$H$330,5,FALSE)*Wall!D3</f>
        <v>343.04199999999997</v>
      </c>
      <c r="E3" s="1">
        <f>VLOOKUP($A3,percentages!$D$2:$H$330,5,FALSE)*Wall!E3</f>
        <v>0.749</v>
      </c>
      <c r="F3" s="1">
        <f>VLOOKUP($A3,percentages!$D$2:$H$330,5,FALSE)*Wall!F3</f>
        <v>3.7450000000000001</v>
      </c>
      <c r="G3" s="1">
        <f>VLOOKUP($A3,percentages!$D$2:$H$330,5,FALSE)*Wall!G3</f>
        <v>307.839</v>
      </c>
      <c r="H3" s="1">
        <f>VLOOKUP($A3,percentages!$D$2:$H$330,5,FALSE)*Wall!H3</f>
        <v>11.234999999999999</v>
      </c>
      <c r="I3" s="1">
        <f>VLOOKUP($A3,percentages!$D$2:$H$330,5,FALSE)*Wall!I3</f>
        <v>7.49</v>
      </c>
      <c r="J3" s="1">
        <f>VLOOKUP($A3,percentages!$D$2:$H$330,5,FALSE)*Wall!J3</f>
        <v>3.7450000000000001</v>
      </c>
      <c r="L3" s="16"/>
      <c r="M3" s="16"/>
      <c r="N3" s="15"/>
      <c r="O3" s="16"/>
      <c r="P3" s="16"/>
    </row>
    <row r="4" spans="1:16" x14ac:dyDescent="0.25">
      <c r="A4" s="13" t="s">
        <v>108</v>
      </c>
      <c r="B4" s="13" t="s">
        <v>109</v>
      </c>
      <c r="C4" s="1">
        <f>VLOOKUP($A4,percentages!$D$2:$H$330,5,FALSE)*Wall!C4</f>
        <v>2300.1790000000001</v>
      </c>
      <c r="D4" s="1">
        <f>VLOOKUP($A4,percentages!$D$2:$H$330,5,FALSE)*Wall!D4</f>
        <v>115.346</v>
      </c>
      <c r="E4" s="1">
        <f>VLOOKUP($A4,percentages!$D$2:$H$330,5,FALSE)*Wall!E4</f>
        <v>2.2469999999999999</v>
      </c>
      <c r="F4" s="1">
        <f>VLOOKUP($A4,percentages!$D$2:$H$330,5,FALSE)*Wall!F4</f>
        <v>84.637</v>
      </c>
      <c r="G4" s="1">
        <f>VLOOKUP($A4,percentages!$D$2:$H$330,5,FALSE)*Wall!G4</f>
        <v>1469.538</v>
      </c>
      <c r="H4" s="1">
        <f>VLOOKUP($A4,percentages!$D$2:$H$330,5,FALSE)*Wall!H4</f>
        <v>7.49</v>
      </c>
      <c r="I4" s="1">
        <f>VLOOKUP($A4,percentages!$D$2:$H$330,5,FALSE)*Wall!I4</f>
        <v>19.474</v>
      </c>
      <c r="J4" s="1">
        <f>VLOOKUP($A4,percentages!$D$2:$H$330,5,FALSE)*Wall!J4</f>
        <v>23.219000000000001</v>
      </c>
      <c r="L4" s="16"/>
      <c r="M4" s="16"/>
      <c r="N4" s="15"/>
      <c r="O4" s="16"/>
      <c r="P4" s="16"/>
    </row>
    <row r="5" spans="1:16" x14ac:dyDescent="0.25">
      <c r="A5" s="13" t="s">
        <v>110</v>
      </c>
      <c r="B5" s="13" t="s">
        <v>111</v>
      </c>
      <c r="C5" s="1">
        <f>VLOOKUP($A5,percentages!$D$2:$H$330,5,FALSE)*Wall!C5</f>
        <v>2897.8809999999999</v>
      </c>
      <c r="D5" s="1">
        <f>VLOOKUP($A5,percentages!$D$2:$H$330,5,FALSE)*Wall!D5</f>
        <v>484.60300000000001</v>
      </c>
      <c r="E5" s="1">
        <f>VLOOKUP($A5,percentages!$D$2:$H$330,5,FALSE)*Wall!E5</f>
        <v>1.498</v>
      </c>
      <c r="F5" s="1">
        <f>VLOOKUP($A5,percentages!$D$2:$H$330,5,FALSE)*Wall!F5</f>
        <v>1.498</v>
      </c>
      <c r="G5" s="1">
        <f>VLOOKUP($A5,percentages!$D$2:$H$330,5,FALSE)*Wall!G5</f>
        <v>85.385999999999996</v>
      </c>
      <c r="H5" s="1">
        <f>VLOOKUP($A5,percentages!$D$2:$H$330,5,FALSE)*Wall!H5</f>
        <v>20.222999999999999</v>
      </c>
      <c r="I5" s="1">
        <f>VLOOKUP($A5,percentages!$D$2:$H$330,5,FALSE)*Wall!I5</f>
        <v>80.143000000000001</v>
      </c>
      <c r="J5" s="1">
        <f>VLOOKUP($A5,percentages!$D$2:$H$330,5,FALSE)*Wall!J5</f>
        <v>0</v>
      </c>
      <c r="L5" s="16"/>
      <c r="M5" s="16"/>
      <c r="N5" s="15"/>
      <c r="O5" s="16"/>
      <c r="P5" s="16"/>
    </row>
    <row r="6" spans="1:16" x14ac:dyDescent="0.25">
      <c r="A6" s="13" t="s">
        <v>112</v>
      </c>
      <c r="B6" s="13" t="s">
        <v>113</v>
      </c>
      <c r="C6" s="1">
        <f>VLOOKUP($A6,percentages!$D$2:$H$330,5,FALSE)*Wall!C6</f>
        <v>4776.3729999999996</v>
      </c>
      <c r="D6" s="1">
        <f>VLOOKUP($A6,percentages!$D$2:$H$330,5,FALSE)*Wall!D6</f>
        <v>381.99</v>
      </c>
      <c r="E6" s="1">
        <f>VLOOKUP($A6,percentages!$D$2:$H$330,5,FALSE)*Wall!E6</f>
        <v>0</v>
      </c>
      <c r="F6" s="1">
        <f>VLOOKUP($A6,percentages!$D$2:$H$330,5,FALSE)*Wall!F6</f>
        <v>2.2469999999999999</v>
      </c>
      <c r="G6" s="1">
        <f>VLOOKUP($A6,percentages!$D$2:$H$330,5,FALSE)*Wall!G6</f>
        <v>2.996</v>
      </c>
      <c r="H6" s="1">
        <f>VLOOKUP($A6,percentages!$D$2:$H$330,5,FALSE)*Wall!H6</f>
        <v>65.912000000000006</v>
      </c>
      <c r="I6" s="1">
        <f>VLOOKUP($A6,percentages!$D$2:$H$330,5,FALSE)*Wall!I6</f>
        <v>62.167000000000002</v>
      </c>
      <c r="J6" s="1">
        <f>VLOOKUP($A6,percentages!$D$2:$H$330,5,FALSE)*Wall!J6</f>
        <v>0.749</v>
      </c>
      <c r="L6" s="16"/>
      <c r="M6" s="16"/>
      <c r="N6" s="15"/>
      <c r="O6" s="16"/>
      <c r="P6" s="16"/>
    </row>
    <row r="7" spans="1:16" x14ac:dyDescent="0.25">
      <c r="A7" s="13" t="s">
        <v>114</v>
      </c>
      <c r="B7" s="13" t="s">
        <v>115</v>
      </c>
      <c r="C7" s="1">
        <f>VLOOKUP($A7,percentages!$D$2:$H$330,5,FALSE)*Wall!C7</f>
        <v>2249.2469999999998</v>
      </c>
      <c r="D7" s="1">
        <f>VLOOKUP($A7,percentages!$D$2:$H$330,5,FALSE)*Wall!D7</f>
        <v>33.704999999999998</v>
      </c>
      <c r="E7" s="1">
        <f>VLOOKUP($A7,percentages!$D$2:$H$330,5,FALSE)*Wall!E7</f>
        <v>0</v>
      </c>
      <c r="F7" s="1">
        <f>VLOOKUP($A7,percentages!$D$2:$H$330,5,FALSE)*Wall!F7</f>
        <v>133.322</v>
      </c>
      <c r="G7" s="1">
        <f>VLOOKUP($A7,percentages!$D$2:$H$330,5,FALSE)*Wall!G7</f>
        <v>1151.213</v>
      </c>
      <c r="H7" s="1">
        <f>VLOOKUP($A7,percentages!$D$2:$H$330,5,FALSE)*Wall!H7</f>
        <v>2.2469999999999999</v>
      </c>
      <c r="I7" s="1">
        <f>VLOOKUP($A7,percentages!$D$2:$H$330,5,FALSE)*Wall!I7</f>
        <v>24.716999999999999</v>
      </c>
      <c r="J7" s="1">
        <f>VLOOKUP($A7,percentages!$D$2:$H$330,5,FALSE)*Wall!J7</f>
        <v>26.215</v>
      </c>
      <c r="L7" s="16"/>
      <c r="M7" s="16"/>
      <c r="N7" s="15"/>
      <c r="O7" s="16"/>
      <c r="P7" s="15"/>
    </row>
    <row r="8" spans="1:16" x14ac:dyDescent="0.25">
      <c r="A8" s="13" t="s">
        <v>116</v>
      </c>
      <c r="B8" s="13" t="s">
        <v>117</v>
      </c>
      <c r="C8" s="1">
        <f>VLOOKUP($A8,percentages!$D$2:$H$330,5,FALSE)*Wall!C8</f>
        <v>4992.8339999999998</v>
      </c>
      <c r="D8" s="1">
        <f>VLOOKUP($A8,percentages!$D$2:$H$330,5,FALSE)*Wall!D8</f>
        <v>922.76800000000003</v>
      </c>
      <c r="E8" s="1">
        <f>VLOOKUP($A8,percentages!$D$2:$H$330,5,FALSE)*Wall!E8</f>
        <v>2.996</v>
      </c>
      <c r="F8" s="1">
        <f>VLOOKUP($A8,percentages!$D$2:$H$330,5,FALSE)*Wall!F8</f>
        <v>8.2390000000000008</v>
      </c>
      <c r="G8" s="1">
        <f>VLOOKUP($A8,percentages!$D$2:$H$330,5,FALSE)*Wall!G8</f>
        <v>138.565</v>
      </c>
      <c r="H8" s="1">
        <f>VLOOKUP($A8,percentages!$D$2:$H$330,5,FALSE)*Wall!H8</f>
        <v>143.80799999999999</v>
      </c>
      <c r="I8" s="1">
        <f>VLOOKUP($A8,percentages!$D$2:$H$330,5,FALSE)*Wall!I8</f>
        <v>220.20599999999999</v>
      </c>
      <c r="J8" s="1">
        <f>VLOOKUP($A8,percentages!$D$2:$H$330,5,FALSE)*Wall!J8</f>
        <v>129.577</v>
      </c>
      <c r="L8" s="16"/>
      <c r="M8" s="16"/>
      <c r="N8" s="15"/>
      <c r="O8" s="16"/>
      <c r="P8" s="16"/>
    </row>
    <row r="9" spans="1:16" x14ac:dyDescent="0.25">
      <c r="A9" s="13" t="s">
        <v>118</v>
      </c>
      <c r="B9" s="13" t="s">
        <v>119</v>
      </c>
      <c r="C9" s="1">
        <f>VLOOKUP($A9,percentages!$D$2:$H$330,5,FALSE)*Wall!C9</f>
        <v>4314.9889999999996</v>
      </c>
      <c r="D9" s="1">
        <f>VLOOKUP($A9,percentages!$D$2:$H$330,5,FALSE)*Wall!D9</f>
        <v>94.373999999999995</v>
      </c>
      <c r="E9" s="1">
        <f>VLOOKUP($A9,percentages!$D$2:$H$330,5,FALSE)*Wall!E9</f>
        <v>0</v>
      </c>
      <c r="F9" s="1">
        <f>VLOOKUP($A9,percentages!$D$2:$H$330,5,FALSE)*Wall!F9</f>
        <v>0.749</v>
      </c>
      <c r="G9" s="1">
        <f>VLOOKUP($A9,percentages!$D$2:$H$330,5,FALSE)*Wall!G9</f>
        <v>0.749</v>
      </c>
      <c r="H9" s="1">
        <f>VLOOKUP($A9,percentages!$D$2:$H$330,5,FALSE)*Wall!H9</f>
        <v>0</v>
      </c>
      <c r="I9" s="1">
        <f>VLOOKUP($A9,percentages!$D$2:$H$330,5,FALSE)*Wall!I9</f>
        <v>105.60899999999999</v>
      </c>
      <c r="J9" s="1">
        <f>VLOOKUP($A9,percentages!$D$2:$H$330,5,FALSE)*Wall!J9</f>
        <v>1.498</v>
      </c>
      <c r="L9" s="16"/>
      <c r="M9" s="16"/>
      <c r="N9" s="15"/>
      <c r="O9" s="16"/>
      <c r="P9" s="16"/>
    </row>
    <row r="10" spans="1:16" x14ac:dyDescent="0.25">
      <c r="A10" s="13" t="s">
        <v>120</v>
      </c>
      <c r="B10" s="13" t="s">
        <v>121</v>
      </c>
      <c r="C10" s="1">
        <f>VLOOKUP($A10,percentages!$D$2:$H$330,5,FALSE)*Wall!C10</f>
        <v>10226.846</v>
      </c>
      <c r="D10" s="1">
        <f>VLOOKUP($A10,percentages!$D$2:$H$330,5,FALSE)*Wall!D10</f>
        <v>337.79899999999998</v>
      </c>
      <c r="E10" s="1">
        <f>VLOOKUP($A10,percentages!$D$2:$H$330,5,FALSE)*Wall!E10</f>
        <v>5.992</v>
      </c>
      <c r="F10" s="1">
        <f>VLOOKUP($A10,percentages!$D$2:$H$330,5,FALSE)*Wall!F10</f>
        <v>10.486000000000001</v>
      </c>
      <c r="G10" s="1">
        <f>VLOOKUP($A10,percentages!$D$2:$H$330,5,FALSE)*Wall!G10</f>
        <v>195.489</v>
      </c>
      <c r="H10" s="1">
        <f>VLOOKUP($A10,percentages!$D$2:$H$330,5,FALSE)*Wall!H10</f>
        <v>93.625</v>
      </c>
      <c r="I10" s="1">
        <f>VLOOKUP($A10,percentages!$D$2:$H$330,5,FALSE)*Wall!I10</f>
        <v>140.81200000000001</v>
      </c>
      <c r="J10" s="1">
        <f>VLOOKUP($A10,percentages!$D$2:$H$330,5,FALSE)*Wall!J10</f>
        <v>96.620999999999995</v>
      </c>
      <c r="L10" s="16"/>
      <c r="M10" s="16"/>
      <c r="N10" s="15"/>
      <c r="O10" s="16"/>
      <c r="P10" s="16"/>
    </row>
    <row r="11" spans="1:16" x14ac:dyDescent="0.25">
      <c r="A11" s="13" t="s">
        <v>122</v>
      </c>
      <c r="B11" s="13" t="s">
        <v>123</v>
      </c>
      <c r="C11" s="1">
        <f>VLOOKUP($A11,percentages!$D$2:$H$330,5,FALSE)*Wall!C11</f>
        <v>2213.2950000000001</v>
      </c>
      <c r="D11" s="1">
        <f>VLOOKUP($A11,percentages!$D$2:$H$330,5,FALSE)*Wall!D11</f>
        <v>2346.6170000000002</v>
      </c>
      <c r="E11" s="1">
        <f>VLOOKUP($A11,percentages!$D$2:$H$330,5,FALSE)*Wall!E11</f>
        <v>0.749</v>
      </c>
      <c r="F11" s="1">
        <f>VLOOKUP($A11,percentages!$D$2:$H$330,5,FALSE)*Wall!F11</f>
        <v>2.996</v>
      </c>
      <c r="G11" s="1">
        <f>VLOOKUP($A11,percentages!$D$2:$H$330,5,FALSE)*Wall!G11</f>
        <v>54.677</v>
      </c>
      <c r="H11" s="1">
        <f>VLOOKUP($A11,percentages!$D$2:$H$330,5,FALSE)*Wall!H11</f>
        <v>211.96700000000001</v>
      </c>
      <c r="I11" s="1">
        <f>VLOOKUP($A11,percentages!$D$2:$H$330,5,FALSE)*Wall!I11</f>
        <v>262.14999999999998</v>
      </c>
      <c r="J11" s="1">
        <f>VLOOKUP($A11,percentages!$D$2:$H$330,5,FALSE)*Wall!J11</f>
        <v>18.725000000000001</v>
      </c>
      <c r="L11" s="16"/>
      <c r="M11" s="16"/>
      <c r="N11" s="15"/>
      <c r="O11" s="16"/>
      <c r="P11" s="16"/>
    </row>
    <row r="12" spans="1:16" x14ac:dyDescent="0.25">
      <c r="A12" s="13" t="s">
        <v>124</v>
      </c>
      <c r="B12" s="13" t="s">
        <v>125</v>
      </c>
      <c r="C12" s="1">
        <f>VLOOKUP($A12,percentages!$D$2:$H$330,5,FALSE)*Wall!C12</f>
        <v>9402.1970000000001</v>
      </c>
      <c r="D12" s="1">
        <f>VLOOKUP($A12,percentages!$D$2:$H$330,5,FALSE)*Wall!D12</f>
        <v>418.69099999999997</v>
      </c>
      <c r="E12" s="1">
        <f>VLOOKUP($A12,percentages!$D$2:$H$330,5,FALSE)*Wall!E12</f>
        <v>3.7450000000000001</v>
      </c>
      <c r="F12" s="1">
        <f>VLOOKUP($A12,percentages!$D$2:$H$330,5,FALSE)*Wall!F12</f>
        <v>146.804</v>
      </c>
      <c r="G12" s="1">
        <f>VLOOKUP($A12,percentages!$D$2:$H$330,5,FALSE)*Wall!G12</f>
        <v>1173.683</v>
      </c>
      <c r="H12" s="1">
        <f>VLOOKUP($A12,percentages!$D$2:$H$330,5,FALSE)*Wall!H12</f>
        <v>4.4939999999999998</v>
      </c>
      <c r="I12" s="1">
        <f>VLOOKUP($A12,percentages!$D$2:$H$330,5,FALSE)*Wall!I12</f>
        <v>34.454000000000001</v>
      </c>
      <c r="J12" s="1">
        <f>VLOOKUP($A12,percentages!$D$2:$H$330,5,FALSE)*Wall!J12</f>
        <v>5.2430000000000003</v>
      </c>
      <c r="L12" s="16"/>
      <c r="M12" s="16"/>
      <c r="N12" s="15"/>
      <c r="O12" s="16"/>
      <c r="P12" s="16"/>
    </row>
    <row r="13" spans="1:16" x14ac:dyDescent="0.25">
      <c r="A13" s="13" t="s">
        <v>91</v>
      </c>
      <c r="B13" s="13" t="s">
        <v>92</v>
      </c>
      <c r="C13" s="1">
        <f>VLOOKUP($A13,percentages!$D$2:$H$330,5,FALSE)*Wall!C13</f>
        <v>5233.2629999999999</v>
      </c>
      <c r="D13" s="1">
        <f>VLOOKUP($A13,percentages!$D$2:$H$330,5,FALSE)*Wall!D13</f>
        <v>1615.5930000000001</v>
      </c>
      <c r="E13" s="1">
        <f>VLOOKUP($A13,percentages!$D$2:$H$330,5,FALSE)*Wall!E13</f>
        <v>2.996</v>
      </c>
      <c r="F13" s="1">
        <f>VLOOKUP($A13,percentages!$D$2:$H$330,5,FALSE)*Wall!F13</f>
        <v>0</v>
      </c>
      <c r="G13" s="1">
        <f>VLOOKUP($A13,percentages!$D$2:$H$330,5,FALSE)*Wall!G13</f>
        <v>4.4939999999999998</v>
      </c>
      <c r="H13" s="1">
        <f>VLOOKUP($A13,percentages!$D$2:$H$330,5,FALSE)*Wall!H13</f>
        <v>83.138999999999996</v>
      </c>
      <c r="I13" s="1">
        <f>VLOOKUP($A13,percentages!$D$2:$H$330,5,FALSE)*Wall!I13</f>
        <v>192.49299999999999</v>
      </c>
      <c r="J13" s="1">
        <f>VLOOKUP($A13,percentages!$D$2:$H$330,5,FALSE)*Wall!J13</f>
        <v>0.749</v>
      </c>
      <c r="L13" s="16"/>
      <c r="M13" s="16"/>
      <c r="N13" s="15"/>
      <c r="O13" s="16"/>
      <c r="P13" s="16"/>
    </row>
    <row r="14" spans="1:16" x14ac:dyDescent="0.25">
      <c r="A14" s="13" t="s">
        <v>93</v>
      </c>
      <c r="B14" s="13" t="s">
        <v>94</v>
      </c>
      <c r="C14" s="1">
        <f>VLOOKUP($A14,percentages!$D$2:$H$330,5,FALSE)*Wall!C14</f>
        <v>2056.7539999999999</v>
      </c>
      <c r="D14" s="1">
        <f>VLOOKUP($A14,percentages!$D$2:$H$330,5,FALSE)*Wall!D14</f>
        <v>1850.03</v>
      </c>
      <c r="E14" s="1">
        <f>VLOOKUP($A14,percentages!$D$2:$H$330,5,FALSE)*Wall!E14</f>
        <v>0</v>
      </c>
      <c r="F14" s="1">
        <f>VLOOKUP($A14,percentages!$D$2:$H$330,5,FALSE)*Wall!F14</f>
        <v>53.179000000000002</v>
      </c>
      <c r="G14" s="1">
        <f>VLOOKUP($A14,percentages!$D$2:$H$330,5,FALSE)*Wall!G14</f>
        <v>12.733000000000001</v>
      </c>
      <c r="H14" s="1">
        <f>VLOOKUP($A14,percentages!$D$2:$H$330,5,FALSE)*Wall!H14</f>
        <v>149.05099999999999</v>
      </c>
      <c r="I14" s="1">
        <f>VLOOKUP($A14,percentages!$D$2:$H$330,5,FALSE)*Wall!I14</f>
        <v>179.76</v>
      </c>
      <c r="J14" s="1">
        <f>VLOOKUP($A14,percentages!$D$2:$H$330,5,FALSE)*Wall!J14</f>
        <v>43.442</v>
      </c>
      <c r="L14" s="16"/>
      <c r="M14" s="16"/>
      <c r="N14" s="15"/>
      <c r="O14" s="16"/>
      <c r="P14" s="16"/>
    </row>
    <row r="15" spans="1:16" x14ac:dyDescent="0.25">
      <c r="A15" s="13" t="s">
        <v>95</v>
      </c>
      <c r="B15" s="13" t="s">
        <v>16</v>
      </c>
      <c r="C15" s="1">
        <f>VLOOKUP($A15,percentages!$D$2:$H$330,5,FALSE)*Wall!C15</f>
        <v>6888.5529999999999</v>
      </c>
      <c r="D15" s="1">
        <f>VLOOKUP($A15,percentages!$D$2:$H$330,5,FALSE)*Wall!D15</f>
        <v>446.404</v>
      </c>
      <c r="E15" s="1">
        <f>VLOOKUP($A15,percentages!$D$2:$H$330,5,FALSE)*Wall!E15</f>
        <v>1.498</v>
      </c>
      <c r="F15" s="1">
        <f>VLOOKUP($A15,percentages!$D$2:$H$330,5,FALSE)*Wall!F15</f>
        <v>59.170999999999999</v>
      </c>
      <c r="G15" s="1">
        <f>VLOOKUP($A15,percentages!$D$2:$H$330,5,FALSE)*Wall!G15</f>
        <v>727.279</v>
      </c>
      <c r="H15" s="1">
        <f>VLOOKUP($A15,percentages!$D$2:$H$330,5,FALSE)*Wall!H15</f>
        <v>5.992</v>
      </c>
      <c r="I15" s="1">
        <f>VLOOKUP($A15,percentages!$D$2:$H$330,5,FALSE)*Wall!I15</f>
        <v>56.923999999999999</v>
      </c>
      <c r="J15" s="1">
        <f>VLOOKUP($A15,percentages!$D$2:$H$330,5,FALSE)*Wall!J15</f>
        <v>8.2390000000000008</v>
      </c>
      <c r="L15" s="16"/>
      <c r="M15" s="16"/>
      <c r="N15" s="15"/>
      <c r="O15" s="16"/>
      <c r="P15" s="16"/>
    </row>
    <row r="16" spans="1:16" x14ac:dyDescent="0.25">
      <c r="A16" s="13" t="s">
        <v>96</v>
      </c>
      <c r="B16" s="13" t="s">
        <v>97</v>
      </c>
      <c r="C16" s="1">
        <f>VLOOKUP($A16,percentages!$D$2:$H$330,5,FALSE)*Wall!C16</f>
        <v>5573.3090000000002</v>
      </c>
      <c r="D16" s="1">
        <f>VLOOKUP($A16,percentages!$D$2:$H$330,5,FALSE)*Wall!D16</f>
        <v>513.81399999999996</v>
      </c>
      <c r="E16" s="1">
        <f>VLOOKUP($A16,percentages!$D$2:$H$330,5,FALSE)*Wall!E16</f>
        <v>6.7409999999999997</v>
      </c>
      <c r="F16" s="1">
        <f>VLOOKUP($A16,percentages!$D$2:$H$330,5,FALSE)*Wall!F16</f>
        <v>122.087</v>
      </c>
      <c r="G16" s="1">
        <f>VLOOKUP($A16,percentages!$D$2:$H$330,5,FALSE)*Wall!G16</f>
        <v>1225.364</v>
      </c>
      <c r="H16" s="1">
        <f>VLOOKUP($A16,percentages!$D$2:$H$330,5,FALSE)*Wall!H16</f>
        <v>6.7409999999999997</v>
      </c>
      <c r="I16" s="1">
        <f>VLOOKUP($A16,percentages!$D$2:$H$330,5,FALSE)*Wall!I16</f>
        <v>41.944000000000003</v>
      </c>
      <c r="J16" s="1">
        <f>VLOOKUP($A16,percentages!$D$2:$H$330,5,FALSE)*Wall!J16</f>
        <v>26.963999999999999</v>
      </c>
      <c r="L16" s="16"/>
      <c r="M16" s="16"/>
      <c r="N16" s="15"/>
      <c r="O16" s="16"/>
      <c r="P16" s="16"/>
    </row>
    <row r="17" spans="1:16" x14ac:dyDescent="0.25">
      <c r="A17" s="13" t="s">
        <v>98</v>
      </c>
      <c r="B17" s="13" t="s">
        <v>99</v>
      </c>
      <c r="C17" s="1">
        <f>VLOOKUP($A17,percentages!$D$2:$H$330,5,FALSE)*Wall!C17</f>
        <v>10691.226000000001</v>
      </c>
      <c r="D17" s="1">
        <f>VLOOKUP($A17,percentages!$D$2:$H$330,5,FALSE)*Wall!D17</f>
        <v>46.438000000000002</v>
      </c>
      <c r="E17" s="1">
        <f>VLOOKUP($A17,percentages!$D$2:$H$330,5,FALSE)*Wall!E17</f>
        <v>4.4939999999999998</v>
      </c>
      <c r="F17" s="1">
        <f>VLOOKUP($A17,percentages!$D$2:$H$330,5,FALSE)*Wall!F17</f>
        <v>178.262</v>
      </c>
      <c r="G17" s="1">
        <f>VLOOKUP($A17,percentages!$D$2:$H$330,5,FALSE)*Wall!G17</f>
        <v>910.03499999999997</v>
      </c>
      <c r="H17" s="1">
        <f>VLOOKUP($A17,percentages!$D$2:$H$330,5,FALSE)*Wall!H17</f>
        <v>1.498</v>
      </c>
      <c r="I17" s="1">
        <f>VLOOKUP($A17,percentages!$D$2:$H$330,5,FALSE)*Wall!I17</f>
        <v>14.98</v>
      </c>
      <c r="J17" s="1">
        <f>VLOOKUP($A17,percentages!$D$2:$H$330,5,FALSE)*Wall!J17</f>
        <v>5.992</v>
      </c>
      <c r="L17" s="16"/>
      <c r="M17" s="16"/>
      <c r="N17" s="15"/>
      <c r="O17" s="16"/>
      <c r="P17" s="16"/>
    </row>
    <row r="18" spans="1:16" x14ac:dyDescent="0.25">
      <c r="A18" s="13" t="s">
        <v>100</v>
      </c>
      <c r="B18" s="13" t="s">
        <v>101</v>
      </c>
      <c r="C18" s="1">
        <f>VLOOKUP($A18,percentages!$D$2:$H$330,5,FALSE)*Wall!C18</f>
        <v>2014.0609999999999</v>
      </c>
      <c r="D18" s="1">
        <f>VLOOKUP($A18,percentages!$D$2:$H$330,5,FALSE)*Wall!D18</f>
        <v>337.05</v>
      </c>
      <c r="E18" s="1">
        <f>VLOOKUP($A18,percentages!$D$2:$H$330,5,FALSE)*Wall!E18</f>
        <v>5.2430000000000003</v>
      </c>
      <c r="F18" s="1">
        <f>VLOOKUP($A18,percentages!$D$2:$H$330,5,FALSE)*Wall!F18</f>
        <v>5.992</v>
      </c>
      <c r="G18" s="1">
        <f>VLOOKUP($A18,percentages!$D$2:$H$330,5,FALSE)*Wall!G18</f>
        <v>65.162999999999997</v>
      </c>
      <c r="H18" s="1">
        <f>VLOOKUP($A18,percentages!$D$2:$H$330,5,FALSE)*Wall!H18</f>
        <v>20.222999999999999</v>
      </c>
      <c r="I18" s="1">
        <f>VLOOKUP($A18,percentages!$D$2:$H$330,5,FALSE)*Wall!I18</f>
        <v>38.198999999999998</v>
      </c>
      <c r="J18" s="1">
        <f>VLOOKUP($A18,percentages!$D$2:$H$330,5,FALSE)*Wall!J18</f>
        <v>0.749</v>
      </c>
      <c r="L18" s="16"/>
      <c r="M18" s="16"/>
      <c r="N18" s="15"/>
      <c r="O18" s="16"/>
      <c r="P18" s="16"/>
    </row>
    <row r="19" spans="1:16" x14ac:dyDescent="0.25">
      <c r="A19" s="13" t="s">
        <v>102</v>
      </c>
      <c r="B19" s="13" t="s">
        <v>103</v>
      </c>
      <c r="C19" s="1">
        <f>VLOOKUP($A19,percentages!$D$2:$H$330,5,FALSE)*Wall!C19</f>
        <v>11828.957</v>
      </c>
      <c r="D19" s="1">
        <f>VLOOKUP($A19,percentages!$D$2:$H$330,5,FALSE)*Wall!D19</f>
        <v>1059.835</v>
      </c>
      <c r="E19" s="1">
        <f>VLOOKUP($A19,percentages!$D$2:$H$330,5,FALSE)*Wall!E19</f>
        <v>17.975999999999999</v>
      </c>
      <c r="F19" s="1">
        <f>VLOOKUP($A19,percentages!$D$2:$H$330,5,FALSE)*Wall!F19</f>
        <v>3.7450000000000001</v>
      </c>
      <c r="G19" s="1">
        <f>VLOOKUP($A19,percentages!$D$2:$H$330,5,FALSE)*Wall!G19</f>
        <v>51.680999999999997</v>
      </c>
      <c r="H19" s="1">
        <f>VLOOKUP($A19,percentages!$D$2:$H$330,5,FALSE)*Wall!H19</f>
        <v>59.170999999999999</v>
      </c>
      <c r="I19" s="1">
        <f>VLOOKUP($A19,percentages!$D$2:$H$330,5,FALSE)*Wall!I19</f>
        <v>369.25700000000001</v>
      </c>
      <c r="J19" s="1">
        <f>VLOOKUP($A19,percentages!$D$2:$H$330,5,FALSE)*Wall!J19</f>
        <v>53.179000000000002</v>
      </c>
      <c r="L19" s="16"/>
      <c r="M19" s="16"/>
      <c r="N19" s="15"/>
      <c r="O19" s="16"/>
      <c r="P19" s="16"/>
    </row>
    <row r="20" spans="1:16" x14ac:dyDescent="0.25">
      <c r="A20" s="13" t="s">
        <v>104</v>
      </c>
      <c r="B20" s="13" t="s">
        <v>105</v>
      </c>
      <c r="C20" s="1">
        <f>VLOOKUP($A20,percentages!$D$2:$H$330,5,FALSE)*Wall!C20</f>
        <v>2892.6379999999999</v>
      </c>
      <c r="D20" s="1">
        <f>VLOOKUP($A20,percentages!$D$2:$H$330,5,FALSE)*Wall!D20</f>
        <v>198.48500000000001</v>
      </c>
      <c r="E20" s="1">
        <f>VLOOKUP($A20,percentages!$D$2:$H$330,5,FALSE)*Wall!E20</f>
        <v>0</v>
      </c>
      <c r="F20" s="1">
        <f>VLOOKUP($A20,percentages!$D$2:$H$330,5,FALSE)*Wall!F20</f>
        <v>0</v>
      </c>
      <c r="G20" s="1">
        <f>VLOOKUP($A20,percentages!$D$2:$H$330,5,FALSE)*Wall!G20</f>
        <v>8.2390000000000008</v>
      </c>
      <c r="H20" s="1">
        <f>VLOOKUP($A20,percentages!$D$2:$H$330,5,FALSE)*Wall!H20</f>
        <v>19.474</v>
      </c>
      <c r="I20" s="1">
        <f>VLOOKUP($A20,percentages!$D$2:$H$330,5,FALSE)*Wall!I20</f>
        <v>56.923999999999999</v>
      </c>
      <c r="J20" s="1">
        <f>VLOOKUP($A20,percentages!$D$2:$H$330,5,FALSE)*Wall!J20</f>
        <v>0.749</v>
      </c>
      <c r="L20" s="16"/>
      <c r="M20" s="16"/>
      <c r="N20" s="15"/>
      <c r="O20" s="16"/>
      <c r="P20" s="16"/>
    </row>
    <row r="21" spans="1:16" x14ac:dyDescent="0.25">
      <c r="A21" s="13" t="s">
        <v>365</v>
      </c>
      <c r="B21" s="13" t="s">
        <v>366</v>
      </c>
      <c r="C21" s="1">
        <f>VLOOKUP($A21,percentages!$D$2:$H$330,5,FALSE)*Wall!C21</f>
        <v>730.84</v>
      </c>
      <c r="D21" s="1">
        <f>VLOOKUP($A21,percentages!$D$2:$H$330,5,FALSE)*Wall!D21</f>
        <v>3610.712</v>
      </c>
      <c r="E21" s="1">
        <f>VLOOKUP($A21,percentages!$D$2:$H$330,5,FALSE)*Wall!E21</f>
        <v>193.28</v>
      </c>
      <c r="F21" s="1">
        <f>VLOOKUP($A21,percentages!$D$2:$H$330,5,FALSE)*Wall!F21</f>
        <v>925.32799999999997</v>
      </c>
      <c r="G21" s="1">
        <f>VLOOKUP($A21,percentages!$D$2:$H$330,5,FALSE)*Wall!G21</f>
        <v>282.67199999999997</v>
      </c>
      <c r="H21" s="1">
        <f>VLOOKUP($A21,percentages!$D$2:$H$330,5,FALSE)*Wall!H21</f>
        <v>0.60399999999999998</v>
      </c>
      <c r="I21" s="1">
        <f>VLOOKUP($A21,percentages!$D$2:$H$330,5,FALSE)*Wall!I21</f>
        <v>28.991999999999997</v>
      </c>
      <c r="J21" s="1">
        <f>VLOOKUP($A21,percentages!$D$2:$H$330,5,FALSE)*Wall!J21</f>
        <v>9.06</v>
      </c>
      <c r="L21" s="16"/>
      <c r="M21" s="16"/>
      <c r="N21" s="15"/>
      <c r="O21" s="16"/>
      <c r="P21" s="16"/>
    </row>
    <row r="22" spans="1:16" x14ac:dyDescent="0.25">
      <c r="A22" s="13" t="s">
        <v>382</v>
      </c>
      <c r="B22" s="13" t="s">
        <v>383</v>
      </c>
      <c r="C22" s="1">
        <f>VLOOKUP($A22,percentages!$D$2:$H$330,5,FALSE)*Wall!C22</f>
        <v>1850.0519999999999</v>
      </c>
      <c r="D22" s="1">
        <f>VLOOKUP($A22,percentages!$D$2:$H$330,5,FALSE)*Wall!D22</f>
        <v>8470.4959999999992</v>
      </c>
      <c r="E22" s="1">
        <f>VLOOKUP($A22,percentages!$D$2:$H$330,5,FALSE)*Wall!E22</f>
        <v>571.38400000000001</v>
      </c>
      <c r="F22" s="1">
        <f>VLOOKUP($A22,percentages!$D$2:$H$330,5,FALSE)*Wall!F22</f>
        <v>906</v>
      </c>
      <c r="G22" s="1">
        <f>VLOOKUP($A22,percentages!$D$2:$H$330,5,FALSE)*Wall!G22</f>
        <v>529.70799999999997</v>
      </c>
      <c r="H22" s="1">
        <f>VLOOKUP($A22,percentages!$D$2:$H$330,5,FALSE)*Wall!H22</f>
        <v>8.4559999999999995</v>
      </c>
      <c r="I22" s="1">
        <f>VLOOKUP($A22,percentages!$D$2:$H$330,5,FALSE)*Wall!I22</f>
        <v>67.043999999999997</v>
      </c>
      <c r="J22" s="1">
        <f>VLOOKUP($A22,percentages!$D$2:$H$330,5,FALSE)*Wall!J22</f>
        <v>18.12</v>
      </c>
      <c r="L22" s="16"/>
      <c r="M22" s="16"/>
      <c r="N22" s="15"/>
      <c r="O22" s="16"/>
      <c r="P22" s="16"/>
    </row>
    <row r="23" spans="1:16" x14ac:dyDescent="0.25">
      <c r="A23" s="13" t="s">
        <v>384</v>
      </c>
      <c r="B23" s="13" t="s">
        <v>385</v>
      </c>
      <c r="C23" s="1">
        <f>VLOOKUP($A23,percentages!$D$2:$H$330,5,FALSE)*Wall!C23</f>
        <v>770.70399999999995</v>
      </c>
      <c r="D23" s="1">
        <f>VLOOKUP($A23,percentages!$D$2:$H$330,5,FALSE)*Wall!D23</f>
        <v>4909.9160000000002</v>
      </c>
      <c r="E23" s="1">
        <f>VLOOKUP($A23,percentages!$D$2:$H$330,5,FALSE)*Wall!E23</f>
        <v>1831.932</v>
      </c>
      <c r="F23" s="1">
        <f>VLOOKUP($A23,percentages!$D$2:$H$330,5,FALSE)*Wall!F23</f>
        <v>195.696</v>
      </c>
      <c r="G23" s="1">
        <f>VLOOKUP($A23,percentages!$D$2:$H$330,5,FALSE)*Wall!G23</f>
        <v>233.14400000000001</v>
      </c>
      <c r="H23" s="1">
        <f>VLOOKUP($A23,percentages!$D$2:$H$330,5,FALSE)*Wall!H23</f>
        <v>4.2279999999999998</v>
      </c>
      <c r="I23" s="1">
        <f>VLOOKUP($A23,percentages!$D$2:$H$330,5,FALSE)*Wall!I23</f>
        <v>151.60399999999998</v>
      </c>
      <c r="J23" s="1">
        <f>VLOOKUP($A23,percentages!$D$2:$H$330,5,FALSE)*Wall!J23</f>
        <v>62.815999999999995</v>
      </c>
      <c r="L23" s="16"/>
      <c r="M23" s="16"/>
      <c r="N23" s="15"/>
      <c r="O23" s="16"/>
      <c r="P23" s="16"/>
    </row>
    <row r="24" spans="1:16" x14ac:dyDescent="0.25">
      <c r="A24" s="13" t="s">
        <v>386</v>
      </c>
      <c r="B24" s="13" t="s">
        <v>387</v>
      </c>
      <c r="C24" s="1">
        <f>VLOOKUP($A24,percentages!$D$2:$H$330,5,FALSE)*Wall!C24</f>
        <v>472.32799999999997</v>
      </c>
      <c r="D24" s="1">
        <f>VLOOKUP($A24,percentages!$D$2:$H$330,5,FALSE)*Wall!D24</f>
        <v>5639.5479999999998</v>
      </c>
      <c r="E24" s="1">
        <f>VLOOKUP($A24,percentages!$D$2:$H$330,5,FALSE)*Wall!E24</f>
        <v>192.072</v>
      </c>
      <c r="F24" s="1">
        <f>VLOOKUP($A24,percentages!$D$2:$H$330,5,FALSE)*Wall!F24</f>
        <v>1002.0359999999999</v>
      </c>
      <c r="G24" s="1">
        <f>VLOOKUP($A24,percentages!$D$2:$H$330,5,FALSE)*Wall!G24</f>
        <v>730.23599999999999</v>
      </c>
      <c r="H24" s="1">
        <f>VLOOKUP($A24,percentages!$D$2:$H$330,5,FALSE)*Wall!H24</f>
        <v>5.4359999999999999</v>
      </c>
      <c r="I24" s="1">
        <f>VLOOKUP($A24,percentages!$D$2:$H$330,5,FALSE)*Wall!I24</f>
        <v>164.28799999999998</v>
      </c>
      <c r="J24" s="1">
        <f>VLOOKUP($A24,percentages!$D$2:$H$330,5,FALSE)*Wall!J24</f>
        <v>15.703999999999999</v>
      </c>
      <c r="L24" s="16"/>
      <c r="M24" s="16"/>
      <c r="N24" s="15"/>
      <c r="O24" s="16"/>
      <c r="P24" s="16"/>
    </row>
    <row r="25" spans="1:16" x14ac:dyDescent="0.25">
      <c r="A25" s="13" t="s">
        <v>388</v>
      </c>
      <c r="B25" s="13" t="s">
        <v>389</v>
      </c>
      <c r="C25" s="1">
        <f>VLOOKUP($A25,percentages!$D$2:$H$330,5,FALSE)*Wall!C25</f>
        <v>10107.335999999999</v>
      </c>
      <c r="D25" s="1">
        <f>VLOOKUP($A25,percentages!$D$2:$H$330,5,FALSE)*Wall!D25</f>
        <v>12185.699999999999</v>
      </c>
      <c r="E25" s="1">
        <f>VLOOKUP($A25,percentages!$D$2:$H$330,5,FALSE)*Wall!E25</f>
        <v>3126.9079999999999</v>
      </c>
      <c r="F25" s="1">
        <f>VLOOKUP($A25,percentages!$D$2:$H$330,5,FALSE)*Wall!F25</f>
        <v>108.72</v>
      </c>
      <c r="G25" s="1">
        <f>VLOOKUP($A25,percentages!$D$2:$H$330,5,FALSE)*Wall!G25</f>
        <v>144.96</v>
      </c>
      <c r="H25" s="1">
        <f>VLOOKUP($A25,percentages!$D$2:$H$330,5,FALSE)*Wall!H25</f>
        <v>10.267999999999999</v>
      </c>
      <c r="I25" s="1">
        <f>VLOOKUP($A25,percentages!$D$2:$H$330,5,FALSE)*Wall!I25</f>
        <v>931.97199999999998</v>
      </c>
      <c r="J25" s="1">
        <f>VLOOKUP($A25,percentages!$D$2:$H$330,5,FALSE)*Wall!J25</f>
        <v>21.14</v>
      </c>
      <c r="L25" s="16"/>
      <c r="M25" s="16"/>
      <c r="N25" s="15"/>
      <c r="O25" s="16"/>
      <c r="P25" s="16"/>
    </row>
    <row r="26" spans="1:16" x14ac:dyDescent="0.25">
      <c r="A26" s="13" t="s">
        <v>390</v>
      </c>
      <c r="B26" s="13" t="s">
        <v>391</v>
      </c>
      <c r="C26" s="1">
        <f>VLOOKUP($A26,percentages!$D$2:$H$330,5,FALSE)*Wall!C26</f>
        <v>908.41599999999994</v>
      </c>
      <c r="D26" s="1">
        <f>VLOOKUP($A26,percentages!$D$2:$H$330,5,FALSE)*Wall!D26</f>
        <v>5831.0159999999996</v>
      </c>
      <c r="E26" s="1">
        <f>VLOOKUP($A26,percentages!$D$2:$H$330,5,FALSE)*Wall!E26</f>
        <v>174.55599999999998</v>
      </c>
      <c r="F26" s="1">
        <f>VLOOKUP($A26,percentages!$D$2:$H$330,5,FALSE)*Wall!F26</f>
        <v>1082.3679999999999</v>
      </c>
      <c r="G26" s="1">
        <f>VLOOKUP($A26,percentages!$D$2:$H$330,5,FALSE)*Wall!G26</f>
        <v>712.11599999999999</v>
      </c>
      <c r="H26" s="1">
        <f>VLOOKUP($A26,percentages!$D$2:$H$330,5,FALSE)*Wall!H26</f>
        <v>1.208</v>
      </c>
      <c r="I26" s="1">
        <f>VLOOKUP($A26,percentages!$D$2:$H$330,5,FALSE)*Wall!I26</f>
        <v>49.527999999999999</v>
      </c>
      <c r="J26" s="1">
        <f>VLOOKUP($A26,percentages!$D$2:$H$330,5,FALSE)*Wall!J26</f>
        <v>36.24</v>
      </c>
      <c r="L26" s="16"/>
      <c r="M26" s="16"/>
      <c r="N26" s="15"/>
      <c r="O26" s="16"/>
      <c r="P26" s="16"/>
    </row>
    <row r="27" spans="1:16" x14ac:dyDescent="0.25">
      <c r="A27" s="13" t="s">
        <v>367</v>
      </c>
      <c r="B27" s="13" t="s">
        <v>368</v>
      </c>
      <c r="C27" s="1">
        <f>VLOOKUP($A27,percentages!$D$2:$H$330,5,FALSE)*Wall!C27</f>
        <v>2861.752</v>
      </c>
      <c r="D27" s="1">
        <f>VLOOKUP($A27,percentages!$D$2:$H$330,5,FALSE)*Wall!D27</f>
        <v>9382.5360000000001</v>
      </c>
      <c r="E27" s="1">
        <f>VLOOKUP($A27,percentages!$D$2:$H$330,5,FALSE)*Wall!E27</f>
        <v>3436.7599999999998</v>
      </c>
      <c r="F27" s="1">
        <f>VLOOKUP($A27,percentages!$D$2:$H$330,5,FALSE)*Wall!F27</f>
        <v>118.988</v>
      </c>
      <c r="G27" s="1">
        <f>VLOOKUP($A27,percentages!$D$2:$H$330,5,FALSE)*Wall!G27</f>
        <v>170.93199999999999</v>
      </c>
      <c r="H27" s="1">
        <f>VLOOKUP($A27,percentages!$D$2:$H$330,5,FALSE)*Wall!H27</f>
        <v>2.4159999999999999</v>
      </c>
      <c r="I27" s="1">
        <f>VLOOKUP($A27,percentages!$D$2:$H$330,5,FALSE)*Wall!I27</f>
        <v>292.33600000000001</v>
      </c>
      <c r="J27" s="1">
        <f>VLOOKUP($A27,percentages!$D$2:$H$330,5,FALSE)*Wall!J27</f>
        <v>10.872</v>
      </c>
    </row>
    <row r="28" spans="1:16" x14ac:dyDescent="0.25">
      <c r="A28" s="13" t="s">
        <v>369</v>
      </c>
      <c r="B28" s="13" t="s">
        <v>370</v>
      </c>
      <c r="C28" s="1">
        <f>VLOOKUP($A28,percentages!$D$2:$H$330,5,FALSE)*Wall!C28</f>
        <v>7245.5839999999998</v>
      </c>
      <c r="D28" s="1">
        <f>VLOOKUP($A28,percentages!$D$2:$H$330,5,FALSE)*Wall!D28</f>
        <v>9773.3240000000005</v>
      </c>
      <c r="E28" s="1">
        <f>VLOOKUP($A28,percentages!$D$2:$H$330,5,FALSE)*Wall!E28</f>
        <v>2795.3119999999999</v>
      </c>
      <c r="F28" s="1">
        <f>VLOOKUP($A28,percentages!$D$2:$H$330,5,FALSE)*Wall!F28</f>
        <v>591.91999999999996</v>
      </c>
      <c r="G28" s="1">
        <f>VLOOKUP($A28,percentages!$D$2:$H$330,5,FALSE)*Wall!G28</f>
        <v>558.69999999999993</v>
      </c>
      <c r="H28" s="1">
        <f>VLOOKUP($A28,percentages!$D$2:$H$330,5,FALSE)*Wall!H28</f>
        <v>7.2479999999999993</v>
      </c>
      <c r="I28" s="1">
        <f>VLOOKUP($A28,percentages!$D$2:$H$330,5,FALSE)*Wall!I28</f>
        <v>600.37599999999998</v>
      </c>
      <c r="J28" s="1">
        <f>VLOOKUP($A28,percentages!$D$2:$H$330,5,FALSE)*Wall!J28</f>
        <v>16.308</v>
      </c>
    </row>
    <row r="29" spans="1:16" x14ac:dyDescent="0.25">
      <c r="A29" s="13" t="s">
        <v>371</v>
      </c>
      <c r="B29" s="13" t="s">
        <v>372</v>
      </c>
      <c r="C29" s="1">
        <f>VLOOKUP($A29,percentages!$D$2:$H$330,5,FALSE)*Wall!C29</f>
        <v>632.99199999999996</v>
      </c>
      <c r="D29" s="1">
        <f>VLOOKUP($A29,percentages!$D$2:$H$330,5,FALSE)*Wall!D29</f>
        <v>7644.8279999999995</v>
      </c>
      <c r="E29" s="1">
        <f>VLOOKUP($A29,percentages!$D$2:$H$330,5,FALSE)*Wall!E29</f>
        <v>461.45599999999996</v>
      </c>
      <c r="F29" s="1">
        <f>VLOOKUP($A29,percentages!$D$2:$H$330,5,FALSE)*Wall!F29</f>
        <v>623.93200000000002</v>
      </c>
      <c r="G29" s="1">
        <f>VLOOKUP($A29,percentages!$D$2:$H$330,5,FALSE)*Wall!G29</f>
        <v>658.36</v>
      </c>
      <c r="H29" s="1">
        <f>VLOOKUP($A29,percentages!$D$2:$H$330,5,FALSE)*Wall!H29</f>
        <v>5.4359999999999999</v>
      </c>
      <c r="I29" s="1">
        <f>VLOOKUP($A29,percentages!$D$2:$H$330,5,FALSE)*Wall!I29</f>
        <v>182.40799999999999</v>
      </c>
      <c r="J29" s="1">
        <f>VLOOKUP($A29,percentages!$D$2:$H$330,5,FALSE)*Wall!J29</f>
        <v>160.06</v>
      </c>
    </row>
    <row r="30" spans="1:16" x14ac:dyDescent="0.25">
      <c r="A30" s="13" t="s">
        <v>373</v>
      </c>
      <c r="B30" s="13" t="s">
        <v>374</v>
      </c>
      <c r="C30" s="1">
        <f>VLOOKUP($A30,percentages!$D$2:$H$330,5,FALSE)*Wall!C30</f>
        <v>1496.712</v>
      </c>
      <c r="D30" s="1">
        <f>VLOOKUP($A30,percentages!$D$2:$H$330,5,FALSE)*Wall!D30</f>
        <v>6602.3239999999996</v>
      </c>
      <c r="E30" s="1">
        <f>VLOOKUP($A30,percentages!$D$2:$H$330,5,FALSE)*Wall!E30</f>
        <v>938.01199999999994</v>
      </c>
      <c r="F30" s="1">
        <f>VLOOKUP($A30,percentages!$D$2:$H$330,5,FALSE)*Wall!F30</f>
        <v>254.28399999999999</v>
      </c>
      <c r="G30" s="1">
        <f>VLOOKUP($A30,percentages!$D$2:$H$330,5,FALSE)*Wall!G30</f>
        <v>478.36799999999999</v>
      </c>
      <c r="H30" s="1">
        <f>VLOOKUP($A30,percentages!$D$2:$H$330,5,FALSE)*Wall!H30</f>
        <v>6.6440000000000001</v>
      </c>
      <c r="I30" s="1">
        <f>VLOOKUP($A30,percentages!$D$2:$H$330,5,FALSE)*Wall!I30</f>
        <v>71.876000000000005</v>
      </c>
      <c r="J30" s="1">
        <f>VLOOKUP($A30,percentages!$D$2:$H$330,5,FALSE)*Wall!J30</f>
        <v>24.763999999999999</v>
      </c>
    </row>
    <row r="31" spans="1:16" x14ac:dyDescent="0.25">
      <c r="A31" s="13" t="s">
        <v>375</v>
      </c>
      <c r="B31" s="13" t="s">
        <v>376</v>
      </c>
      <c r="C31" s="1">
        <f>VLOOKUP($A31,percentages!$D$2:$H$330,5,FALSE)*Wall!C31</f>
        <v>2170.172</v>
      </c>
      <c r="D31" s="1">
        <f>VLOOKUP($A31,percentages!$D$2:$H$330,5,FALSE)*Wall!D31</f>
        <v>11519.487999999999</v>
      </c>
      <c r="E31" s="1">
        <f>VLOOKUP($A31,percentages!$D$2:$H$330,5,FALSE)*Wall!E31</f>
        <v>2984.9679999999998</v>
      </c>
      <c r="F31" s="1">
        <f>VLOOKUP($A31,percentages!$D$2:$H$330,5,FALSE)*Wall!F31</f>
        <v>268.77999999999997</v>
      </c>
      <c r="G31" s="1">
        <f>VLOOKUP($A31,percentages!$D$2:$H$330,5,FALSE)*Wall!G31</f>
        <v>338.24</v>
      </c>
      <c r="H31" s="1">
        <f>VLOOKUP($A31,percentages!$D$2:$H$330,5,FALSE)*Wall!H31</f>
        <v>1.208</v>
      </c>
      <c r="I31" s="1">
        <f>VLOOKUP($A31,percentages!$D$2:$H$330,5,FALSE)*Wall!I31</f>
        <v>172.744</v>
      </c>
      <c r="J31" s="1">
        <f>VLOOKUP($A31,percentages!$D$2:$H$330,5,FALSE)*Wall!J31</f>
        <v>152.81199999999998</v>
      </c>
    </row>
    <row r="32" spans="1:16" x14ac:dyDescent="0.25">
      <c r="A32" s="13" t="s">
        <v>377</v>
      </c>
      <c r="B32" s="13" t="s">
        <v>378</v>
      </c>
      <c r="C32" s="1">
        <f>VLOOKUP($A32,percentages!$D$2:$H$330,5,FALSE)*Wall!C32</f>
        <v>556.88800000000003</v>
      </c>
      <c r="D32" s="1">
        <f>VLOOKUP($A32,percentages!$D$2:$H$330,5,FALSE)*Wall!D32</f>
        <v>6454.9479999999994</v>
      </c>
      <c r="E32" s="1">
        <f>VLOOKUP($A32,percentages!$D$2:$H$330,5,FALSE)*Wall!E32</f>
        <v>629.97199999999998</v>
      </c>
      <c r="F32" s="1">
        <f>VLOOKUP($A32,percentages!$D$2:$H$330,5,FALSE)*Wall!F32</f>
        <v>194.488</v>
      </c>
      <c r="G32" s="1">
        <f>VLOOKUP($A32,percentages!$D$2:$H$330,5,FALSE)*Wall!G32</f>
        <v>303.20799999999997</v>
      </c>
      <c r="H32" s="1">
        <f>VLOOKUP($A32,percentages!$D$2:$H$330,5,FALSE)*Wall!H32</f>
        <v>1.8119999999999998</v>
      </c>
      <c r="I32" s="1">
        <f>VLOOKUP($A32,percentages!$D$2:$H$330,5,FALSE)*Wall!I32</f>
        <v>134.69200000000001</v>
      </c>
      <c r="J32" s="1">
        <f>VLOOKUP($A32,percentages!$D$2:$H$330,5,FALSE)*Wall!J32</f>
        <v>68.251999999999995</v>
      </c>
    </row>
    <row r="33" spans="1:10" x14ac:dyDescent="0.25">
      <c r="A33" s="13" t="s">
        <v>379</v>
      </c>
      <c r="B33" s="13" t="s">
        <v>3</v>
      </c>
      <c r="C33" s="1">
        <f>VLOOKUP($A33,percentages!$D$2:$H$330,5,FALSE)*Wall!C33</f>
        <v>8187.2199999999993</v>
      </c>
      <c r="D33" s="1">
        <f>VLOOKUP($A33,percentages!$D$2:$H$330,5,FALSE)*Wall!D33</f>
        <v>10717.376</v>
      </c>
      <c r="E33" s="1">
        <f>VLOOKUP($A33,percentages!$D$2:$H$330,5,FALSE)*Wall!E33</f>
        <v>3088.8559999999998</v>
      </c>
      <c r="F33" s="1">
        <f>VLOOKUP($A33,percentages!$D$2:$H$330,5,FALSE)*Wall!F33</f>
        <v>175.76399999999998</v>
      </c>
      <c r="G33" s="1">
        <f>VLOOKUP($A33,percentages!$D$2:$H$330,5,FALSE)*Wall!G33</f>
        <v>365.42</v>
      </c>
      <c r="H33" s="1">
        <f>VLOOKUP($A33,percentages!$D$2:$H$330,5,FALSE)*Wall!H33</f>
        <v>7.8519999999999994</v>
      </c>
      <c r="I33" s="1">
        <f>VLOOKUP($A33,percentages!$D$2:$H$330,5,FALSE)*Wall!I33</f>
        <v>562.32399999999996</v>
      </c>
      <c r="J33" s="1">
        <f>VLOOKUP($A33,percentages!$D$2:$H$330,5,FALSE)*Wall!J33</f>
        <v>33.22</v>
      </c>
    </row>
    <row r="34" spans="1:10" x14ac:dyDescent="0.25">
      <c r="A34" s="13" t="s">
        <v>380</v>
      </c>
      <c r="B34" s="13" t="s">
        <v>381</v>
      </c>
      <c r="C34" s="1">
        <f>VLOOKUP($A34,percentages!$D$2:$H$330,5,FALSE)*Wall!C34</f>
        <v>605.20799999999997</v>
      </c>
      <c r="D34" s="1">
        <f>VLOOKUP($A34,percentages!$D$2:$H$330,5,FALSE)*Wall!D34</f>
        <v>3558.768</v>
      </c>
      <c r="E34" s="1">
        <f>VLOOKUP($A34,percentages!$D$2:$H$330,5,FALSE)*Wall!E34</f>
        <v>790.63599999999997</v>
      </c>
      <c r="F34" s="1">
        <f>VLOOKUP($A34,percentages!$D$2:$H$330,5,FALSE)*Wall!F34</f>
        <v>167.91200000000001</v>
      </c>
      <c r="G34" s="1">
        <f>VLOOKUP($A34,percentages!$D$2:$H$330,5,FALSE)*Wall!G34</f>
        <v>137.71199999999999</v>
      </c>
      <c r="H34" s="1">
        <f>VLOOKUP($A34,percentages!$D$2:$H$330,5,FALSE)*Wall!H34</f>
        <v>1.208</v>
      </c>
      <c r="I34" s="1">
        <f>VLOOKUP($A34,percentages!$D$2:$H$330,5,FALSE)*Wall!I34</f>
        <v>85.164000000000001</v>
      </c>
      <c r="J34" s="1">
        <f>VLOOKUP($A34,percentages!$D$2:$H$330,5,FALSE)*Wall!J34</f>
        <v>70.063999999999993</v>
      </c>
    </row>
    <row r="35" spans="1:10" x14ac:dyDescent="0.25">
      <c r="A35" s="13" t="s">
        <v>392</v>
      </c>
      <c r="B35" s="13" t="s">
        <v>393</v>
      </c>
      <c r="C35" s="1">
        <f>VLOOKUP($A35,percentages!$D$2:$H$330,5,FALSE)*Wall!C35</f>
        <v>6788.19</v>
      </c>
      <c r="D35" s="1">
        <f>VLOOKUP($A35,percentages!$D$2:$H$330,5,FALSE)*Wall!D35</f>
        <v>1399.9979999999998</v>
      </c>
      <c r="E35" s="1">
        <f>VLOOKUP($A35,percentages!$D$2:$H$330,5,FALSE)*Wall!E35</f>
        <v>31.77</v>
      </c>
      <c r="F35" s="1">
        <f>VLOOKUP($A35,percentages!$D$2:$H$330,5,FALSE)*Wall!F35</f>
        <v>184.26599999999999</v>
      </c>
      <c r="G35" s="1">
        <f>VLOOKUP($A35,percentages!$D$2:$H$330,5,FALSE)*Wall!G35</f>
        <v>451.84</v>
      </c>
      <c r="H35" s="1">
        <f>VLOOKUP($A35,percentages!$D$2:$H$330,5,FALSE)*Wall!H35</f>
        <v>0</v>
      </c>
      <c r="I35" s="1">
        <f>VLOOKUP($A35,percentages!$D$2:$H$330,5,FALSE)*Wall!I35</f>
        <v>72.717999999999989</v>
      </c>
      <c r="J35" s="1">
        <f>VLOOKUP($A35,percentages!$D$2:$H$330,5,FALSE)*Wall!J35</f>
        <v>9.8840000000000003</v>
      </c>
    </row>
    <row r="36" spans="1:10" x14ac:dyDescent="0.25">
      <c r="A36" s="13" t="s">
        <v>410</v>
      </c>
      <c r="B36" s="13" t="s">
        <v>411</v>
      </c>
      <c r="C36" s="1">
        <f>VLOOKUP($A36,percentages!$D$2:$H$330,5,FALSE)*Wall!C36</f>
        <v>9254.2479999999996</v>
      </c>
      <c r="D36" s="1">
        <f>VLOOKUP($A36,percentages!$D$2:$H$330,5,FALSE)*Wall!D36</f>
        <v>161.67399999999998</v>
      </c>
      <c r="E36" s="1">
        <f>VLOOKUP($A36,percentages!$D$2:$H$330,5,FALSE)*Wall!E36</f>
        <v>45.89</v>
      </c>
      <c r="F36" s="1">
        <f>VLOOKUP($A36,percentages!$D$2:$H$330,5,FALSE)*Wall!F36</f>
        <v>208.976</v>
      </c>
      <c r="G36" s="1">
        <f>VLOOKUP($A36,percentages!$D$2:$H$330,5,FALSE)*Wall!G36</f>
        <v>241.452</v>
      </c>
      <c r="H36" s="1">
        <f>VLOOKUP($A36,percentages!$D$2:$H$330,5,FALSE)*Wall!H36</f>
        <v>0.70599999999999996</v>
      </c>
      <c r="I36" s="1">
        <f>VLOOKUP($A36,percentages!$D$2:$H$330,5,FALSE)*Wall!I36</f>
        <v>9.177999999999999</v>
      </c>
      <c r="J36" s="1">
        <f>VLOOKUP($A36,percentages!$D$2:$H$330,5,FALSE)*Wall!J36</f>
        <v>1.4119999999999999</v>
      </c>
    </row>
    <row r="37" spans="1:10" x14ac:dyDescent="0.25">
      <c r="A37" s="13" t="s">
        <v>412</v>
      </c>
      <c r="B37" s="13" t="s">
        <v>413</v>
      </c>
      <c r="C37" s="1">
        <f>VLOOKUP($A37,percentages!$D$2:$H$330,5,FALSE)*Wall!C37</f>
        <v>1008.8739999999999</v>
      </c>
      <c r="D37" s="1">
        <f>VLOOKUP($A37,percentages!$D$2:$H$330,5,FALSE)*Wall!D37</f>
        <v>3327.3779999999997</v>
      </c>
      <c r="E37" s="1">
        <f>VLOOKUP($A37,percentages!$D$2:$H$330,5,FALSE)*Wall!E37</f>
        <v>81.896000000000001</v>
      </c>
      <c r="F37" s="1">
        <f>VLOOKUP($A37,percentages!$D$2:$H$330,5,FALSE)*Wall!F37</f>
        <v>141.19999999999999</v>
      </c>
      <c r="G37" s="1">
        <f>VLOOKUP($A37,percentages!$D$2:$H$330,5,FALSE)*Wall!G37</f>
        <v>356.53</v>
      </c>
      <c r="H37" s="1">
        <f>VLOOKUP($A37,percentages!$D$2:$H$330,5,FALSE)*Wall!H37</f>
        <v>0.70599999999999996</v>
      </c>
      <c r="I37" s="1">
        <f>VLOOKUP($A37,percentages!$D$2:$H$330,5,FALSE)*Wall!I37</f>
        <v>16.943999999999999</v>
      </c>
      <c r="J37" s="1">
        <f>VLOOKUP($A37,percentages!$D$2:$H$330,5,FALSE)*Wall!J37</f>
        <v>20.474</v>
      </c>
    </row>
    <row r="38" spans="1:10" x14ac:dyDescent="0.25">
      <c r="A38" s="13" t="s">
        <v>414</v>
      </c>
      <c r="B38" s="13" t="s">
        <v>415</v>
      </c>
      <c r="C38" s="1">
        <f>VLOOKUP($A38,percentages!$D$2:$H$330,5,FALSE)*Wall!C38</f>
        <v>958.74799999999993</v>
      </c>
      <c r="D38" s="1">
        <f>VLOOKUP($A38,percentages!$D$2:$H$330,5,FALSE)*Wall!D38</f>
        <v>8631.5559999999987</v>
      </c>
      <c r="E38" s="1">
        <f>VLOOKUP($A38,percentages!$D$2:$H$330,5,FALSE)*Wall!E38</f>
        <v>201.20999999999998</v>
      </c>
      <c r="F38" s="1">
        <f>VLOOKUP($A38,percentages!$D$2:$H$330,5,FALSE)*Wall!F38</f>
        <v>353</v>
      </c>
      <c r="G38" s="1">
        <f>VLOOKUP($A38,percentages!$D$2:$H$330,5,FALSE)*Wall!G38</f>
        <v>381.23999999999995</v>
      </c>
      <c r="H38" s="1">
        <f>VLOOKUP($A38,percentages!$D$2:$H$330,5,FALSE)*Wall!H38</f>
        <v>1.4119999999999999</v>
      </c>
      <c r="I38" s="1">
        <f>VLOOKUP($A38,percentages!$D$2:$H$330,5,FALSE)*Wall!I38</f>
        <v>72.717999999999989</v>
      </c>
      <c r="J38" s="1">
        <f>VLOOKUP($A38,percentages!$D$2:$H$330,5,FALSE)*Wall!J38</f>
        <v>77.66</v>
      </c>
    </row>
    <row r="39" spans="1:10" x14ac:dyDescent="0.25">
      <c r="A39" s="13" t="s">
        <v>416</v>
      </c>
      <c r="B39" s="13" t="s">
        <v>417</v>
      </c>
      <c r="C39" s="1">
        <f>VLOOKUP($A39,percentages!$D$2:$H$330,5,FALSE)*Wall!C39</f>
        <v>11686.418</v>
      </c>
      <c r="D39" s="1">
        <f>VLOOKUP($A39,percentages!$D$2:$H$330,5,FALSE)*Wall!D39</f>
        <v>2811.998</v>
      </c>
      <c r="E39" s="1">
        <f>VLOOKUP($A39,percentages!$D$2:$H$330,5,FALSE)*Wall!E39</f>
        <v>47.302</v>
      </c>
      <c r="F39" s="1">
        <f>VLOOKUP($A39,percentages!$D$2:$H$330,5,FALSE)*Wall!F39</f>
        <v>365.00199999999995</v>
      </c>
      <c r="G39" s="1">
        <f>VLOOKUP($A39,percentages!$D$2:$H$330,5,FALSE)*Wall!G39</f>
        <v>423.59999999999997</v>
      </c>
      <c r="H39" s="1">
        <f>VLOOKUP($A39,percentages!$D$2:$H$330,5,FALSE)*Wall!H39</f>
        <v>2.8239999999999998</v>
      </c>
      <c r="I39" s="1">
        <f>VLOOKUP($A39,percentages!$D$2:$H$330,5,FALSE)*Wall!I39</f>
        <v>93.897999999999996</v>
      </c>
      <c r="J39" s="1">
        <f>VLOOKUP($A39,percentages!$D$2:$H$330,5,FALSE)*Wall!J39</f>
        <v>16.238</v>
      </c>
    </row>
    <row r="40" spans="1:10" x14ac:dyDescent="0.25">
      <c r="A40" s="13" t="s">
        <v>418</v>
      </c>
      <c r="B40" s="13" t="s">
        <v>419</v>
      </c>
      <c r="C40" s="1">
        <f>VLOOKUP($A40,percentages!$D$2:$H$330,5,FALSE)*Wall!C40</f>
        <v>3198.886</v>
      </c>
      <c r="D40" s="1">
        <f>VLOOKUP($A40,percentages!$D$2:$H$330,5,FALSE)*Wall!D40</f>
        <v>6266.4559999999992</v>
      </c>
      <c r="E40" s="1">
        <f>VLOOKUP($A40,percentages!$D$2:$H$330,5,FALSE)*Wall!E40</f>
        <v>135.55199999999999</v>
      </c>
      <c r="F40" s="1">
        <f>VLOOKUP($A40,percentages!$D$2:$H$330,5,FALSE)*Wall!F40</f>
        <v>456.78199999999998</v>
      </c>
      <c r="G40" s="1">
        <f>VLOOKUP($A40,percentages!$D$2:$H$330,5,FALSE)*Wall!G40</f>
        <v>456.78199999999998</v>
      </c>
      <c r="H40" s="1">
        <f>VLOOKUP($A40,percentages!$D$2:$H$330,5,FALSE)*Wall!H40</f>
        <v>7.06</v>
      </c>
      <c r="I40" s="1">
        <f>VLOOKUP($A40,percentages!$D$2:$H$330,5,FALSE)*Wall!I40</f>
        <v>41.653999999999996</v>
      </c>
      <c r="J40" s="1">
        <f>VLOOKUP($A40,percentages!$D$2:$H$330,5,FALSE)*Wall!J40</f>
        <v>13.414</v>
      </c>
    </row>
    <row r="41" spans="1:10" x14ac:dyDescent="0.25">
      <c r="A41" s="13" t="s">
        <v>420</v>
      </c>
      <c r="B41" s="13" t="s">
        <v>421</v>
      </c>
      <c r="C41" s="1">
        <f>VLOOKUP($A41,percentages!$D$2:$H$330,5,FALSE)*Wall!C41</f>
        <v>6996.46</v>
      </c>
      <c r="D41" s="1">
        <f>VLOOKUP($A41,percentages!$D$2:$H$330,5,FALSE)*Wall!D41</f>
        <v>2095.4079999999999</v>
      </c>
      <c r="E41" s="1">
        <f>VLOOKUP($A41,percentages!$D$2:$H$330,5,FALSE)*Wall!E41</f>
        <v>73.423999999999992</v>
      </c>
      <c r="F41" s="1">
        <f>VLOOKUP($A41,percentages!$D$2:$H$330,5,FALSE)*Wall!F41</f>
        <v>226.62599999999998</v>
      </c>
      <c r="G41" s="1">
        <f>VLOOKUP($A41,percentages!$D$2:$H$330,5,FALSE)*Wall!G41</f>
        <v>445.48599999999999</v>
      </c>
      <c r="H41" s="1">
        <f>VLOOKUP($A41,percentages!$D$2:$H$330,5,FALSE)*Wall!H41</f>
        <v>1.4119999999999999</v>
      </c>
      <c r="I41" s="1">
        <f>VLOOKUP($A41,percentages!$D$2:$H$330,5,FALSE)*Wall!I41</f>
        <v>88.955999999999989</v>
      </c>
      <c r="J41" s="1">
        <f>VLOOKUP($A41,percentages!$D$2:$H$330,5,FALSE)*Wall!J41</f>
        <v>5.6479999999999997</v>
      </c>
    </row>
    <row r="42" spans="1:10" x14ac:dyDescent="0.25">
      <c r="A42" s="13" t="s">
        <v>422</v>
      </c>
      <c r="B42" s="13" t="s">
        <v>423</v>
      </c>
      <c r="C42" s="1">
        <f>VLOOKUP($A42,percentages!$D$2:$H$330,5,FALSE)*Wall!C42</f>
        <v>4973.0639999999994</v>
      </c>
      <c r="D42" s="1">
        <f>VLOOKUP($A42,percentages!$D$2:$H$330,5,FALSE)*Wall!D42</f>
        <v>1003.226</v>
      </c>
      <c r="E42" s="1">
        <f>VLOOKUP($A42,percentages!$D$2:$H$330,5,FALSE)*Wall!E42</f>
        <v>19.061999999999998</v>
      </c>
      <c r="F42" s="1">
        <f>VLOOKUP($A42,percentages!$D$2:$H$330,5,FALSE)*Wall!F42</f>
        <v>379.12199999999996</v>
      </c>
      <c r="G42" s="1">
        <f>VLOOKUP($A42,percentages!$D$2:$H$330,5,FALSE)*Wall!G42</f>
        <v>475.13799999999998</v>
      </c>
      <c r="H42" s="1">
        <f>VLOOKUP($A42,percentages!$D$2:$H$330,5,FALSE)*Wall!H42</f>
        <v>11.295999999999999</v>
      </c>
      <c r="I42" s="1">
        <f>VLOOKUP($A42,percentages!$D$2:$H$330,5,FALSE)*Wall!I42</f>
        <v>60.715999999999994</v>
      </c>
      <c r="J42" s="1">
        <f>VLOOKUP($A42,percentages!$D$2:$H$330,5,FALSE)*Wall!J42</f>
        <v>5.6479999999999997</v>
      </c>
    </row>
    <row r="43" spans="1:10" x14ac:dyDescent="0.25">
      <c r="A43" s="13" t="s">
        <v>424</v>
      </c>
      <c r="B43" s="13" t="s">
        <v>425</v>
      </c>
      <c r="C43" s="1">
        <f>VLOOKUP($A43,percentages!$D$2:$H$330,5,FALSE)*Wall!C43</f>
        <v>2053.0479999999998</v>
      </c>
      <c r="D43" s="1">
        <f>VLOOKUP($A43,percentages!$D$2:$H$330,5,FALSE)*Wall!D43</f>
        <v>1789.0039999999999</v>
      </c>
      <c r="E43" s="1">
        <f>VLOOKUP($A43,percentages!$D$2:$H$330,5,FALSE)*Wall!E43</f>
        <v>50.125999999999998</v>
      </c>
      <c r="F43" s="1">
        <f>VLOOKUP($A43,percentages!$D$2:$H$330,5,FALSE)*Wall!F43</f>
        <v>283.10599999999999</v>
      </c>
      <c r="G43" s="1">
        <f>VLOOKUP($A43,percentages!$D$2:$H$330,5,FALSE)*Wall!G43</f>
        <v>270.39799999999997</v>
      </c>
      <c r="H43" s="1">
        <f>VLOOKUP($A43,percentages!$D$2:$H$330,5,FALSE)*Wall!H43</f>
        <v>0.70599999999999996</v>
      </c>
      <c r="I43" s="1">
        <f>VLOOKUP($A43,percentages!$D$2:$H$330,5,FALSE)*Wall!I43</f>
        <v>4.9420000000000002</v>
      </c>
      <c r="J43" s="1">
        <f>VLOOKUP($A43,percentages!$D$2:$H$330,5,FALSE)*Wall!J43</f>
        <v>2.8239999999999998</v>
      </c>
    </row>
    <row r="44" spans="1:10" x14ac:dyDescent="0.25">
      <c r="A44" s="13" t="s">
        <v>426</v>
      </c>
      <c r="B44" s="13" t="s">
        <v>427</v>
      </c>
      <c r="C44" s="1">
        <f>VLOOKUP($A44,percentages!$D$2:$H$330,5,FALSE)*Wall!C44</f>
        <v>3462.93</v>
      </c>
      <c r="D44" s="1">
        <f>VLOOKUP($A44,percentages!$D$2:$H$330,5,FALSE)*Wall!D44</f>
        <v>11521.92</v>
      </c>
      <c r="E44" s="1">
        <f>VLOOKUP($A44,percentages!$D$2:$H$330,5,FALSE)*Wall!E44</f>
        <v>90.367999999999995</v>
      </c>
      <c r="F44" s="1">
        <f>VLOOKUP($A44,percentages!$D$2:$H$330,5,FALSE)*Wall!F44</f>
        <v>436.30799999999999</v>
      </c>
      <c r="G44" s="1">
        <f>VLOOKUP($A44,percentages!$D$2:$H$330,5,FALSE)*Wall!G44</f>
        <v>549.26799999999992</v>
      </c>
      <c r="H44" s="1">
        <f>VLOOKUP($A44,percentages!$D$2:$H$330,5,FALSE)*Wall!H44</f>
        <v>2.8239999999999998</v>
      </c>
      <c r="I44" s="1">
        <f>VLOOKUP($A44,percentages!$D$2:$H$330,5,FALSE)*Wall!I44</f>
        <v>168.73399999999998</v>
      </c>
      <c r="J44" s="1">
        <f>VLOOKUP($A44,percentages!$D$2:$H$330,5,FALSE)*Wall!J44</f>
        <v>11.295999999999999</v>
      </c>
    </row>
    <row r="45" spans="1:10" x14ac:dyDescent="0.25">
      <c r="A45" s="13" t="s">
        <v>428</v>
      </c>
      <c r="B45" s="13" t="s">
        <v>429</v>
      </c>
      <c r="C45" s="1">
        <f>VLOOKUP($A45,percentages!$D$2:$H$330,5,FALSE)*Wall!C45</f>
        <v>9759.0379999999986</v>
      </c>
      <c r="D45" s="1">
        <f>VLOOKUP($A45,percentages!$D$2:$H$330,5,FALSE)*Wall!D45</f>
        <v>8183.2459999999992</v>
      </c>
      <c r="E45" s="1">
        <f>VLOOKUP($A45,percentages!$D$2:$H$330,5,FALSE)*Wall!E45</f>
        <v>113.666</v>
      </c>
      <c r="F45" s="1">
        <f>VLOOKUP($A45,percentages!$D$2:$H$330,5,FALSE)*Wall!F45</f>
        <v>606.45399999999995</v>
      </c>
      <c r="G45" s="1">
        <f>VLOOKUP($A45,percentages!$D$2:$H$330,5,FALSE)*Wall!G45</f>
        <v>382.65199999999999</v>
      </c>
      <c r="H45" s="1">
        <f>VLOOKUP($A45,percentages!$D$2:$H$330,5,FALSE)*Wall!H45</f>
        <v>9.8840000000000003</v>
      </c>
      <c r="I45" s="1">
        <f>VLOOKUP($A45,percentages!$D$2:$H$330,5,FALSE)*Wall!I45</f>
        <v>129.904</v>
      </c>
      <c r="J45" s="1">
        <f>VLOOKUP($A45,percentages!$D$2:$H$330,5,FALSE)*Wall!J45</f>
        <v>16.238</v>
      </c>
    </row>
    <row r="46" spans="1:10" x14ac:dyDescent="0.25">
      <c r="A46" s="13" t="s">
        <v>394</v>
      </c>
      <c r="B46" s="13" t="s">
        <v>395</v>
      </c>
      <c r="C46" s="1">
        <f>VLOOKUP($A46,percentages!$D$2:$H$330,5,FALSE)*Wall!C46</f>
        <v>813.3119999999999</v>
      </c>
      <c r="D46" s="1">
        <f>VLOOKUP($A46,percentages!$D$2:$H$330,5,FALSE)*Wall!D46</f>
        <v>4098.33</v>
      </c>
      <c r="E46" s="1">
        <f>VLOOKUP($A46,percentages!$D$2:$H$330,5,FALSE)*Wall!E46</f>
        <v>133.434</v>
      </c>
      <c r="F46" s="1">
        <f>VLOOKUP($A46,percentages!$D$2:$H$330,5,FALSE)*Wall!F46</f>
        <v>200.50399999999999</v>
      </c>
      <c r="G46" s="1">
        <f>VLOOKUP($A46,percentages!$D$2:$H$330,5,FALSE)*Wall!G46</f>
        <v>187.09</v>
      </c>
      <c r="H46" s="1">
        <f>VLOOKUP($A46,percentages!$D$2:$H$330,5,FALSE)*Wall!H46</f>
        <v>8.4719999999999995</v>
      </c>
      <c r="I46" s="1">
        <f>VLOOKUP($A46,percentages!$D$2:$H$330,5,FALSE)*Wall!I46</f>
        <v>5.6479999999999997</v>
      </c>
      <c r="J46" s="1">
        <f>VLOOKUP($A46,percentages!$D$2:$H$330,5,FALSE)*Wall!J46</f>
        <v>3.53</v>
      </c>
    </row>
    <row r="47" spans="1:10" x14ac:dyDescent="0.25">
      <c r="A47" s="13" t="s">
        <v>430</v>
      </c>
      <c r="B47" s="13" t="s">
        <v>431</v>
      </c>
      <c r="C47" s="1">
        <f>VLOOKUP($A47,percentages!$D$2:$H$330,5,FALSE)*Wall!C47</f>
        <v>10124.039999999999</v>
      </c>
      <c r="D47" s="1">
        <f>VLOOKUP($A47,percentages!$D$2:$H$330,5,FALSE)*Wall!D47</f>
        <v>7598.6779999999999</v>
      </c>
      <c r="E47" s="1">
        <f>VLOOKUP($A47,percentages!$D$2:$H$330,5,FALSE)*Wall!E47</f>
        <v>193.44399999999999</v>
      </c>
      <c r="F47" s="1">
        <f>VLOOKUP($A47,percentages!$D$2:$H$330,5,FALSE)*Wall!F47</f>
        <v>431.36599999999999</v>
      </c>
      <c r="G47" s="1">
        <f>VLOOKUP($A47,percentages!$D$2:$H$330,5,FALSE)*Wall!G47</f>
        <v>512.55599999999993</v>
      </c>
      <c r="H47" s="1">
        <f>VLOOKUP($A47,percentages!$D$2:$H$330,5,FALSE)*Wall!H47</f>
        <v>25.415999999999997</v>
      </c>
      <c r="I47" s="1">
        <f>VLOOKUP($A47,percentages!$D$2:$H$330,5,FALSE)*Wall!I47</f>
        <v>147.554</v>
      </c>
      <c r="J47" s="1">
        <f>VLOOKUP($A47,percentages!$D$2:$H$330,5,FALSE)*Wall!J47</f>
        <v>14.825999999999999</v>
      </c>
    </row>
    <row r="48" spans="1:10" x14ac:dyDescent="0.25">
      <c r="A48" s="13" t="s">
        <v>396</v>
      </c>
      <c r="B48" s="13" t="s">
        <v>397</v>
      </c>
      <c r="C48" s="1">
        <f>VLOOKUP($A48,percentages!$D$2:$H$330,5,FALSE)*Wall!C48</f>
        <v>1889.2559999999999</v>
      </c>
      <c r="D48" s="1">
        <f>VLOOKUP($A48,percentages!$D$2:$H$330,5,FALSE)*Wall!D48</f>
        <v>6397.0659999999998</v>
      </c>
      <c r="E48" s="1">
        <f>VLOOKUP($A48,percentages!$D$2:$H$330,5,FALSE)*Wall!E48</f>
        <v>66.36399999999999</v>
      </c>
      <c r="F48" s="1">
        <f>VLOOKUP($A48,percentages!$D$2:$H$330,5,FALSE)*Wall!F48</f>
        <v>350.88200000000001</v>
      </c>
      <c r="G48" s="1">
        <f>VLOOKUP($A48,percentages!$D$2:$H$330,5,FALSE)*Wall!G48</f>
        <v>414.42199999999997</v>
      </c>
      <c r="H48" s="1">
        <f>VLOOKUP($A48,percentages!$D$2:$H$330,5,FALSE)*Wall!H48</f>
        <v>4.9420000000000002</v>
      </c>
      <c r="I48" s="1">
        <f>VLOOKUP($A48,percentages!$D$2:$H$330,5,FALSE)*Wall!I48</f>
        <v>21.18</v>
      </c>
      <c r="J48" s="1">
        <f>VLOOKUP($A48,percentages!$D$2:$H$330,5,FALSE)*Wall!J48</f>
        <v>2.1179999999999999</v>
      </c>
    </row>
    <row r="49" spans="1:10" x14ac:dyDescent="0.25">
      <c r="A49" s="13" t="s">
        <v>398</v>
      </c>
      <c r="B49" s="13" t="s">
        <v>399</v>
      </c>
      <c r="C49" s="1">
        <f>VLOOKUP($A49,percentages!$D$2:$H$330,5,FALSE)*Wall!C49</f>
        <v>2055.8719999999998</v>
      </c>
      <c r="D49" s="1">
        <f>VLOOKUP($A49,percentages!$D$2:$H$330,5,FALSE)*Wall!D49</f>
        <v>7074.826</v>
      </c>
      <c r="E49" s="1">
        <f>VLOOKUP($A49,percentages!$D$2:$H$330,5,FALSE)*Wall!E49</f>
        <v>139.08199999999999</v>
      </c>
      <c r="F49" s="1">
        <f>VLOOKUP($A49,percentages!$D$2:$H$330,5,FALSE)*Wall!F49</f>
        <v>265.45599999999996</v>
      </c>
      <c r="G49" s="1">
        <f>VLOOKUP($A49,percentages!$D$2:$H$330,5,FALSE)*Wall!G49</f>
        <v>461.72399999999999</v>
      </c>
      <c r="H49" s="1">
        <f>VLOOKUP($A49,percentages!$D$2:$H$330,5,FALSE)*Wall!H49</f>
        <v>7.766</v>
      </c>
      <c r="I49" s="1">
        <f>VLOOKUP($A49,percentages!$D$2:$H$330,5,FALSE)*Wall!I49</f>
        <v>51.537999999999997</v>
      </c>
      <c r="J49" s="1">
        <f>VLOOKUP($A49,percentages!$D$2:$H$330,5,FALSE)*Wall!J49</f>
        <v>19.061999999999998</v>
      </c>
    </row>
    <row r="50" spans="1:10" x14ac:dyDescent="0.25">
      <c r="A50" s="13" t="s">
        <v>400</v>
      </c>
      <c r="B50" s="13" t="s">
        <v>401</v>
      </c>
      <c r="C50" s="1">
        <f>VLOOKUP($A50,percentages!$D$2:$H$330,5,FALSE)*Wall!C50</f>
        <v>8561.6620000000003</v>
      </c>
      <c r="D50" s="1">
        <f>VLOOKUP($A50,percentages!$D$2:$H$330,5,FALSE)*Wall!D50</f>
        <v>6134.4339999999993</v>
      </c>
      <c r="E50" s="1">
        <f>VLOOKUP($A50,percentages!$D$2:$H$330,5,FALSE)*Wall!E50</f>
        <v>58.597999999999999</v>
      </c>
      <c r="F50" s="1">
        <f>VLOOKUP($A50,percentages!$D$2:$H$330,5,FALSE)*Wall!F50</f>
        <v>268.98599999999999</v>
      </c>
      <c r="G50" s="1">
        <f>VLOOKUP($A50,percentages!$D$2:$H$330,5,FALSE)*Wall!G50</f>
        <v>628.33999999999992</v>
      </c>
      <c r="H50" s="1">
        <f>VLOOKUP($A50,percentages!$D$2:$H$330,5,FALSE)*Wall!H50</f>
        <v>4.9420000000000002</v>
      </c>
      <c r="I50" s="1">
        <f>VLOOKUP($A50,percentages!$D$2:$H$330,5,FALSE)*Wall!I50</f>
        <v>87.543999999999997</v>
      </c>
      <c r="J50" s="1">
        <f>VLOOKUP($A50,percentages!$D$2:$H$330,5,FALSE)*Wall!J50</f>
        <v>7.766</v>
      </c>
    </row>
    <row r="51" spans="1:10" x14ac:dyDescent="0.25">
      <c r="A51" s="13" t="s">
        <v>402</v>
      </c>
      <c r="B51" s="13" t="s">
        <v>403</v>
      </c>
      <c r="C51" s="1">
        <f>VLOOKUP($A51,percentages!$D$2:$H$330,5,FALSE)*Wall!C51</f>
        <v>4377.2</v>
      </c>
      <c r="D51" s="1">
        <f>VLOOKUP($A51,percentages!$D$2:$H$330,5,FALSE)*Wall!D51</f>
        <v>598.68799999999999</v>
      </c>
      <c r="E51" s="1">
        <f>VLOOKUP($A51,percentages!$D$2:$H$330,5,FALSE)*Wall!E51</f>
        <v>12.707999999999998</v>
      </c>
      <c r="F51" s="1">
        <f>VLOOKUP($A51,percentages!$D$2:$H$330,5,FALSE)*Wall!F51</f>
        <v>154.614</v>
      </c>
      <c r="G51" s="1">
        <f>VLOOKUP($A51,percentages!$D$2:$H$330,5,FALSE)*Wall!G51</f>
        <v>506.90799999999996</v>
      </c>
      <c r="H51" s="1">
        <f>VLOOKUP($A51,percentages!$D$2:$H$330,5,FALSE)*Wall!H51</f>
        <v>1.4119999999999999</v>
      </c>
      <c r="I51" s="1">
        <f>VLOOKUP($A51,percentages!$D$2:$H$330,5,FALSE)*Wall!I51</f>
        <v>33.181999999999995</v>
      </c>
      <c r="J51" s="1">
        <f>VLOOKUP($A51,percentages!$D$2:$H$330,5,FALSE)*Wall!J51</f>
        <v>4.2359999999999998</v>
      </c>
    </row>
    <row r="52" spans="1:10" x14ac:dyDescent="0.25">
      <c r="A52" s="13" t="s">
        <v>404</v>
      </c>
      <c r="B52" s="13" t="s">
        <v>405</v>
      </c>
      <c r="C52" s="1">
        <f>VLOOKUP($A52,percentages!$D$2:$H$330,5,FALSE)*Wall!C52</f>
        <v>15090.044</v>
      </c>
      <c r="D52" s="1">
        <f>VLOOKUP($A52,percentages!$D$2:$H$330,5,FALSE)*Wall!D52</f>
        <v>9410.2739999999994</v>
      </c>
      <c r="E52" s="1">
        <f>VLOOKUP($A52,percentages!$D$2:$H$330,5,FALSE)*Wall!E52</f>
        <v>226.62599999999998</v>
      </c>
      <c r="F52" s="1">
        <f>VLOOKUP($A52,percentages!$D$2:$H$330,5,FALSE)*Wall!F52</f>
        <v>572.56599999999992</v>
      </c>
      <c r="G52" s="1">
        <f>VLOOKUP($A52,percentages!$D$2:$H$330,5,FALSE)*Wall!G52</f>
        <v>380.53399999999999</v>
      </c>
      <c r="H52" s="1">
        <f>VLOOKUP($A52,percentages!$D$2:$H$330,5,FALSE)*Wall!H52</f>
        <v>9.177999999999999</v>
      </c>
      <c r="I52" s="1">
        <f>VLOOKUP($A52,percentages!$D$2:$H$330,5,FALSE)*Wall!I52</f>
        <v>125.66799999999999</v>
      </c>
      <c r="J52" s="1">
        <f>VLOOKUP($A52,percentages!$D$2:$H$330,5,FALSE)*Wall!J52</f>
        <v>19.768000000000001</v>
      </c>
    </row>
    <row r="53" spans="1:10" x14ac:dyDescent="0.25">
      <c r="A53" s="13" t="s">
        <v>406</v>
      </c>
      <c r="B53" s="13" t="s">
        <v>407</v>
      </c>
      <c r="C53" s="1">
        <f>VLOOKUP($A53,percentages!$D$2:$H$330,5,FALSE)*Wall!C53</f>
        <v>13092.769999999999</v>
      </c>
      <c r="D53" s="1">
        <f>VLOOKUP($A53,percentages!$D$2:$H$330,5,FALSE)*Wall!D53</f>
        <v>7419.3539999999994</v>
      </c>
      <c r="E53" s="1">
        <f>VLOOKUP($A53,percentages!$D$2:$H$330,5,FALSE)*Wall!E53</f>
        <v>223.09599999999998</v>
      </c>
      <c r="F53" s="1">
        <f>VLOOKUP($A53,percentages!$D$2:$H$330,5,FALSE)*Wall!F53</f>
        <v>803.428</v>
      </c>
      <c r="G53" s="1">
        <f>VLOOKUP($A53,percentages!$D$2:$H$330,5,FALSE)*Wall!G53</f>
        <v>735.65199999999993</v>
      </c>
      <c r="H53" s="1">
        <f>VLOOKUP($A53,percentages!$D$2:$H$330,5,FALSE)*Wall!H53</f>
        <v>19.061999999999998</v>
      </c>
      <c r="I53" s="1">
        <f>VLOOKUP($A53,percentages!$D$2:$H$330,5,FALSE)*Wall!I53</f>
        <v>140.494</v>
      </c>
      <c r="J53" s="1">
        <f>VLOOKUP($A53,percentages!$D$2:$H$330,5,FALSE)*Wall!J53</f>
        <v>28.24</v>
      </c>
    </row>
    <row r="54" spans="1:10" x14ac:dyDescent="0.25">
      <c r="A54" s="13" t="s">
        <v>408</v>
      </c>
      <c r="B54" s="13" t="s">
        <v>409</v>
      </c>
      <c r="C54" s="1">
        <f>VLOOKUP($A54,percentages!$D$2:$H$330,5,FALSE)*Wall!C54</f>
        <v>4589</v>
      </c>
      <c r="D54" s="1">
        <f>VLOOKUP($A54,percentages!$D$2:$H$330,5,FALSE)*Wall!D54</f>
        <v>4903.8759999999993</v>
      </c>
      <c r="E54" s="1">
        <f>VLOOKUP($A54,percentages!$D$2:$H$330,5,FALSE)*Wall!E54</f>
        <v>73.423999999999992</v>
      </c>
      <c r="F54" s="1">
        <f>VLOOKUP($A54,percentages!$D$2:$H$330,5,FALSE)*Wall!F54</f>
        <v>674.93599999999992</v>
      </c>
      <c r="G54" s="1">
        <f>VLOOKUP($A54,percentages!$D$2:$H$330,5,FALSE)*Wall!G54</f>
        <v>1060.412</v>
      </c>
      <c r="H54" s="1">
        <f>VLOOKUP($A54,percentages!$D$2:$H$330,5,FALSE)*Wall!H54</f>
        <v>2.8239999999999998</v>
      </c>
      <c r="I54" s="1">
        <f>VLOOKUP($A54,percentages!$D$2:$H$330,5,FALSE)*Wall!I54</f>
        <v>44.477999999999994</v>
      </c>
      <c r="J54" s="1">
        <f>VLOOKUP($A54,percentages!$D$2:$H$330,5,FALSE)*Wall!J54</f>
        <v>11.295999999999999</v>
      </c>
    </row>
    <row r="55" spans="1:10" x14ac:dyDescent="0.25">
      <c r="A55" s="13" t="s">
        <v>432</v>
      </c>
      <c r="B55" s="13" t="s">
        <v>433</v>
      </c>
      <c r="C55" s="1">
        <f>VLOOKUP($A55,percentages!$D$2:$H$330,5,FALSE)*Wall!C55</f>
        <v>11926.356</v>
      </c>
      <c r="D55" s="1">
        <f>VLOOKUP($A55,percentages!$D$2:$H$330,5,FALSE)*Wall!D55</f>
        <v>2463.6120000000001</v>
      </c>
      <c r="E55" s="1">
        <f>VLOOKUP($A55,percentages!$D$2:$H$330,5,FALSE)*Wall!E55</f>
        <v>24.911000000000001</v>
      </c>
      <c r="F55" s="1">
        <f>VLOOKUP($A55,percentages!$D$2:$H$330,5,FALSE)*Wall!F55</f>
        <v>140.876</v>
      </c>
      <c r="G55" s="1">
        <f>VLOOKUP($A55,percentages!$D$2:$H$330,5,FALSE)*Wall!G55</f>
        <v>1181.125</v>
      </c>
      <c r="H55" s="1">
        <f>VLOOKUP($A55,percentages!$D$2:$H$330,5,FALSE)*Wall!H55</f>
        <v>7.7309999999999999</v>
      </c>
      <c r="I55" s="1">
        <f>VLOOKUP($A55,percentages!$D$2:$H$330,5,FALSE)*Wall!I55</f>
        <v>78.168999999999997</v>
      </c>
      <c r="J55" s="1">
        <f>VLOOKUP($A55,percentages!$D$2:$H$330,5,FALSE)*Wall!J55</f>
        <v>6.0129999999999999</v>
      </c>
    </row>
    <row r="56" spans="1:10" x14ac:dyDescent="0.25">
      <c r="A56" s="13" t="s">
        <v>449</v>
      </c>
      <c r="B56" s="13" t="s">
        <v>450</v>
      </c>
      <c r="C56" s="1">
        <f>VLOOKUP($A56,percentages!$D$2:$H$330,5,FALSE)*Wall!C56</f>
        <v>12958.874</v>
      </c>
      <c r="D56" s="1">
        <f>VLOOKUP($A56,percentages!$D$2:$H$330,5,FALSE)*Wall!D56</f>
        <v>8614.0519999999997</v>
      </c>
      <c r="E56" s="1">
        <f>VLOOKUP($A56,percentages!$D$2:$H$330,5,FALSE)*Wall!E56</f>
        <v>152.04300000000001</v>
      </c>
      <c r="F56" s="1">
        <f>VLOOKUP($A56,percentages!$D$2:$H$330,5,FALSE)*Wall!F56</f>
        <v>1303.962</v>
      </c>
      <c r="G56" s="1">
        <f>VLOOKUP($A56,percentages!$D$2:$H$330,5,FALSE)*Wall!G56</f>
        <v>1917.288</v>
      </c>
      <c r="H56" s="1">
        <f>VLOOKUP($A56,percentages!$D$2:$H$330,5,FALSE)*Wall!H56</f>
        <v>15.462</v>
      </c>
      <c r="I56" s="1">
        <f>VLOOKUP($A56,percentages!$D$2:$H$330,5,FALSE)*Wall!I56</f>
        <v>190.69800000000001</v>
      </c>
      <c r="J56" s="1">
        <f>VLOOKUP($A56,percentages!$D$2:$H$330,5,FALSE)*Wall!J56</f>
        <v>54.116999999999997</v>
      </c>
    </row>
    <row r="57" spans="1:10" x14ac:dyDescent="0.25">
      <c r="A57" s="13" t="s">
        <v>451</v>
      </c>
      <c r="B57" s="13" t="s">
        <v>452</v>
      </c>
      <c r="C57" s="1">
        <f>VLOOKUP($A57,percentages!$D$2:$H$330,5,FALSE)*Wall!C57</f>
        <v>573.81200000000001</v>
      </c>
      <c r="D57" s="1">
        <f>VLOOKUP($A57,percentages!$D$2:$H$330,5,FALSE)*Wall!D57</f>
        <v>11211.668</v>
      </c>
      <c r="E57" s="1">
        <f>VLOOKUP($A57,percentages!$D$2:$H$330,5,FALSE)*Wall!E57</f>
        <v>158.05599999999998</v>
      </c>
      <c r="F57" s="1">
        <f>VLOOKUP($A57,percentages!$D$2:$H$330,5,FALSE)*Wall!F57</f>
        <v>635.66</v>
      </c>
      <c r="G57" s="1">
        <f>VLOOKUP($A57,percentages!$D$2:$H$330,5,FALSE)*Wall!G57</f>
        <v>563.50400000000002</v>
      </c>
      <c r="H57" s="1">
        <f>VLOOKUP($A57,percentages!$D$2:$H$330,5,FALSE)*Wall!H57</f>
        <v>6.8719999999999999</v>
      </c>
      <c r="I57" s="1">
        <f>VLOOKUP($A57,percentages!$D$2:$H$330,5,FALSE)*Wall!I57</f>
        <v>414.03800000000001</v>
      </c>
      <c r="J57" s="1">
        <f>VLOOKUP($A57,percentages!$D$2:$H$330,5,FALSE)*Wall!J57</f>
        <v>42.091000000000001</v>
      </c>
    </row>
    <row r="58" spans="1:10" x14ac:dyDescent="0.25">
      <c r="A58" s="13" t="s">
        <v>434</v>
      </c>
      <c r="B58" s="13" t="s">
        <v>435</v>
      </c>
      <c r="C58" s="1">
        <f>VLOOKUP($A58,percentages!$D$2:$H$330,5,FALSE)*Wall!C58</f>
        <v>819.48599999999999</v>
      </c>
      <c r="D58" s="1">
        <f>VLOOKUP($A58,percentages!$D$2:$H$330,5,FALSE)*Wall!D58</f>
        <v>8583.1280000000006</v>
      </c>
      <c r="E58" s="1">
        <f>VLOOKUP($A58,percentages!$D$2:$H$330,5,FALSE)*Wall!E58</f>
        <v>91.054000000000002</v>
      </c>
      <c r="F58" s="1">
        <f>VLOOKUP($A58,percentages!$D$2:$H$330,5,FALSE)*Wall!F58</f>
        <v>495.64299999999997</v>
      </c>
      <c r="G58" s="1">
        <f>VLOOKUP($A58,percentages!$D$2:$H$330,5,FALSE)*Wall!G58</f>
        <v>712.11099999999999</v>
      </c>
      <c r="H58" s="1">
        <f>VLOOKUP($A58,percentages!$D$2:$H$330,5,FALSE)*Wall!H58</f>
        <v>5.1539999999999999</v>
      </c>
      <c r="I58" s="1">
        <f>VLOOKUP($A58,percentages!$D$2:$H$330,5,FALSE)*Wall!I58</f>
        <v>107.375</v>
      </c>
      <c r="J58" s="1">
        <f>VLOOKUP($A58,percentages!$D$2:$H$330,5,FALSE)*Wall!J58</f>
        <v>12.885</v>
      </c>
    </row>
    <row r="59" spans="1:10" x14ac:dyDescent="0.25">
      <c r="A59" s="13" t="s">
        <v>436</v>
      </c>
      <c r="B59" s="13" t="s">
        <v>437</v>
      </c>
      <c r="C59" s="1">
        <f>VLOOKUP($A59,percentages!$D$2:$H$330,5,FALSE)*Wall!C59</f>
        <v>1329.732</v>
      </c>
      <c r="D59" s="1">
        <f>VLOOKUP($A59,percentages!$D$2:$H$330,5,FALSE)*Wall!D59</f>
        <v>14430.341</v>
      </c>
      <c r="E59" s="1">
        <f>VLOOKUP($A59,percentages!$D$2:$H$330,5,FALSE)*Wall!E59</f>
        <v>207.87799999999999</v>
      </c>
      <c r="F59" s="1">
        <f>VLOOKUP($A59,percentages!$D$2:$H$330,5,FALSE)*Wall!F59</f>
        <v>670.87900000000002</v>
      </c>
      <c r="G59" s="1">
        <f>VLOOKUP($A59,percentages!$D$2:$H$330,5,FALSE)*Wall!G59</f>
        <v>979.26</v>
      </c>
      <c r="H59" s="1">
        <f>VLOOKUP($A59,percentages!$D$2:$H$330,5,FALSE)*Wall!H59</f>
        <v>4.2949999999999999</v>
      </c>
      <c r="I59" s="1">
        <f>VLOOKUP($A59,percentages!$D$2:$H$330,5,FALSE)*Wall!I59</f>
        <v>352.19</v>
      </c>
      <c r="J59" s="1">
        <f>VLOOKUP($A59,percentages!$D$2:$H$330,5,FALSE)*Wall!J59</f>
        <v>27.488</v>
      </c>
    </row>
    <row r="60" spans="1:10" x14ac:dyDescent="0.25">
      <c r="A60" s="13" t="s">
        <v>438</v>
      </c>
      <c r="B60" s="13" t="s">
        <v>439</v>
      </c>
      <c r="C60" s="1">
        <f>VLOOKUP($A60,percentages!$D$2:$H$330,5,FALSE)*Wall!C60</f>
        <v>477.60399999999998</v>
      </c>
      <c r="D60" s="1">
        <f>VLOOKUP($A60,percentages!$D$2:$H$330,5,FALSE)*Wall!D60</f>
        <v>8302.2350000000006</v>
      </c>
      <c r="E60" s="1">
        <f>VLOOKUP($A60,percentages!$D$2:$H$330,5,FALSE)*Wall!E60</f>
        <v>39.513999999999996</v>
      </c>
      <c r="F60" s="1">
        <f>VLOOKUP($A60,percentages!$D$2:$H$330,5,FALSE)*Wall!F60</f>
        <v>297.214</v>
      </c>
      <c r="G60" s="1">
        <f>VLOOKUP($A60,percentages!$D$2:$H$330,5,FALSE)*Wall!G60</f>
        <v>859</v>
      </c>
      <c r="H60" s="1">
        <f>VLOOKUP($A60,percentages!$D$2:$H$330,5,FALSE)*Wall!H60</f>
        <v>6.0129999999999999</v>
      </c>
      <c r="I60" s="1">
        <f>VLOOKUP($A60,percentages!$D$2:$H$330,5,FALSE)*Wall!I60</f>
        <v>590.99199999999996</v>
      </c>
      <c r="J60" s="1">
        <f>VLOOKUP($A60,percentages!$D$2:$H$330,5,FALSE)*Wall!J60</f>
        <v>11.167</v>
      </c>
    </row>
    <row r="61" spans="1:10" x14ac:dyDescent="0.25">
      <c r="A61" s="13" t="s">
        <v>440</v>
      </c>
      <c r="B61" s="13" t="s">
        <v>441</v>
      </c>
      <c r="C61" s="1">
        <f>VLOOKUP($A61,percentages!$D$2:$H$330,5,FALSE)*Wall!C61</f>
        <v>10898.133</v>
      </c>
      <c r="D61" s="1">
        <f>VLOOKUP($A61,percentages!$D$2:$H$330,5,FALSE)*Wall!D61</f>
        <v>4309.6030000000001</v>
      </c>
      <c r="E61" s="1">
        <f>VLOOKUP($A61,percentages!$D$2:$H$330,5,FALSE)*Wall!E61</f>
        <v>80.745999999999995</v>
      </c>
      <c r="F61" s="1">
        <f>VLOOKUP($A61,percentages!$D$2:$H$330,5,FALSE)*Wall!F61</f>
        <v>450.11599999999999</v>
      </c>
      <c r="G61" s="1">
        <f>VLOOKUP($A61,percentages!$D$2:$H$330,5,FALSE)*Wall!G61</f>
        <v>1092.6479999999999</v>
      </c>
      <c r="H61" s="1">
        <f>VLOOKUP($A61,percentages!$D$2:$H$330,5,FALSE)*Wall!H61</f>
        <v>68.72</v>
      </c>
      <c r="I61" s="1">
        <f>VLOOKUP($A61,percentages!$D$2:$H$330,5,FALSE)*Wall!I61</f>
        <v>86.759</v>
      </c>
      <c r="J61" s="1">
        <f>VLOOKUP($A61,percentages!$D$2:$H$330,5,FALSE)*Wall!J61</f>
        <v>14.603</v>
      </c>
    </row>
    <row r="62" spans="1:10" x14ac:dyDescent="0.25">
      <c r="A62" s="13" t="s">
        <v>442</v>
      </c>
      <c r="B62" s="13" t="s">
        <v>25</v>
      </c>
      <c r="C62" s="1">
        <f>VLOOKUP($A62,percentages!$D$2:$H$330,5,FALSE)*Wall!C62</f>
        <v>13602.264999999999</v>
      </c>
      <c r="D62" s="1">
        <f>VLOOKUP($A62,percentages!$D$2:$H$330,5,FALSE)*Wall!D62</f>
        <v>4777.7579999999998</v>
      </c>
      <c r="E62" s="1">
        <f>VLOOKUP($A62,percentages!$D$2:$H$330,5,FALSE)*Wall!E62</f>
        <v>50.680999999999997</v>
      </c>
      <c r="F62" s="1">
        <f>VLOOKUP($A62,percentages!$D$2:$H$330,5,FALSE)*Wall!F62</f>
        <v>536.875</v>
      </c>
      <c r="G62" s="1">
        <f>VLOOKUP($A62,percentages!$D$2:$H$330,5,FALSE)*Wall!G62</f>
        <v>1047.98</v>
      </c>
      <c r="H62" s="1">
        <f>VLOOKUP($A62,percentages!$D$2:$H$330,5,FALSE)*Wall!H62</f>
        <v>39.513999999999996</v>
      </c>
      <c r="I62" s="1">
        <f>VLOOKUP($A62,percentages!$D$2:$H$330,5,FALSE)*Wall!I62</f>
        <v>166.64599999999999</v>
      </c>
      <c r="J62" s="1">
        <f>VLOOKUP($A62,percentages!$D$2:$H$330,5,FALSE)*Wall!J62</f>
        <v>17.18</v>
      </c>
    </row>
    <row r="63" spans="1:10" x14ac:dyDescent="0.25">
      <c r="A63" s="13" t="s">
        <v>443</v>
      </c>
      <c r="B63" s="13" t="s">
        <v>444</v>
      </c>
      <c r="C63" s="1">
        <f>VLOOKUP($A63,percentages!$D$2:$H$330,5,FALSE)*Wall!C63</f>
        <v>19663.368999999999</v>
      </c>
      <c r="D63" s="1">
        <f>VLOOKUP($A63,percentages!$D$2:$H$330,5,FALSE)*Wall!D63</f>
        <v>2784.0189999999998</v>
      </c>
      <c r="E63" s="1">
        <f>VLOOKUP($A63,percentages!$D$2:$H$330,5,FALSE)*Wall!E63</f>
        <v>42.091000000000001</v>
      </c>
      <c r="F63" s="1">
        <f>VLOOKUP($A63,percentages!$D$2:$H$330,5,FALSE)*Wall!F63</f>
        <v>300.64999999999998</v>
      </c>
      <c r="G63" s="1">
        <f>VLOOKUP($A63,percentages!$D$2:$H$330,5,FALSE)*Wall!G63</f>
        <v>1098.6610000000001</v>
      </c>
      <c r="H63" s="1">
        <f>VLOOKUP($A63,percentages!$D$2:$H$330,5,FALSE)*Wall!H63</f>
        <v>6.0129999999999999</v>
      </c>
      <c r="I63" s="1">
        <f>VLOOKUP($A63,percentages!$D$2:$H$330,5,FALSE)*Wall!I63</f>
        <v>79.027999999999992</v>
      </c>
      <c r="J63" s="1">
        <f>VLOOKUP($A63,percentages!$D$2:$H$330,5,FALSE)*Wall!J63</f>
        <v>22.334</v>
      </c>
    </row>
    <row r="64" spans="1:10" x14ac:dyDescent="0.25">
      <c r="A64" s="13" t="s">
        <v>445</v>
      </c>
      <c r="B64" s="13" t="s">
        <v>446</v>
      </c>
      <c r="C64" s="1">
        <f>VLOOKUP($A64,percentages!$D$2:$H$330,5,FALSE)*Wall!C64</f>
        <v>15464.576999999999</v>
      </c>
      <c r="D64" s="1">
        <f>VLOOKUP($A64,percentages!$D$2:$H$330,5,FALSE)*Wall!D64</f>
        <v>1826.2339999999999</v>
      </c>
      <c r="E64" s="1">
        <f>VLOOKUP($A64,percentages!$D$2:$H$330,5,FALSE)*Wall!E64</f>
        <v>12.026</v>
      </c>
      <c r="F64" s="1">
        <f>VLOOKUP($A64,percentages!$D$2:$H$330,5,FALSE)*Wall!F64</f>
        <v>240.51999999999998</v>
      </c>
      <c r="G64" s="1">
        <f>VLOOKUP($A64,percentages!$D$2:$H$330,5,FALSE)*Wall!G64</f>
        <v>1186.279</v>
      </c>
      <c r="H64" s="1">
        <f>VLOOKUP($A64,percentages!$D$2:$H$330,5,FALSE)*Wall!H64</f>
        <v>13.744</v>
      </c>
      <c r="I64" s="1">
        <f>VLOOKUP($A64,percentages!$D$2:$H$330,5,FALSE)*Wall!I64</f>
        <v>158.05599999999998</v>
      </c>
      <c r="J64" s="1">
        <f>VLOOKUP($A64,percentages!$D$2:$H$330,5,FALSE)*Wall!J64</f>
        <v>12.026</v>
      </c>
    </row>
    <row r="65" spans="1:10" x14ac:dyDescent="0.25">
      <c r="A65" s="13" t="s">
        <v>447</v>
      </c>
      <c r="B65" s="13" t="s">
        <v>448</v>
      </c>
      <c r="C65" s="1">
        <f>VLOOKUP($A65,percentages!$D$2:$H$330,5,FALSE)*Wall!C65</f>
        <v>1464.595</v>
      </c>
      <c r="D65" s="1">
        <f>VLOOKUP($A65,percentages!$D$2:$H$330,5,FALSE)*Wall!D65</f>
        <v>10759.833999999999</v>
      </c>
      <c r="E65" s="1">
        <f>VLOOKUP($A65,percentages!$D$2:$H$330,5,FALSE)*Wall!E65</f>
        <v>449.25700000000001</v>
      </c>
      <c r="F65" s="1">
        <f>VLOOKUP($A65,percentages!$D$2:$H$330,5,FALSE)*Wall!F65</f>
        <v>712.97</v>
      </c>
      <c r="G65" s="1">
        <f>VLOOKUP($A65,percentages!$D$2:$H$330,5,FALSE)*Wall!G65</f>
        <v>623.63400000000001</v>
      </c>
      <c r="H65" s="1">
        <f>VLOOKUP($A65,percentages!$D$2:$H$330,5,FALSE)*Wall!H65</f>
        <v>9.4489999999999998</v>
      </c>
      <c r="I65" s="1">
        <f>VLOOKUP($A65,percentages!$D$2:$H$330,5,FALSE)*Wall!I65</f>
        <v>217.327</v>
      </c>
      <c r="J65" s="1">
        <f>VLOOKUP($A65,percentages!$D$2:$H$330,5,FALSE)*Wall!J65</f>
        <v>27.488</v>
      </c>
    </row>
    <row r="66" spans="1:10" x14ac:dyDescent="0.25">
      <c r="A66" s="13" t="s">
        <v>453</v>
      </c>
      <c r="B66" s="13" t="s">
        <v>454</v>
      </c>
      <c r="C66" s="1">
        <f>VLOOKUP($A66,percentages!$D$2:$H$330,5,FALSE)*Wall!C66</f>
        <v>52.478999999999999</v>
      </c>
      <c r="D66" s="1">
        <f>VLOOKUP($A66,percentages!$D$2:$H$330,5,FALSE)*Wall!D66</f>
        <v>2335.732</v>
      </c>
      <c r="E66" s="1">
        <f>VLOOKUP($A66,percentages!$D$2:$H$330,5,FALSE)*Wall!E66</f>
        <v>0</v>
      </c>
      <c r="F66" s="1">
        <f>VLOOKUP($A66,percentages!$D$2:$H$330,5,FALSE)*Wall!F66</f>
        <v>6.6639999999999997</v>
      </c>
      <c r="G66" s="1">
        <f>VLOOKUP($A66,percentages!$D$2:$H$330,5,FALSE)*Wall!G66</f>
        <v>603.09199999999998</v>
      </c>
      <c r="H66" s="1">
        <f>VLOOKUP($A66,percentages!$D$2:$H$330,5,FALSE)*Wall!H66</f>
        <v>1067.0729999999999</v>
      </c>
      <c r="I66" s="1">
        <f>VLOOKUP($A66,percentages!$D$2:$H$330,5,FALSE)*Wall!I66</f>
        <v>711.38199999999995</v>
      </c>
      <c r="J66" s="1">
        <f>VLOOKUP($A66,percentages!$D$2:$H$330,5,FALSE)*Wall!J66</f>
        <v>198.25399999999999</v>
      </c>
    </row>
    <row r="67" spans="1:10" x14ac:dyDescent="0.25">
      <c r="A67" s="13" t="s">
        <v>455</v>
      </c>
      <c r="B67" s="13" t="s">
        <v>456</v>
      </c>
      <c r="C67" s="1">
        <f>VLOOKUP($A67,percentages!$D$2:$H$330,5,FALSE)*Wall!C67</f>
        <v>104.958</v>
      </c>
      <c r="D67" s="1">
        <f>VLOOKUP($A67,percentages!$D$2:$H$330,5,FALSE)*Wall!D67</f>
        <v>6903.9039999999995</v>
      </c>
      <c r="E67" s="1">
        <f>VLOOKUP($A67,percentages!$D$2:$H$330,5,FALSE)*Wall!E67</f>
        <v>0</v>
      </c>
      <c r="F67" s="1">
        <f>VLOOKUP($A67,percentages!$D$2:$H$330,5,FALSE)*Wall!F67</f>
        <v>90.796999999999997</v>
      </c>
      <c r="G67" s="1">
        <f>VLOOKUP($A67,percentages!$D$2:$H$330,5,FALSE)*Wall!G67</f>
        <v>2249.933</v>
      </c>
      <c r="H67" s="1">
        <f>VLOOKUP($A67,percentages!$D$2:$H$330,5,FALSE)*Wall!H67</f>
        <v>1447.7539999999999</v>
      </c>
      <c r="I67" s="1">
        <f>VLOOKUP($A67,percentages!$D$2:$H$330,5,FALSE)*Wall!I67</f>
        <v>900.47299999999996</v>
      </c>
      <c r="J67" s="1">
        <f>VLOOKUP($A67,percentages!$D$2:$H$330,5,FALSE)*Wall!J67</f>
        <v>975.44299999999998</v>
      </c>
    </row>
    <row r="68" spans="1:10" x14ac:dyDescent="0.25">
      <c r="A68" s="13" t="s">
        <v>457</v>
      </c>
      <c r="B68" s="13" t="s">
        <v>458</v>
      </c>
      <c r="C68" s="1">
        <f>VLOOKUP($A68,percentages!$D$2:$H$330,5,FALSE)*Wall!C68</f>
        <v>13.327999999999999</v>
      </c>
      <c r="D68" s="1">
        <f>VLOOKUP($A68,percentages!$D$2:$H$330,5,FALSE)*Wall!D68</f>
        <v>1099.56</v>
      </c>
      <c r="E68" s="1">
        <f>VLOOKUP($A68,percentages!$D$2:$H$330,5,FALSE)*Wall!E68</f>
        <v>0</v>
      </c>
      <c r="F68" s="1">
        <f>VLOOKUP($A68,percentages!$D$2:$H$330,5,FALSE)*Wall!F68</f>
        <v>0</v>
      </c>
      <c r="G68" s="1">
        <f>VLOOKUP($A68,percentages!$D$2:$H$330,5,FALSE)*Wall!G68</f>
        <v>150.773</v>
      </c>
      <c r="H68" s="1">
        <f>VLOOKUP($A68,percentages!$D$2:$H$330,5,FALSE)*Wall!H68</f>
        <v>412.33499999999998</v>
      </c>
      <c r="I68" s="1">
        <f>VLOOKUP($A68,percentages!$D$2:$H$330,5,FALSE)*Wall!I68</f>
        <v>120.785</v>
      </c>
      <c r="J68" s="1">
        <f>VLOOKUP($A68,percentages!$D$2:$H$330,5,FALSE)*Wall!J68</f>
        <v>37.484999999999999</v>
      </c>
    </row>
    <row r="69" spans="1:10" x14ac:dyDescent="0.25">
      <c r="A69" s="13" t="s">
        <v>459</v>
      </c>
      <c r="B69" s="13" t="s">
        <v>460</v>
      </c>
      <c r="C69" s="1">
        <f>VLOOKUP($A69,percentages!$D$2:$H$330,5,FALSE)*Wall!C69</f>
        <v>9.9959999999999987</v>
      </c>
      <c r="D69" s="1">
        <f>VLOOKUP($A69,percentages!$D$2:$H$330,5,FALSE)*Wall!D69</f>
        <v>1305.3109999999999</v>
      </c>
      <c r="E69" s="1">
        <f>VLOOKUP($A69,percentages!$D$2:$H$330,5,FALSE)*Wall!E69</f>
        <v>0</v>
      </c>
      <c r="F69" s="1">
        <f>VLOOKUP($A69,percentages!$D$2:$H$330,5,FALSE)*Wall!F69</f>
        <v>23.323999999999998</v>
      </c>
      <c r="G69" s="1">
        <f>VLOOKUP($A69,percentages!$D$2:$H$330,5,FALSE)*Wall!G69</f>
        <v>342.363</v>
      </c>
      <c r="H69" s="1">
        <f>VLOOKUP($A69,percentages!$D$2:$H$330,5,FALSE)*Wall!H69</f>
        <v>1970.8779999999999</v>
      </c>
      <c r="I69" s="1">
        <f>VLOOKUP($A69,percentages!$D$2:$H$330,5,FALSE)*Wall!I69</f>
        <v>235.73899999999998</v>
      </c>
      <c r="J69" s="1">
        <f>VLOOKUP($A69,percentages!$D$2:$H$330,5,FALSE)*Wall!J69</f>
        <v>127.449</v>
      </c>
    </row>
    <row r="70" spans="1:10" x14ac:dyDescent="0.25">
      <c r="A70" s="13" t="s">
        <v>461</v>
      </c>
      <c r="B70" s="13" t="s">
        <v>462</v>
      </c>
      <c r="C70" s="1">
        <f>VLOOKUP($A70,percentages!$D$2:$H$330,5,FALSE)*Wall!C70</f>
        <v>13621.164999999999</v>
      </c>
      <c r="D70" s="1">
        <f>VLOOKUP($A70,percentages!$D$2:$H$330,5,FALSE)*Wall!D70</f>
        <v>797.42499999999995</v>
      </c>
      <c r="E70" s="1">
        <f>VLOOKUP($A70,percentages!$D$2:$H$330,5,FALSE)*Wall!E70</f>
        <v>5.7299999999999995</v>
      </c>
      <c r="F70" s="1">
        <f>VLOOKUP($A70,percentages!$D$2:$H$330,5,FALSE)*Wall!F70</f>
        <v>391.55</v>
      </c>
      <c r="G70" s="1">
        <f>VLOOKUP($A70,percentages!$D$2:$H$330,5,FALSE)*Wall!G70</f>
        <v>1273.97</v>
      </c>
      <c r="H70" s="1">
        <f>VLOOKUP($A70,percentages!$D$2:$H$330,5,FALSE)*Wall!H70</f>
        <v>44.884999999999998</v>
      </c>
      <c r="I70" s="1">
        <f>VLOOKUP($A70,percentages!$D$2:$H$330,5,FALSE)*Wall!I70</f>
        <v>245.435</v>
      </c>
      <c r="J70" s="1">
        <f>VLOOKUP($A70,percentages!$D$2:$H$330,5,FALSE)*Wall!J70</f>
        <v>65.894999999999996</v>
      </c>
    </row>
    <row r="71" spans="1:10" x14ac:dyDescent="0.25">
      <c r="A71" s="13" t="s">
        <v>479</v>
      </c>
      <c r="B71" s="13" t="s">
        <v>480</v>
      </c>
      <c r="C71" s="1">
        <f>VLOOKUP($A71,percentages!$D$2:$H$330,5,FALSE)*Wall!C71</f>
        <v>0</v>
      </c>
      <c r="D71" s="1">
        <f>VLOOKUP($A71,percentages!$D$2:$H$330,5,FALSE)*Wall!D71</f>
        <v>0</v>
      </c>
      <c r="E71" s="1">
        <f>VLOOKUP($A71,percentages!$D$2:$H$330,5,FALSE)*Wall!E71</f>
        <v>0</v>
      </c>
      <c r="F71" s="1">
        <f>VLOOKUP($A71,percentages!$D$2:$H$330,5,FALSE)*Wall!F71</f>
        <v>0</v>
      </c>
      <c r="G71" s="1">
        <f>VLOOKUP($A71,percentages!$D$2:$H$330,5,FALSE)*Wall!G71</f>
        <v>0</v>
      </c>
      <c r="H71" s="1">
        <f>VLOOKUP($A71,percentages!$D$2:$H$330,5,FALSE)*Wall!H71</f>
        <v>0</v>
      </c>
      <c r="I71" s="1">
        <f>VLOOKUP($A71,percentages!$D$2:$H$330,5,FALSE)*Wall!I71</f>
        <v>0</v>
      </c>
      <c r="J71" s="1">
        <f>VLOOKUP($A71,percentages!$D$2:$H$330,5,FALSE)*Wall!J71</f>
        <v>0</v>
      </c>
    </row>
    <row r="72" spans="1:10" x14ac:dyDescent="0.25">
      <c r="A72" s="13" t="s">
        <v>481</v>
      </c>
      <c r="B72" s="13" t="s">
        <v>482</v>
      </c>
      <c r="C72" s="1">
        <f>VLOOKUP($A72,percentages!$D$2:$H$330,5,FALSE)*Wall!C72</f>
        <v>9096.375</v>
      </c>
      <c r="D72" s="1">
        <f>VLOOKUP($A72,percentages!$D$2:$H$330,5,FALSE)*Wall!D72</f>
        <v>75.444999999999993</v>
      </c>
      <c r="E72" s="1">
        <f>VLOOKUP($A72,percentages!$D$2:$H$330,5,FALSE)*Wall!E72</f>
        <v>0.95499999999999996</v>
      </c>
      <c r="F72" s="1">
        <f>VLOOKUP($A72,percentages!$D$2:$H$330,5,FALSE)*Wall!F72</f>
        <v>77.35499999999999</v>
      </c>
      <c r="G72" s="1">
        <f>VLOOKUP($A72,percentages!$D$2:$H$330,5,FALSE)*Wall!G72</f>
        <v>307.51</v>
      </c>
      <c r="H72" s="1">
        <f>VLOOKUP($A72,percentages!$D$2:$H$330,5,FALSE)*Wall!H72</f>
        <v>35.335000000000001</v>
      </c>
      <c r="I72" s="1">
        <f>VLOOKUP($A72,percentages!$D$2:$H$330,5,FALSE)*Wall!I72</f>
        <v>26.74</v>
      </c>
      <c r="J72" s="1">
        <f>VLOOKUP($A72,percentages!$D$2:$H$330,5,FALSE)*Wall!J72</f>
        <v>3.82</v>
      </c>
    </row>
    <row r="73" spans="1:10" x14ac:dyDescent="0.25">
      <c r="A73" s="13" t="s">
        <v>483</v>
      </c>
      <c r="B73" s="13" t="s">
        <v>484</v>
      </c>
      <c r="C73" s="1">
        <f>VLOOKUP($A73,percentages!$D$2:$H$330,5,FALSE)*Wall!C73</f>
        <v>5244.86</v>
      </c>
      <c r="D73" s="1">
        <f>VLOOKUP($A73,percentages!$D$2:$H$330,5,FALSE)*Wall!D73</f>
        <v>34.379999999999995</v>
      </c>
      <c r="E73" s="1">
        <f>VLOOKUP($A73,percentages!$D$2:$H$330,5,FALSE)*Wall!E73</f>
        <v>0</v>
      </c>
      <c r="F73" s="1">
        <f>VLOOKUP($A73,percentages!$D$2:$H$330,5,FALSE)*Wall!F73</f>
        <v>16.234999999999999</v>
      </c>
      <c r="G73" s="1">
        <f>VLOOKUP($A73,percentages!$D$2:$H$330,5,FALSE)*Wall!G73</f>
        <v>350.48500000000001</v>
      </c>
      <c r="H73" s="1">
        <f>VLOOKUP($A73,percentages!$D$2:$H$330,5,FALSE)*Wall!H73</f>
        <v>6.6849999999999996</v>
      </c>
      <c r="I73" s="1">
        <f>VLOOKUP($A73,percentages!$D$2:$H$330,5,FALSE)*Wall!I73</f>
        <v>6.6849999999999996</v>
      </c>
      <c r="J73" s="1">
        <f>VLOOKUP($A73,percentages!$D$2:$H$330,5,FALSE)*Wall!J73</f>
        <v>1.91</v>
      </c>
    </row>
    <row r="74" spans="1:10" x14ac:dyDescent="0.25">
      <c r="A74" s="13" t="s">
        <v>485</v>
      </c>
      <c r="B74" s="13" t="s">
        <v>486</v>
      </c>
      <c r="C74" s="1">
        <f>VLOOKUP($A74,percentages!$D$2:$H$330,5,FALSE)*Wall!C74</f>
        <v>11948.004999999999</v>
      </c>
      <c r="D74" s="1">
        <f>VLOOKUP($A74,percentages!$D$2:$H$330,5,FALSE)*Wall!D74</f>
        <v>297.95999999999998</v>
      </c>
      <c r="E74" s="1">
        <f>VLOOKUP($A74,percentages!$D$2:$H$330,5,FALSE)*Wall!E74</f>
        <v>11.459999999999999</v>
      </c>
      <c r="F74" s="1">
        <f>VLOOKUP($A74,percentages!$D$2:$H$330,5,FALSE)*Wall!F74</f>
        <v>96.454999999999998</v>
      </c>
      <c r="G74" s="1">
        <f>VLOOKUP($A74,percentages!$D$2:$H$330,5,FALSE)*Wall!G74</f>
        <v>699.06</v>
      </c>
      <c r="H74" s="1">
        <f>VLOOKUP($A74,percentages!$D$2:$H$330,5,FALSE)*Wall!H74</f>
        <v>36.29</v>
      </c>
      <c r="I74" s="1">
        <f>VLOOKUP($A74,percentages!$D$2:$H$330,5,FALSE)*Wall!I74</f>
        <v>91.679999999999993</v>
      </c>
      <c r="J74" s="1">
        <f>VLOOKUP($A74,percentages!$D$2:$H$330,5,FALSE)*Wall!J74</f>
        <v>7.64</v>
      </c>
    </row>
    <row r="75" spans="1:10" x14ac:dyDescent="0.25">
      <c r="A75" s="13" t="s">
        <v>487</v>
      </c>
      <c r="B75" s="13" t="s">
        <v>488</v>
      </c>
      <c r="C75" s="1">
        <f>VLOOKUP($A75,percentages!$D$2:$H$330,5,FALSE)*Wall!C75</f>
        <v>18149.774999999998</v>
      </c>
      <c r="D75" s="1">
        <f>VLOOKUP($A75,percentages!$D$2:$H$330,5,FALSE)*Wall!D75</f>
        <v>902.47499999999991</v>
      </c>
      <c r="E75" s="1">
        <f>VLOOKUP($A75,percentages!$D$2:$H$330,5,FALSE)*Wall!E75</f>
        <v>34.379999999999995</v>
      </c>
      <c r="F75" s="1">
        <f>VLOOKUP($A75,percentages!$D$2:$H$330,5,FALSE)*Wall!F75</f>
        <v>448.84999999999997</v>
      </c>
      <c r="G75" s="1">
        <f>VLOOKUP($A75,percentages!$D$2:$H$330,5,FALSE)*Wall!G75</f>
        <v>617.88499999999999</v>
      </c>
      <c r="H75" s="1">
        <f>VLOOKUP($A75,percentages!$D$2:$H$330,5,FALSE)*Wall!H75</f>
        <v>103.14</v>
      </c>
      <c r="I75" s="1">
        <f>VLOOKUP($A75,percentages!$D$2:$H$330,5,FALSE)*Wall!I75</f>
        <v>204.37</v>
      </c>
      <c r="J75" s="1">
        <f>VLOOKUP($A75,percentages!$D$2:$H$330,5,FALSE)*Wall!J75</f>
        <v>19.099999999999998</v>
      </c>
    </row>
    <row r="76" spans="1:10" x14ac:dyDescent="0.25">
      <c r="A76" s="13" t="s">
        <v>489</v>
      </c>
      <c r="B76" s="13" t="s">
        <v>18</v>
      </c>
      <c r="C76" s="1">
        <f>VLOOKUP($A76,percentages!$D$2:$H$330,5,FALSE)*Wall!C76</f>
        <v>17081.13</v>
      </c>
      <c r="D76" s="1">
        <f>VLOOKUP($A76,percentages!$D$2:$H$330,5,FALSE)*Wall!D76</f>
        <v>1030.4449999999999</v>
      </c>
      <c r="E76" s="1">
        <f>VLOOKUP($A76,percentages!$D$2:$H$330,5,FALSE)*Wall!E76</f>
        <v>5.7299999999999995</v>
      </c>
      <c r="F76" s="1">
        <f>VLOOKUP($A76,percentages!$D$2:$H$330,5,FALSE)*Wall!F76</f>
        <v>130.83500000000001</v>
      </c>
      <c r="G76" s="1">
        <f>VLOOKUP($A76,percentages!$D$2:$H$330,5,FALSE)*Wall!G76</f>
        <v>1014.2099999999999</v>
      </c>
      <c r="H76" s="1">
        <f>VLOOKUP($A76,percentages!$D$2:$H$330,5,FALSE)*Wall!H76</f>
        <v>25.785</v>
      </c>
      <c r="I76" s="1">
        <f>VLOOKUP($A76,percentages!$D$2:$H$330,5,FALSE)*Wall!I76</f>
        <v>164.26</v>
      </c>
      <c r="J76" s="1">
        <f>VLOOKUP($A76,percentages!$D$2:$H$330,5,FALSE)*Wall!J76</f>
        <v>14.324999999999999</v>
      </c>
    </row>
    <row r="77" spans="1:10" x14ac:dyDescent="0.25">
      <c r="A77" s="13" t="s">
        <v>490</v>
      </c>
      <c r="B77" s="13" t="s">
        <v>491</v>
      </c>
      <c r="C77" s="1">
        <f>VLOOKUP($A77,percentages!$D$2:$H$330,5,FALSE)*Wall!C77</f>
        <v>14224.724999999999</v>
      </c>
      <c r="D77" s="1">
        <f>VLOOKUP($A77,percentages!$D$2:$H$330,5,FALSE)*Wall!D77</f>
        <v>88.814999999999998</v>
      </c>
      <c r="E77" s="1">
        <f>VLOOKUP($A77,percentages!$D$2:$H$330,5,FALSE)*Wall!E77</f>
        <v>0</v>
      </c>
      <c r="F77" s="1">
        <f>VLOOKUP($A77,percentages!$D$2:$H$330,5,FALSE)*Wall!F77</f>
        <v>58.254999999999995</v>
      </c>
      <c r="G77" s="1">
        <f>VLOOKUP($A77,percentages!$D$2:$H$330,5,FALSE)*Wall!G77</f>
        <v>828.93999999999994</v>
      </c>
      <c r="H77" s="1">
        <f>VLOOKUP($A77,percentages!$D$2:$H$330,5,FALSE)*Wall!H77</f>
        <v>23.875</v>
      </c>
      <c r="I77" s="1">
        <f>VLOOKUP($A77,percentages!$D$2:$H$330,5,FALSE)*Wall!I77</f>
        <v>15.28</v>
      </c>
      <c r="J77" s="1">
        <f>VLOOKUP($A77,percentages!$D$2:$H$330,5,FALSE)*Wall!J77</f>
        <v>39.155000000000001</v>
      </c>
    </row>
    <row r="78" spans="1:10" x14ac:dyDescent="0.25">
      <c r="A78" s="13" t="s">
        <v>492</v>
      </c>
      <c r="B78" s="13" t="s">
        <v>493</v>
      </c>
      <c r="C78" s="1">
        <f>VLOOKUP($A78,percentages!$D$2:$H$330,5,FALSE)*Wall!C78</f>
        <v>11478.144999999999</v>
      </c>
      <c r="D78" s="1">
        <f>VLOOKUP($A78,percentages!$D$2:$H$330,5,FALSE)*Wall!D78</f>
        <v>724.84499999999991</v>
      </c>
      <c r="E78" s="1">
        <f>VLOOKUP($A78,percentages!$D$2:$H$330,5,FALSE)*Wall!E78</f>
        <v>3.82</v>
      </c>
      <c r="F78" s="1">
        <f>VLOOKUP($A78,percentages!$D$2:$H$330,5,FALSE)*Wall!F78</f>
        <v>158.53</v>
      </c>
      <c r="G78" s="1">
        <f>VLOOKUP($A78,percentages!$D$2:$H$330,5,FALSE)*Wall!G78</f>
        <v>748.71999999999991</v>
      </c>
      <c r="H78" s="1">
        <f>VLOOKUP($A78,percentages!$D$2:$H$330,5,FALSE)*Wall!H78</f>
        <v>11.459999999999999</v>
      </c>
      <c r="I78" s="1">
        <f>VLOOKUP($A78,percentages!$D$2:$H$330,5,FALSE)*Wall!I78</f>
        <v>60.164999999999999</v>
      </c>
      <c r="J78" s="1">
        <f>VLOOKUP($A78,percentages!$D$2:$H$330,5,FALSE)*Wall!J78</f>
        <v>18.145</v>
      </c>
    </row>
    <row r="79" spans="1:10" x14ac:dyDescent="0.25">
      <c r="A79" s="13" t="s">
        <v>494</v>
      </c>
      <c r="B79" s="13" t="s">
        <v>495</v>
      </c>
      <c r="C79" s="1">
        <f>VLOOKUP($A79,percentages!$D$2:$H$330,5,FALSE)*Wall!C79</f>
        <v>8131.8249999999998</v>
      </c>
      <c r="D79" s="1">
        <f>VLOOKUP($A79,percentages!$D$2:$H$330,5,FALSE)*Wall!D79</f>
        <v>287.45499999999998</v>
      </c>
      <c r="E79" s="1">
        <f>VLOOKUP($A79,percentages!$D$2:$H$330,5,FALSE)*Wall!E79</f>
        <v>0.95499999999999996</v>
      </c>
      <c r="F79" s="1">
        <f>VLOOKUP($A79,percentages!$D$2:$H$330,5,FALSE)*Wall!F79</f>
        <v>64.94</v>
      </c>
      <c r="G79" s="1">
        <f>VLOOKUP($A79,percentages!$D$2:$H$330,5,FALSE)*Wall!G79</f>
        <v>360.99</v>
      </c>
      <c r="H79" s="1">
        <f>VLOOKUP($A79,percentages!$D$2:$H$330,5,FALSE)*Wall!H79</f>
        <v>16.234999999999999</v>
      </c>
      <c r="I79" s="1">
        <f>VLOOKUP($A79,percentages!$D$2:$H$330,5,FALSE)*Wall!I79</f>
        <v>50.614999999999995</v>
      </c>
      <c r="J79" s="1">
        <f>VLOOKUP($A79,percentages!$D$2:$H$330,5,FALSE)*Wall!J79</f>
        <v>2.8649999999999998</v>
      </c>
    </row>
    <row r="80" spans="1:10" x14ac:dyDescent="0.25">
      <c r="A80" s="13" t="s">
        <v>496</v>
      </c>
      <c r="B80" s="13" t="s">
        <v>497</v>
      </c>
      <c r="C80" s="1">
        <f>VLOOKUP($A80,percentages!$D$2:$H$330,5,FALSE)*Wall!C80</f>
        <v>13666.05</v>
      </c>
      <c r="D80" s="1">
        <f>VLOOKUP($A80,percentages!$D$2:$H$330,5,FALSE)*Wall!D80</f>
        <v>1391.4349999999999</v>
      </c>
      <c r="E80" s="1">
        <f>VLOOKUP($A80,percentages!$D$2:$H$330,5,FALSE)*Wall!E80</f>
        <v>22.919999999999998</v>
      </c>
      <c r="F80" s="1">
        <f>VLOOKUP($A80,percentages!$D$2:$H$330,5,FALSE)*Wall!F80</f>
        <v>232.065</v>
      </c>
      <c r="G80" s="1">
        <f>VLOOKUP($A80,percentages!$D$2:$H$330,5,FALSE)*Wall!G80</f>
        <v>880.51</v>
      </c>
      <c r="H80" s="1">
        <f>VLOOKUP($A80,percentages!$D$2:$H$330,5,FALSE)*Wall!H80</f>
        <v>16.234999999999999</v>
      </c>
      <c r="I80" s="1">
        <f>VLOOKUP($A80,percentages!$D$2:$H$330,5,FALSE)*Wall!I80</f>
        <v>76.399999999999991</v>
      </c>
      <c r="J80" s="1">
        <f>VLOOKUP($A80,percentages!$D$2:$H$330,5,FALSE)*Wall!J80</f>
        <v>11.459999999999999</v>
      </c>
    </row>
    <row r="81" spans="1:10" x14ac:dyDescent="0.25">
      <c r="A81" s="13" t="s">
        <v>463</v>
      </c>
      <c r="B81" s="13" t="s">
        <v>464</v>
      </c>
      <c r="C81" s="1">
        <f>VLOOKUP($A81,percentages!$D$2:$H$330,5,FALSE)*Wall!C81</f>
        <v>5772.9749999999995</v>
      </c>
      <c r="D81" s="1">
        <f>VLOOKUP($A81,percentages!$D$2:$H$330,5,FALSE)*Wall!D81</f>
        <v>42.975000000000001</v>
      </c>
      <c r="E81" s="1">
        <f>VLOOKUP($A81,percentages!$D$2:$H$330,5,FALSE)*Wall!E81</f>
        <v>0</v>
      </c>
      <c r="F81" s="1">
        <f>VLOOKUP($A81,percentages!$D$2:$H$330,5,FALSE)*Wall!F81</f>
        <v>20.055</v>
      </c>
      <c r="G81" s="1">
        <f>VLOOKUP($A81,percentages!$D$2:$H$330,5,FALSE)*Wall!G81</f>
        <v>331.38499999999999</v>
      </c>
      <c r="H81" s="1">
        <f>VLOOKUP($A81,percentages!$D$2:$H$330,5,FALSE)*Wall!H81</f>
        <v>8.5949999999999989</v>
      </c>
      <c r="I81" s="1">
        <f>VLOOKUP($A81,percentages!$D$2:$H$330,5,FALSE)*Wall!I81</f>
        <v>6.6849999999999996</v>
      </c>
      <c r="J81" s="1">
        <f>VLOOKUP($A81,percentages!$D$2:$H$330,5,FALSE)*Wall!J81</f>
        <v>1.91</v>
      </c>
    </row>
    <row r="82" spans="1:10" x14ac:dyDescent="0.25">
      <c r="A82" s="13" t="s">
        <v>498</v>
      </c>
      <c r="B82" s="13" t="s">
        <v>499</v>
      </c>
      <c r="C82" s="1">
        <f>VLOOKUP($A82,percentages!$D$2:$H$330,5,FALSE)*Wall!C82</f>
        <v>12113.22</v>
      </c>
      <c r="D82" s="1">
        <f>VLOOKUP($A82,percentages!$D$2:$H$330,5,FALSE)*Wall!D82</f>
        <v>992.245</v>
      </c>
      <c r="E82" s="1">
        <f>VLOOKUP($A82,percentages!$D$2:$H$330,5,FALSE)*Wall!E82</f>
        <v>2.8649999999999998</v>
      </c>
      <c r="F82" s="1">
        <f>VLOOKUP($A82,percentages!$D$2:$H$330,5,FALSE)*Wall!F82</f>
        <v>187.17999999999998</v>
      </c>
      <c r="G82" s="1">
        <f>VLOOKUP($A82,percentages!$D$2:$H$330,5,FALSE)*Wall!G82</f>
        <v>944.495</v>
      </c>
      <c r="H82" s="1">
        <f>VLOOKUP($A82,percentages!$D$2:$H$330,5,FALSE)*Wall!H82</f>
        <v>42.019999999999996</v>
      </c>
      <c r="I82" s="1">
        <f>VLOOKUP($A82,percentages!$D$2:$H$330,5,FALSE)*Wall!I82</f>
        <v>219.64999999999998</v>
      </c>
      <c r="J82" s="1">
        <f>VLOOKUP($A82,percentages!$D$2:$H$330,5,FALSE)*Wall!J82</f>
        <v>49.66</v>
      </c>
    </row>
    <row r="83" spans="1:10" x14ac:dyDescent="0.25">
      <c r="A83" s="13" t="s">
        <v>500</v>
      </c>
      <c r="B83" s="13" t="s">
        <v>501</v>
      </c>
      <c r="C83" s="1">
        <f>VLOOKUP($A83,percentages!$D$2:$H$330,5,FALSE)*Wall!C83</f>
        <v>10018.904999999999</v>
      </c>
      <c r="D83" s="1">
        <f>VLOOKUP($A83,percentages!$D$2:$H$330,5,FALSE)*Wall!D83</f>
        <v>82.13</v>
      </c>
      <c r="E83" s="1">
        <f>VLOOKUP($A83,percentages!$D$2:$H$330,5,FALSE)*Wall!E83</f>
        <v>0.95499999999999996</v>
      </c>
      <c r="F83" s="1">
        <f>VLOOKUP($A83,percentages!$D$2:$H$330,5,FALSE)*Wall!F83</f>
        <v>51.57</v>
      </c>
      <c r="G83" s="1">
        <f>VLOOKUP($A83,percentages!$D$2:$H$330,5,FALSE)*Wall!G83</f>
        <v>364.81</v>
      </c>
      <c r="H83" s="1">
        <f>VLOOKUP($A83,percentages!$D$2:$H$330,5,FALSE)*Wall!H83</f>
        <v>14.324999999999999</v>
      </c>
      <c r="I83" s="1">
        <f>VLOOKUP($A83,percentages!$D$2:$H$330,5,FALSE)*Wall!I83</f>
        <v>17.189999999999998</v>
      </c>
      <c r="J83" s="1">
        <f>VLOOKUP($A83,percentages!$D$2:$H$330,5,FALSE)*Wall!J83</f>
        <v>1.91</v>
      </c>
    </row>
    <row r="84" spans="1:10" x14ac:dyDescent="0.25">
      <c r="A84" s="13" t="s">
        <v>502</v>
      </c>
      <c r="B84" s="13" t="s">
        <v>503</v>
      </c>
      <c r="C84" s="1">
        <f>VLOOKUP($A84,percentages!$D$2:$H$330,5,FALSE)*Wall!C84</f>
        <v>23380.309999999998</v>
      </c>
      <c r="D84" s="1">
        <f>VLOOKUP($A84,percentages!$D$2:$H$330,5,FALSE)*Wall!D84</f>
        <v>474.63499999999999</v>
      </c>
      <c r="E84" s="1">
        <f>VLOOKUP($A84,percentages!$D$2:$H$330,5,FALSE)*Wall!E84</f>
        <v>6.6849999999999996</v>
      </c>
      <c r="F84" s="1">
        <f>VLOOKUP($A84,percentages!$D$2:$H$330,5,FALSE)*Wall!F84</f>
        <v>167.125</v>
      </c>
      <c r="G84" s="1">
        <f>VLOOKUP($A84,percentages!$D$2:$H$330,5,FALSE)*Wall!G84</f>
        <v>886.24</v>
      </c>
      <c r="H84" s="1">
        <f>VLOOKUP($A84,percentages!$D$2:$H$330,5,FALSE)*Wall!H84</f>
        <v>153.755</v>
      </c>
      <c r="I84" s="1">
        <f>VLOOKUP($A84,percentages!$D$2:$H$330,5,FALSE)*Wall!I84</f>
        <v>198.64</v>
      </c>
      <c r="J84" s="1">
        <f>VLOOKUP($A84,percentages!$D$2:$H$330,5,FALSE)*Wall!J84</f>
        <v>29.605</v>
      </c>
    </row>
    <row r="85" spans="1:10" x14ac:dyDescent="0.25">
      <c r="A85" s="13" t="s">
        <v>504</v>
      </c>
      <c r="B85" s="13" t="s">
        <v>505</v>
      </c>
      <c r="C85" s="1">
        <f>VLOOKUP($A85,percentages!$D$2:$H$330,5,FALSE)*Wall!C85</f>
        <v>23181.67</v>
      </c>
      <c r="D85" s="1">
        <f>VLOOKUP($A85,percentages!$D$2:$H$330,5,FALSE)*Wall!D85</f>
        <v>5877.07</v>
      </c>
      <c r="E85" s="1">
        <f>VLOOKUP($A85,percentages!$D$2:$H$330,5,FALSE)*Wall!E85</f>
        <v>28.65</v>
      </c>
      <c r="F85" s="1">
        <f>VLOOKUP($A85,percentages!$D$2:$H$330,5,FALSE)*Wall!F85</f>
        <v>851.86</v>
      </c>
      <c r="G85" s="1">
        <f>VLOOKUP($A85,percentages!$D$2:$H$330,5,FALSE)*Wall!G85</f>
        <v>1210.94</v>
      </c>
      <c r="H85" s="1">
        <f>VLOOKUP($A85,percentages!$D$2:$H$330,5,FALSE)*Wall!H85</f>
        <v>124.14999999999999</v>
      </c>
      <c r="I85" s="1">
        <f>VLOOKUP($A85,percentages!$D$2:$H$330,5,FALSE)*Wall!I85</f>
        <v>902.47499999999991</v>
      </c>
      <c r="J85" s="1">
        <f>VLOOKUP($A85,percentages!$D$2:$H$330,5,FALSE)*Wall!J85</f>
        <v>36.29</v>
      </c>
    </row>
    <row r="86" spans="1:10" x14ac:dyDescent="0.25">
      <c r="A86" s="13" t="s">
        <v>506</v>
      </c>
      <c r="B86" s="13" t="s">
        <v>507</v>
      </c>
      <c r="C86" s="1">
        <f>VLOOKUP($A86,percentages!$D$2:$H$330,5,FALSE)*Wall!C86</f>
        <v>13664.14</v>
      </c>
      <c r="D86" s="1">
        <f>VLOOKUP($A86,percentages!$D$2:$H$330,5,FALSE)*Wall!D86</f>
        <v>1231.95</v>
      </c>
      <c r="E86" s="1">
        <f>VLOOKUP($A86,percentages!$D$2:$H$330,5,FALSE)*Wall!E86</f>
        <v>3.82</v>
      </c>
      <c r="F86" s="1">
        <f>VLOOKUP($A86,percentages!$D$2:$H$330,5,FALSE)*Wall!F86</f>
        <v>127.015</v>
      </c>
      <c r="G86" s="1">
        <f>VLOOKUP($A86,percentages!$D$2:$H$330,5,FALSE)*Wall!G86</f>
        <v>877.64499999999998</v>
      </c>
      <c r="H86" s="1">
        <f>VLOOKUP($A86,percentages!$D$2:$H$330,5,FALSE)*Wall!H86</f>
        <v>13.37</v>
      </c>
      <c r="I86" s="1">
        <f>VLOOKUP($A86,percentages!$D$2:$H$330,5,FALSE)*Wall!I86</f>
        <v>133.69999999999999</v>
      </c>
      <c r="J86" s="1">
        <f>VLOOKUP($A86,percentages!$D$2:$H$330,5,FALSE)*Wall!J86</f>
        <v>10.504999999999999</v>
      </c>
    </row>
    <row r="87" spans="1:10" x14ac:dyDescent="0.25">
      <c r="A87" s="13" t="s">
        <v>508</v>
      </c>
      <c r="B87" s="13" t="s">
        <v>509</v>
      </c>
      <c r="C87" s="1">
        <f>VLOOKUP($A87,percentages!$D$2:$H$330,5,FALSE)*Wall!C87</f>
        <v>17367.63</v>
      </c>
      <c r="D87" s="1">
        <f>VLOOKUP($A87,percentages!$D$2:$H$330,5,FALSE)*Wall!D87</f>
        <v>189.09</v>
      </c>
      <c r="E87" s="1">
        <f>VLOOKUP($A87,percentages!$D$2:$H$330,5,FALSE)*Wall!E87</f>
        <v>2.8649999999999998</v>
      </c>
      <c r="F87" s="1">
        <f>VLOOKUP($A87,percentages!$D$2:$H$330,5,FALSE)*Wall!F87</f>
        <v>276.95</v>
      </c>
      <c r="G87" s="1">
        <f>VLOOKUP($A87,percentages!$D$2:$H$330,5,FALSE)*Wall!G87</f>
        <v>2884.1</v>
      </c>
      <c r="H87" s="1">
        <f>VLOOKUP($A87,percentages!$D$2:$H$330,5,FALSE)*Wall!H87</f>
        <v>37.244999999999997</v>
      </c>
      <c r="I87" s="1">
        <f>VLOOKUP($A87,percentages!$D$2:$H$330,5,FALSE)*Wall!I87</f>
        <v>24.83</v>
      </c>
      <c r="J87" s="1">
        <f>VLOOKUP($A87,percentages!$D$2:$H$330,5,FALSE)*Wall!J87</f>
        <v>37.244999999999997</v>
      </c>
    </row>
    <row r="88" spans="1:10" x14ac:dyDescent="0.25">
      <c r="A88" s="13" t="s">
        <v>510</v>
      </c>
      <c r="B88" s="13" t="s">
        <v>511</v>
      </c>
      <c r="C88" s="1">
        <f>VLOOKUP($A88,percentages!$D$2:$H$330,5,FALSE)*Wall!C88</f>
        <v>5291.6549999999997</v>
      </c>
      <c r="D88" s="1">
        <f>VLOOKUP($A88,percentages!$D$2:$H$330,5,FALSE)*Wall!D88</f>
        <v>84.99499999999999</v>
      </c>
      <c r="E88" s="1">
        <f>VLOOKUP($A88,percentages!$D$2:$H$330,5,FALSE)*Wall!E88</f>
        <v>0</v>
      </c>
      <c r="F88" s="1">
        <f>VLOOKUP($A88,percentages!$D$2:$H$330,5,FALSE)*Wall!F88</f>
        <v>27.695</v>
      </c>
      <c r="G88" s="1">
        <f>VLOOKUP($A88,percentages!$D$2:$H$330,5,FALSE)*Wall!G88</f>
        <v>347.62</v>
      </c>
      <c r="H88" s="1">
        <f>VLOOKUP($A88,percentages!$D$2:$H$330,5,FALSE)*Wall!H88</f>
        <v>36.29</v>
      </c>
      <c r="I88" s="1">
        <f>VLOOKUP($A88,percentages!$D$2:$H$330,5,FALSE)*Wall!I88</f>
        <v>16.234999999999999</v>
      </c>
      <c r="J88" s="1">
        <f>VLOOKUP($A88,percentages!$D$2:$H$330,5,FALSE)*Wall!J88</f>
        <v>0.95499999999999996</v>
      </c>
    </row>
    <row r="89" spans="1:10" x14ac:dyDescent="0.25">
      <c r="A89" s="13" t="s">
        <v>512</v>
      </c>
      <c r="B89" s="13" t="s">
        <v>513</v>
      </c>
      <c r="C89" s="1">
        <f>VLOOKUP($A89,percentages!$D$2:$H$330,5,FALSE)*Wall!C89</f>
        <v>18931.919999999998</v>
      </c>
      <c r="D89" s="1">
        <f>VLOOKUP($A89,percentages!$D$2:$H$330,5,FALSE)*Wall!D89</f>
        <v>1304.53</v>
      </c>
      <c r="E89" s="1">
        <f>VLOOKUP($A89,percentages!$D$2:$H$330,5,FALSE)*Wall!E89</f>
        <v>35.335000000000001</v>
      </c>
      <c r="F89" s="1">
        <f>VLOOKUP($A89,percentages!$D$2:$H$330,5,FALSE)*Wall!F89</f>
        <v>379.13499999999999</v>
      </c>
      <c r="G89" s="1">
        <f>VLOOKUP($A89,percentages!$D$2:$H$330,5,FALSE)*Wall!G89</f>
        <v>2063.7550000000001</v>
      </c>
      <c r="H89" s="1">
        <f>VLOOKUP($A89,percentages!$D$2:$H$330,5,FALSE)*Wall!H89</f>
        <v>22.919999999999998</v>
      </c>
      <c r="I89" s="1">
        <f>VLOOKUP($A89,percentages!$D$2:$H$330,5,FALSE)*Wall!I89</f>
        <v>59.21</v>
      </c>
      <c r="J89" s="1">
        <f>VLOOKUP($A89,percentages!$D$2:$H$330,5,FALSE)*Wall!J89</f>
        <v>8.5949999999999989</v>
      </c>
    </row>
    <row r="90" spans="1:10" x14ac:dyDescent="0.25">
      <c r="A90" s="13" t="s">
        <v>514</v>
      </c>
      <c r="B90" s="13" t="s">
        <v>515</v>
      </c>
      <c r="C90" s="1">
        <f>VLOOKUP($A90,percentages!$D$2:$H$330,5,FALSE)*Wall!C90</f>
        <v>10076.205</v>
      </c>
      <c r="D90" s="1">
        <f>VLOOKUP($A90,percentages!$D$2:$H$330,5,FALSE)*Wall!D90</f>
        <v>2133.4699999999998</v>
      </c>
      <c r="E90" s="1">
        <f>VLOOKUP($A90,percentages!$D$2:$H$330,5,FALSE)*Wall!E90</f>
        <v>14.324999999999999</v>
      </c>
      <c r="F90" s="1">
        <f>VLOOKUP($A90,percentages!$D$2:$H$330,5,FALSE)*Wall!F90</f>
        <v>490.87</v>
      </c>
      <c r="G90" s="1">
        <f>VLOOKUP($A90,percentages!$D$2:$H$330,5,FALSE)*Wall!G90</f>
        <v>403.01</v>
      </c>
      <c r="H90" s="1">
        <f>VLOOKUP($A90,percentages!$D$2:$H$330,5,FALSE)*Wall!H90</f>
        <v>136.565</v>
      </c>
      <c r="I90" s="1">
        <f>VLOOKUP($A90,percentages!$D$2:$H$330,5,FALSE)*Wall!I90</f>
        <v>297.95999999999998</v>
      </c>
      <c r="J90" s="1">
        <f>VLOOKUP($A90,percentages!$D$2:$H$330,5,FALSE)*Wall!J90</f>
        <v>17.189999999999998</v>
      </c>
    </row>
    <row r="91" spans="1:10" x14ac:dyDescent="0.25">
      <c r="A91" s="13" t="s">
        <v>516</v>
      </c>
      <c r="B91" s="13" t="s">
        <v>517</v>
      </c>
      <c r="C91" s="1">
        <f>VLOOKUP($A91,percentages!$D$2:$H$330,5,FALSE)*Wall!C91</f>
        <v>14872.215</v>
      </c>
      <c r="D91" s="1">
        <f>VLOOKUP($A91,percentages!$D$2:$H$330,5,FALSE)*Wall!D91</f>
        <v>219.64999999999998</v>
      </c>
      <c r="E91" s="1">
        <f>VLOOKUP($A91,percentages!$D$2:$H$330,5,FALSE)*Wall!E91</f>
        <v>0.95499999999999996</v>
      </c>
      <c r="F91" s="1">
        <f>VLOOKUP($A91,percentages!$D$2:$H$330,5,FALSE)*Wall!F91</f>
        <v>75.444999999999993</v>
      </c>
      <c r="G91" s="1">
        <f>VLOOKUP($A91,percentages!$D$2:$H$330,5,FALSE)*Wall!G91</f>
        <v>890.06</v>
      </c>
      <c r="H91" s="1">
        <f>VLOOKUP($A91,percentages!$D$2:$H$330,5,FALSE)*Wall!H91</f>
        <v>56.344999999999999</v>
      </c>
      <c r="I91" s="1">
        <f>VLOOKUP($A91,percentages!$D$2:$H$330,5,FALSE)*Wall!I91</f>
        <v>32.47</v>
      </c>
      <c r="J91" s="1">
        <f>VLOOKUP($A91,percentages!$D$2:$H$330,5,FALSE)*Wall!J91</f>
        <v>9.5499999999999989</v>
      </c>
    </row>
    <row r="92" spans="1:10" x14ac:dyDescent="0.25">
      <c r="A92" s="13" t="s">
        <v>465</v>
      </c>
      <c r="B92" s="13" t="s">
        <v>466</v>
      </c>
      <c r="C92" s="1">
        <f>VLOOKUP($A92,percentages!$D$2:$H$330,5,FALSE)*Wall!C92</f>
        <v>8772.6299999999992</v>
      </c>
      <c r="D92" s="1">
        <f>VLOOKUP($A92,percentages!$D$2:$H$330,5,FALSE)*Wall!D92</f>
        <v>120.33</v>
      </c>
      <c r="E92" s="1">
        <f>VLOOKUP($A92,percentages!$D$2:$H$330,5,FALSE)*Wall!E92</f>
        <v>1.91</v>
      </c>
      <c r="F92" s="1">
        <f>VLOOKUP($A92,percentages!$D$2:$H$330,5,FALSE)*Wall!F92</f>
        <v>52.524999999999999</v>
      </c>
      <c r="G92" s="1">
        <f>VLOOKUP($A92,percentages!$D$2:$H$330,5,FALSE)*Wall!G92</f>
        <v>678.05</v>
      </c>
      <c r="H92" s="1">
        <f>VLOOKUP($A92,percentages!$D$2:$H$330,5,FALSE)*Wall!H92</f>
        <v>19.099999999999998</v>
      </c>
      <c r="I92" s="1">
        <f>VLOOKUP($A92,percentages!$D$2:$H$330,5,FALSE)*Wall!I92</f>
        <v>31.514999999999997</v>
      </c>
      <c r="J92" s="1">
        <f>VLOOKUP($A92,percentages!$D$2:$H$330,5,FALSE)*Wall!J92</f>
        <v>12.414999999999999</v>
      </c>
    </row>
    <row r="93" spans="1:10" x14ac:dyDescent="0.25">
      <c r="A93" s="13" t="s">
        <v>518</v>
      </c>
      <c r="B93" s="13" t="s">
        <v>519</v>
      </c>
      <c r="C93" s="1">
        <f>VLOOKUP($A93,percentages!$D$2:$H$330,5,FALSE)*Wall!C93</f>
        <v>8016.2699999999995</v>
      </c>
      <c r="D93" s="1">
        <f>VLOOKUP($A93,percentages!$D$2:$H$330,5,FALSE)*Wall!D93</f>
        <v>261.67</v>
      </c>
      <c r="E93" s="1">
        <f>VLOOKUP($A93,percentages!$D$2:$H$330,5,FALSE)*Wall!E93</f>
        <v>0.95499999999999996</v>
      </c>
      <c r="F93" s="1">
        <f>VLOOKUP($A93,percentages!$D$2:$H$330,5,FALSE)*Wall!F93</f>
        <v>32.47</v>
      </c>
      <c r="G93" s="1">
        <f>VLOOKUP($A93,percentages!$D$2:$H$330,5,FALSE)*Wall!G93</f>
        <v>604.51499999999999</v>
      </c>
      <c r="H93" s="1">
        <f>VLOOKUP($A93,percentages!$D$2:$H$330,5,FALSE)*Wall!H93</f>
        <v>25.785</v>
      </c>
      <c r="I93" s="1">
        <f>VLOOKUP($A93,percentages!$D$2:$H$330,5,FALSE)*Wall!I93</f>
        <v>42.975000000000001</v>
      </c>
      <c r="J93" s="1">
        <f>VLOOKUP($A93,percentages!$D$2:$H$330,5,FALSE)*Wall!J93</f>
        <v>5.7299999999999995</v>
      </c>
    </row>
    <row r="94" spans="1:10" x14ac:dyDescent="0.25">
      <c r="A94" s="13" t="s">
        <v>467</v>
      </c>
      <c r="B94" s="13" t="s">
        <v>468</v>
      </c>
      <c r="C94" s="1">
        <f>VLOOKUP($A94,percentages!$D$2:$H$330,5,FALSE)*Wall!C94</f>
        <v>14805.365</v>
      </c>
      <c r="D94" s="1">
        <f>VLOOKUP($A94,percentages!$D$2:$H$330,5,FALSE)*Wall!D94</f>
        <v>453.625</v>
      </c>
      <c r="E94" s="1">
        <f>VLOOKUP($A94,percentages!$D$2:$H$330,5,FALSE)*Wall!E94</f>
        <v>3.82</v>
      </c>
      <c r="F94" s="1">
        <f>VLOOKUP($A94,percentages!$D$2:$H$330,5,FALSE)*Wall!F94</f>
        <v>304.64499999999998</v>
      </c>
      <c r="G94" s="1">
        <f>VLOOKUP($A94,percentages!$D$2:$H$330,5,FALSE)*Wall!G94</f>
        <v>679.95999999999992</v>
      </c>
      <c r="H94" s="1">
        <f>VLOOKUP($A94,percentages!$D$2:$H$330,5,FALSE)*Wall!H94</f>
        <v>263.58</v>
      </c>
      <c r="I94" s="1">
        <f>VLOOKUP($A94,percentages!$D$2:$H$330,5,FALSE)*Wall!I94</f>
        <v>169.035</v>
      </c>
      <c r="J94" s="1">
        <f>VLOOKUP($A94,percentages!$D$2:$H$330,5,FALSE)*Wall!J94</f>
        <v>13.37</v>
      </c>
    </row>
    <row r="95" spans="1:10" x14ac:dyDescent="0.25">
      <c r="A95" s="13" t="s">
        <v>469</v>
      </c>
      <c r="B95" s="13" t="s">
        <v>470</v>
      </c>
      <c r="C95" s="1">
        <f>VLOOKUP($A95,percentages!$D$2:$H$330,5,FALSE)*Wall!C95</f>
        <v>6469.17</v>
      </c>
      <c r="D95" s="1">
        <f>VLOOKUP($A95,percentages!$D$2:$H$330,5,FALSE)*Wall!D95</f>
        <v>62.074999999999996</v>
      </c>
      <c r="E95" s="1">
        <f>VLOOKUP($A95,percentages!$D$2:$H$330,5,FALSE)*Wall!E95</f>
        <v>0</v>
      </c>
      <c r="F95" s="1">
        <f>VLOOKUP($A95,percentages!$D$2:$H$330,5,FALSE)*Wall!F95</f>
        <v>22.919999999999998</v>
      </c>
      <c r="G95" s="1">
        <f>VLOOKUP($A95,percentages!$D$2:$H$330,5,FALSE)*Wall!G95</f>
        <v>351.44</v>
      </c>
      <c r="H95" s="1">
        <f>VLOOKUP($A95,percentages!$D$2:$H$330,5,FALSE)*Wall!H95</f>
        <v>3.82</v>
      </c>
      <c r="I95" s="1">
        <f>VLOOKUP($A95,percentages!$D$2:$H$330,5,FALSE)*Wall!I95</f>
        <v>0.95499999999999996</v>
      </c>
      <c r="J95" s="1">
        <f>VLOOKUP($A95,percentages!$D$2:$H$330,5,FALSE)*Wall!J95</f>
        <v>0</v>
      </c>
    </row>
    <row r="96" spans="1:10" x14ac:dyDescent="0.25">
      <c r="A96" s="13" t="s">
        <v>471</v>
      </c>
      <c r="B96" s="13" t="s">
        <v>472</v>
      </c>
      <c r="C96" s="1">
        <f>VLOOKUP($A96,percentages!$D$2:$H$330,5,FALSE)*Wall!C96</f>
        <v>13386.234999999999</v>
      </c>
      <c r="D96" s="1">
        <f>VLOOKUP($A96,percentages!$D$2:$H$330,5,FALSE)*Wall!D96</f>
        <v>245.435</v>
      </c>
      <c r="E96" s="1">
        <f>VLOOKUP($A96,percentages!$D$2:$H$330,5,FALSE)*Wall!E96</f>
        <v>0</v>
      </c>
      <c r="F96" s="1">
        <f>VLOOKUP($A96,percentages!$D$2:$H$330,5,FALSE)*Wall!F96</f>
        <v>72.58</v>
      </c>
      <c r="G96" s="1">
        <f>VLOOKUP($A96,percentages!$D$2:$H$330,5,FALSE)*Wall!G96</f>
        <v>786.92</v>
      </c>
      <c r="H96" s="1">
        <f>VLOOKUP($A96,percentages!$D$2:$H$330,5,FALSE)*Wall!H96</f>
        <v>9.5499999999999989</v>
      </c>
      <c r="I96" s="1">
        <f>VLOOKUP($A96,percentages!$D$2:$H$330,5,FALSE)*Wall!I96</f>
        <v>15.28</v>
      </c>
      <c r="J96" s="1">
        <f>VLOOKUP($A96,percentages!$D$2:$H$330,5,FALSE)*Wall!J96</f>
        <v>3.82</v>
      </c>
    </row>
    <row r="97" spans="1:10" x14ac:dyDescent="0.25">
      <c r="A97" s="13" t="s">
        <v>473</v>
      </c>
      <c r="B97" s="13" t="s">
        <v>474</v>
      </c>
      <c r="C97" s="1">
        <f>VLOOKUP($A97,percentages!$D$2:$H$330,5,FALSE)*Wall!C97</f>
        <v>9479.33</v>
      </c>
      <c r="D97" s="1">
        <f>VLOOKUP($A97,percentages!$D$2:$H$330,5,FALSE)*Wall!D97</f>
        <v>115.55499999999999</v>
      </c>
      <c r="E97" s="1">
        <f>VLOOKUP($A97,percentages!$D$2:$H$330,5,FALSE)*Wall!E97</f>
        <v>0</v>
      </c>
      <c r="F97" s="1">
        <f>VLOOKUP($A97,percentages!$D$2:$H$330,5,FALSE)*Wall!F97</f>
        <v>66.849999999999994</v>
      </c>
      <c r="G97" s="1">
        <f>VLOOKUP($A97,percentages!$D$2:$H$330,5,FALSE)*Wall!G97</f>
        <v>1031.3999999999999</v>
      </c>
      <c r="H97" s="1">
        <f>VLOOKUP($A97,percentages!$D$2:$H$330,5,FALSE)*Wall!H97</f>
        <v>34.379999999999995</v>
      </c>
      <c r="I97" s="1">
        <f>VLOOKUP($A97,percentages!$D$2:$H$330,5,FALSE)*Wall!I97</f>
        <v>15.28</v>
      </c>
      <c r="J97" s="1">
        <f>VLOOKUP($A97,percentages!$D$2:$H$330,5,FALSE)*Wall!J97</f>
        <v>3.82</v>
      </c>
    </row>
    <row r="98" spans="1:10" x14ac:dyDescent="0.25">
      <c r="A98" s="13" t="s">
        <v>475</v>
      </c>
      <c r="B98" s="13" t="s">
        <v>476</v>
      </c>
      <c r="C98" s="1">
        <f>VLOOKUP($A98,percentages!$D$2:$H$330,5,FALSE)*Wall!C98</f>
        <v>7874.9299999999994</v>
      </c>
      <c r="D98" s="1">
        <f>VLOOKUP($A98,percentages!$D$2:$H$330,5,FALSE)*Wall!D98</f>
        <v>114.6</v>
      </c>
      <c r="E98" s="1">
        <f>VLOOKUP($A98,percentages!$D$2:$H$330,5,FALSE)*Wall!E98</f>
        <v>0.95499999999999996</v>
      </c>
      <c r="F98" s="1">
        <f>VLOOKUP($A98,percentages!$D$2:$H$330,5,FALSE)*Wall!F98</f>
        <v>56.344999999999999</v>
      </c>
      <c r="G98" s="1">
        <f>VLOOKUP($A98,percentages!$D$2:$H$330,5,FALSE)*Wall!G98</f>
        <v>487.04999999999995</v>
      </c>
      <c r="H98" s="1">
        <f>VLOOKUP($A98,percentages!$D$2:$H$330,5,FALSE)*Wall!H98</f>
        <v>9.5499999999999989</v>
      </c>
      <c r="I98" s="1">
        <f>VLOOKUP($A98,percentages!$D$2:$H$330,5,FALSE)*Wall!I98</f>
        <v>3.82</v>
      </c>
      <c r="J98" s="1">
        <f>VLOOKUP($A98,percentages!$D$2:$H$330,5,FALSE)*Wall!J98</f>
        <v>6.6849999999999996</v>
      </c>
    </row>
    <row r="99" spans="1:10" x14ac:dyDescent="0.25">
      <c r="A99" s="13" t="s">
        <v>477</v>
      </c>
      <c r="B99" s="13" t="s">
        <v>478</v>
      </c>
      <c r="C99" s="1">
        <f>VLOOKUP($A99,percentages!$D$2:$H$330,5,FALSE)*Wall!C99</f>
        <v>19022.645</v>
      </c>
      <c r="D99" s="1">
        <f>VLOOKUP($A99,percentages!$D$2:$H$330,5,FALSE)*Wall!D99</f>
        <v>703.83499999999992</v>
      </c>
      <c r="E99" s="1">
        <f>VLOOKUP($A99,percentages!$D$2:$H$330,5,FALSE)*Wall!E99</f>
        <v>6.6849999999999996</v>
      </c>
      <c r="F99" s="1">
        <f>VLOOKUP($A99,percentages!$D$2:$H$330,5,FALSE)*Wall!F99</f>
        <v>138.47499999999999</v>
      </c>
      <c r="G99" s="1">
        <f>VLOOKUP($A99,percentages!$D$2:$H$330,5,FALSE)*Wall!G99</f>
        <v>2023.645</v>
      </c>
      <c r="H99" s="1">
        <f>VLOOKUP($A99,percentages!$D$2:$H$330,5,FALSE)*Wall!H99</f>
        <v>52.524999999999999</v>
      </c>
      <c r="I99" s="1">
        <f>VLOOKUP($A99,percentages!$D$2:$H$330,5,FALSE)*Wall!I99</f>
        <v>51.57</v>
      </c>
      <c r="J99" s="1">
        <f>VLOOKUP($A99,percentages!$D$2:$H$330,5,FALSE)*Wall!J99</f>
        <v>12.414999999999999</v>
      </c>
    </row>
    <row r="100" spans="1:10" x14ac:dyDescent="0.25">
      <c r="A100" s="13" t="s">
        <v>520</v>
      </c>
      <c r="B100" s="13" t="s">
        <v>521</v>
      </c>
      <c r="C100" s="1">
        <f>VLOOKUP($A100,percentages!$D$2:$H$330,5,FALSE)*Wall!C100</f>
        <v>60.808999999999997</v>
      </c>
      <c r="D100" s="1">
        <f>VLOOKUP($A100,percentages!$D$2:$H$330,5,FALSE)*Wall!D100</f>
        <v>1185.3589999999999</v>
      </c>
      <c r="E100" s="1">
        <f>VLOOKUP($A100,percentages!$D$2:$H$330,5,FALSE)*Wall!E100</f>
        <v>0</v>
      </c>
      <c r="F100" s="1">
        <f>VLOOKUP($A100,percentages!$D$2:$H$330,5,FALSE)*Wall!F100</f>
        <v>0.83299999999999996</v>
      </c>
      <c r="G100" s="1">
        <f>VLOOKUP($A100,percentages!$D$2:$H$330,5,FALSE)*Wall!G100</f>
        <v>122.45099999999999</v>
      </c>
      <c r="H100" s="1">
        <f>VLOOKUP($A100,percentages!$D$2:$H$330,5,FALSE)*Wall!H100</f>
        <v>236.572</v>
      </c>
      <c r="I100" s="1">
        <f>VLOOKUP($A100,percentages!$D$2:$H$330,5,FALSE)*Wall!I100</f>
        <v>64.974000000000004</v>
      </c>
      <c r="J100" s="1">
        <f>VLOOKUP($A100,percentages!$D$2:$H$330,5,FALSE)*Wall!J100</f>
        <v>20.824999999999999</v>
      </c>
    </row>
    <row r="101" spans="1:10" x14ac:dyDescent="0.25">
      <c r="A101" s="13" t="s">
        <v>522</v>
      </c>
      <c r="B101" s="13" t="s">
        <v>523</v>
      </c>
      <c r="C101" s="1">
        <f>VLOOKUP($A101,percentages!$D$2:$H$330,5,FALSE)*Wall!C101</f>
        <v>233.23999999999998</v>
      </c>
      <c r="D101" s="1">
        <f>VLOOKUP($A101,percentages!$D$2:$H$330,5,FALSE)*Wall!D101</f>
        <v>7429.527</v>
      </c>
      <c r="E101" s="1">
        <f>VLOOKUP($A101,percentages!$D$2:$H$330,5,FALSE)*Wall!E101</f>
        <v>29.988</v>
      </c>
      <c r="F101" s="1">
        <f>VLOOKUP($A101,percentages!$D$2:$H$330,5,FALSE)*Wall!F101</f>
        <v>0</v>
      </c>
      <c r="G101" s="1">
        <f>VLOOKUP($A101,percentages!$D$2:$H$330,5,FALSE)*Wall!G101</f>
        <v>38.317999999999998</v>
      </c>
      <c r="H101" s="1">
        <f>VLOOKUP($A101,percentages!$D$2:$H$330,5,FALSE)*Wall!H101</f>
        <v>1449.4199999999998</v>
      </c>
      <c r="I101" s="1">
        <f>VLOOKUP($A101,percentages!$D$2:$H$330,5,FALSE)*Wall!I101</f>
        <v>212.41499999999999</v>
      </c>
      <c r="J101" s="1">
        <f>VLOOKUP($A101,percentages!$D$2:$H$330,5,FALSE)*Wall!J101</f>
        <v>4.9979999999999993</v>
      </c>
    </row>
    <row r="102" spans="1:10" x14ac:dyDescent="0.25">
      <c r="A102" s="13" t="s">
        <v>524</v>
      </c>
      <c r="B102" s="13" t="s">
        <v>525</v>
      </c>
      <c r="C102" s="1">
        <f>VLOOKUP($A102,percentages!$D$2:$H$330,5,FALSE)*Wall!C102</f>
        <v>23.323999999999998</v>
      </c>
      <c r="D102" s="1">
        <f>VLOOKUP($A102,percentages!$D$2:$H$330,5,FALSE)*Wall!D102</f>
        <v>1636.0119999999999</v>
      </c>
      <c r="E102" s="1">
        <f>VLOOKUP($A102,percentages!$D$2:$H$330,5,FALSE)*Wall!E102</f>
        <v>7.4969999999999999</v>
      </c>
      <c r="F102" s="1">
        <f>VLOOKUP($A102,percentages!$D$2:$H$330,5,FALSE)*Wall!F102</f>
        <v>7.4969999999999999</v>
      </c>
      <c r="G102" s="1">
        <f>VLOOKUP($A102,percentages!$D$2:$H$330,5,FALSE)*Wall!G102</f>
        <v>179.928</v>
      </c>
      <c r="H102" s="1">
        <f>VLOOKUP($A102,percentages!$D$2:$H$330,5,FALSE)*Wall!H102</f>
        <v>857.15699999999993</v>
      </c>
      <c r="I102" s="1">
        <f>VLOOKUP($A102,percentages!$D$2:$H$330,5,FALSE)*Wall!I102</f>
        <v>394.00899999999996</v>
      </c>
      <c r="J102" s="1">
        <f>VLOOKUP($A102,percentages!$D$2:$H$330,5,FALSE)*Wall!J102</f>
        <v>20.824999999999999</v>
      </c>
    </row>
    <row r="103" spans="1:10" x14ac:dyDescent="0.25">
      <c r="A103" s="13" t="s">
        <v>526</v>
      </c>
      <c r="B103" s="13" t="s">
        <v>527</v>
      </c>
      <c r="C103" s="1">
        <f>VLOOKUP($A103,percentages!$D$2:$H$330,5,FALSE)*Wall!C103</f>
        <v>38.317999999999998</v>
      </c>
      <c r="D103" s="1">
        <f>VLOOKUP($A103,percentages!$D$2:$H$330,5,FALSE)*Wall!D103</f>
        <v>725.54300000000001</v>
      </c>
      <c r="E103" s="1">
        <f>VLOOKUP($A103,percentages!$D$2:$H$330,5,FALSE)*Wall!E103</f>
        <v>2.4989999999999997</v>
      </c>
      <c r="F103" s="1">
        <f>VLOOKUP($A103,percentages!$D$2:$H$330,5,FALSE)*Wall!F103</f>
        <v>0</v>
      </c>
      <c r="G103" s="1">
        <f>VLOOKUP($A103,percentages!$D$2:$H$330,5,FALSE)*Wall!G103</f>
        <v>10.828999999999999</v>
      </c>
      <c r="H103" s="1">
        <f>VLOOKUP($A103,percentages!$D$2:$H$330,5,FALSE)*Wall!H103</f>
        <v>692.22299999999996</v>
      </c>
      <c r="I103" s="1">
        <f>VLOOKUP($A103,percentages!$D$2:$H$330,5,FALSE)*Wall!I103</f>
        <v>213.24799999999999</v>
      </c>
      <c r="J103" s="1">
        <f>VLOOKUP($A103,percentages!$D$2:$H$330,5,FALSE)*Wall!J103</f>
        <v>0</v>
      </c>
    </row>
    <row r="104" spans="1:10" x14ac:dyDescent="0.25">
      <c r="A104" s="13" t="s">
        <v>528</v>
      </c>
      <c r="B104" s="13" t="s">
        <v>529</v>
      </c>
      <c r="C104" s="1">
        <f>VLOOKUP($A104,percentages!$D$2:$H$330,5,FALSE)*Wall!C104</f>
        <v>89.963999999999999</v>
      </c>
      <c r="D104" s="1">
        <f>VLOOKUP($A104,percentages!$D$2:$H$330,5,FALSE)*Wall!D104</f>
        <v>2906.337</v>
      </c>
      <c r="E104" s="1">
        <f>VLOOKUP($A104,percentages!$D$2:$H$330,5,FALSE)*Wall!E104</f>
        <v>0.83299999999999996</v>
      </c>
      <c r="F104" s="1">
        <f>VLOOKUP($A104,percentages!$D$2:$H$330,5,FALSE)*Wall!F104</f>
        <v>0</v>
      </c>
      <c r="G104" s="1">
        <f>VLOOKUP($A104,percentages!$D$2:$H$330,5,FALSE)*Wall!G104</f>
        <v>275.72300000000001</v>
      </c>
      <c r="H104" s="1">
        <f>VLOOKUP($A104,percentages!$D$2:$H$330,5,FALSE)*Wall!H104</f>
        <v>192.423</v>
      </c>
      <c r="I104" s="1">
        <f>VLOOKUP($A104,percentages!$D$2:$H$330,5,FALSE)*Wall!I104</f>
        <v>74.137</v>
      </c>
      <c r="J104" s="1">
        <f>VLOOKUP($A104,percentages!$D$2:$H$330,5,FALSE)*Wall!J104</f>
        <v>2.4989999999999997</v>
      </c>
    </row>
    <row r="105" spans="1:10" x14ac:dyDescent="0.25">
      <c r="A105" s="13" t="s">
        <v>530</v>
      </c>
      <c r="B105" s="13" t="s">
        <v>531</v>
      </c>
      <c r="C105" s="1">
        <f>VLOOKUP($A105,percentages!$D$2:$H$330,5,FALSE)*Wall!C105</f>
        <v>1784.0619999999999</v>
      </c>
      <c r="D105" s="1">
        <f>VLOOKUP($A105,percentages!$D$2:$H$330,5,FALSE)*Wall!D105</f>
        <v>794.9559999999999</v>
      </c>
      <c r="E105" s="1">
        <f>VLOOKUP($A105,percentages!$D$2:$H$330,5,FALSE)*Wall!E105</f>
        <v>12.001999999999999</v>
      </c>
      <c r="F105" s="1">
        <f>VLOOKUP($A105,percentages!$D$2:$H$330,5,FALSE)*Wall!F105</f>
        <v>222.39</v>
      </c>
      <c r="G105" s="1">
        <f>VLOOKUP($A105,percentages!$D$2:$H$330,5,FALSE)*Wall!G105</f>
        <v>302.87399999999997</v>
      </c>
      <c r="H105" s="1">
        <f>VLOOKUP($A105,percentages!$D$2:$H$330,5,FALSE)*Wall!H105</f>
        <v>0.70599999999999996</v>
      </c>
      <c r="I105" s="1">
        <f>VLOOKUP($A105,percentages!$D$2:$H$330,5,FALSE)*Wall!I105</f>
        <v>3.53</v>
      </c>
      <c r="J105" s="1">
        <f>VLOOKUP($A105,percentages!$D$2:$H$330,5,FALSE)*Wall!J105</f>
        <v>0</v>
      </c>
    </row>
    <row r="106" spans="1:10" x14ac:dyDescent="0.25">
      <c r="A106" s="13" t="s">
        <v>547</v>
      </c>
      <c r="B106" s="13" t="s">
        <v>548</v>
      </c>
      <c r="C106" s="1">
        <f>VLOOKUP($A106,percentages!$D$2:$H$330,5,FALSE)*Wall!C106</f>
        <v>5383.9560000000001</v>
      </c>
      <c r="D106" s="1">
        <f>VLOOKUP($A106,percentages!$D$2:$H$330,5,FALSE)*Wall!D106</f>
        <v>12.707999999999998</v>
      </c>
      <c r="E106" s="1">
        <f>VLOOKUP($A106,percentages!$D$2:$H$330,5,FALSE)*Wall!E106</f>
        <v>0</v>
      </c>
      <c r="F106" s="1">
        <f>VLOOKUP($A106,percentages!$D$2:$H$330,5,FALSE)*Wall!F106</f>
        <v>35.299999999999997</v>
      </c>
      <c r="G106" s="1">
        <f>VLOOKUP($A106,percentages!$D$2:$H$330,5,FALSE)*Wall!G106</f>
        <v>316.99399999999997</v>
      </c>
      <c r="H106" s="1">
        <f>VLOOKUP($A106,percentages!$D$2:$H$330,5,FALSE)*Wall!H106</f>
        <v>0.70599999999999996</v>
      </c>
      <c r="I106" s="1">
        <f>VLOOKUP($A106,percentages!$D$2:$H$330,5,FALSE)*Wall!I106</f>
        <v>5.6479999999999997</v>
      </c>
      <c r="J106" s="1">
        <f>VLOOKUP($A106,percentages!$D$2:$H$330,5,FALSE)*Wall!J106</f>
        <v>2.1179999999999999</v>
      </c>
    </row>
    <row r="107" spans="1:10" x14ac:dyDescent="0.25">
      <c r="A107" s="13" t="s">
        <v>549</v>
      </c>
      <c r="B107" s="13" t="s">
        <v>550</v>
      </c>
      <c r="C107" s="1">
        <f>VLOOKUP($A107,percentages!$D$2:$H$330,5,FALSE)*Wall!C107</f>
        <v>4415.3239999999996</v>
      </c>
      <c r="D107" s="1">
        <f>VLOOKUP($A107,percentages!$D$2:$H$330,5,FALSE)*Wall!D107</f>
        <v>487.84599999999995</v>
      </c>
      <c r="E107" s="1">
        <f>VLOOKUP($A107,percentages!$D$2:$H$330,5,FALSE)*Wall!E107</f>
        <v>2.8239999999999998</v>
      </c>
      <c r="F107" s="1">
        <f>VLOOKUP($A107,percentages!$D$2:$H$330,5,FALSE)*Wall!F107</f>
        <v>215.32999999999998</v>
      </c>
      <c r="G107" s="1">
        <f>VLOOKUP($A107,percentages!$D$2:$H$330,5,FALSE)*Wall!G107</f>
        <v>458.19399999999996</v>
      </c>
      <c r="H107" s="1">
        <f>VLOOKUP($A107,percentages!$D$2:$H$330,5,FALSE)*Wall!H107</f>
        <v>4.2359999999999998</v>
      </c>
      <c r="I107" s="1">
        <f>VLOOKUP($A107,percentages!$D$2:$H$330,5,FALSE)*Wall!I107</f>
        <v>14.12</v>
      </c>
      <c r="J107" s="1">
        <f>VLOOKUP($A107,percentages!$D$2:$H$330,5,FALSE)*Wall!J107</f>
        <v>1.4119999999999999</v>
      </c>
    </row>
    <row r="108" spans="1:10" x14ac:dyDescent="0.25">
      <c r="A108" s="13" t="s">
        <v>532</v>
      </c>
      <c r="B108" s="13" t="s">
        <v>533</v>
      </c>
      <c r="C108" s="1">
        <f>VLOOKUP($A108,percentages!$D$2:$H$330,5,FALSE)*Wall!C108</f>
        <v>10161.457999999999</v>
      </c>
      <c r="D108" s="1">
        <f>VLOOKUP($A108,percentages!$D$2:$H$330,5,FALSE)*Wall!D108</f>
        <v>1373.876</v>
      </c>
      <c r="E108" s="1">
        <f>VLOOKUP($A108,percentages!$D$2:$H$330,5,FALSE)*Wall!E108</f>
        <v>1.4119999999999999</v>
      </c>
      <c r="F108" s="1">
        <f>VLOOKUP($A108,percentages!$D$2:$H$330,5,FALSE)*Wall!F108</f>
        <v>188.50199999999998</v>
      </c>
      <c r="G108" s="1">
        <f>VLOOKUP($A108,percentages!$D$2:$H$330,5,FALSE)*Wall!G108</f>
        <v>1604.0319999999999</v>
      </c>
      <c r="H108" s="1">
        <f>VLOOKUP($A108,percentages!$D$2:$H$330,5,FALSE)*Wall!H108</f>
        <v>31.064</v>
      </c>
      <c r="I108" s="1">
        <f>VLOOKUP($A108,percentages!$D$2:$H$330,5,FALSE)*Wall!I108</f>
        <v>40.948</v>
      </c>
      <c r="J108" s="1">
        <f>VLOOKUP($A108,percentages!$D$2:$H$330,5,FALSE)*Wall!J108</f>
        <v>12.001999999999999</v>
      </c>
    </row>
    <row r="109" spans="1:10" x14ac:dyDescent="0.25">
      <c r="A109" s="13" t="s">
        <v>534</v>
      </c>
      <c r="B109" s="13" t="s">
        <v>535</v>
      </c>
      <c r="C109" s="1">
        <f>VLOOKUP($A109,percentages!$D$2:$H$330,5,FALSE)*Wall!C109</f>
        <v>11805.026</v>
      </c>
      <c r="D109" s="1">
        <f>VLOOKUP($A109,percentages!$D$2:$H$330,5,FALSE)*Wall!D109</f>
        <v>213.21199999999999</v>
      </c>
      <c r="E109" s="1">
        <f>VLOOKUP($A109,percentages!$D$2:$H$330,5,FALSE)*Wall!E109</f>
        <v>4.2359999999999998</v>
      </c>
      <c r="F109" s="1">
        <f>VLOOKUP($A109,percentages!$D$2:$H$330,5,FALSE)*Wall!F109</f>
        <v>125.66799999999999</v>
      </c>
      <c r="G109" s="1">
        <f>VLOOKUP($A109,percentages!$D$2:$H$330,5,FALSE)*Wall!G109</f>
        <v>1231.97</v>
      </c>
      <c r="H109" s="1">
        <f>VLOOKUP($A109,percentages!$D$2:$H$330,5,FALSE)*Wall!H109</f>
        <v>36.711999999999996</v>
      </c>
      <c r="I109" s="1">
        <f>VLOOKUP($A109,percentages!$D$2:$H$330,5,FALSE)*Wall!I109</f>
        <v>21.885999999999999</v>
      </c>
      <c r="J109" s="1">
        <f>VLOOKUP($A109,percentages!$D$2:$H$330,5,FALSE)*Wall!J109</f>
        <v>12.707999999999998</v>
      </c>
    </row>
    <row r="110" spans="1:10" x14ac:dyDescent="0.25">
      <c r="A110" s="13" t="s">
        <v>536</v>
      </c>
      <c r="B110" s="13" t="s">
        <v>537</v>
      </c>
      <c r="C110" s="1">
        <f>VLOOKUP($A110,percentages!$D$2:$H$330,5,FALSE)*Wall!C110</f>
        <v>1713.462</v>
      </c>
      <c r="D110" s="1">
        <f>VLOOKUP($A110,percentages!$D$2:$H$330,5,FALSE)*Wall!D110</f>
        <v>282.39999999999998</v>
      </c>
      <c r="E110" s="1">
        <f>VLOOKUP($A110,percentages!$D$2:$H$330,5,FALSE)*Wall!E110</f>
        <v>0.70599999999999996</v>
      </c>
      <c r="F110" s="1">
        <f>VLOOKUP($A110,percentages!$D$2:$H$330,5,FALSE)*Wall!F110</f>
        <v>78.366</v>
      </c>
      <c r="G110" s="1">
        <f>VLOOKUP($A110,percentages!$D$2:$H$330,5,FALSE)*Wall!G110</f>
        <v>347.35199999999998</v>
      </c>
      <c r="H110" s="1">
        <f>VLOOKUP($A110,percentages!$D$2:$H$330,5,FALSE)*Wall!H110</f>
        <v>0</v>
      </c>
      <c r="I110" s="1">
        <f>VLOOKUP($A110,percentages!$D$2:$H$330,5,FALSE)*Wall!I110</f>
        <v>0.70599999999999996</v>
      </c>
      <c r="J110" s="1">
        <f>VLOOKUP($A110,percentages!$D$2:$H$330,5,FALSE)*Wall!J110</f>
        <v>3.53</v>
      </c>
    </row>
    <row r="111" spans="1:10" x14ac:dyDescent="0.25">
      <c r="A111" s="13" t="s">
        <v>538</v>
      </c>
      <c r="B111" s="13" t="s">
        <v>5</v>
      </c>
      <c r="C111" s="1">
        <f>VLOOKUP($A111,percentages!$D$2:$H$330,5,FALSE)*Wall!C111</f>
        <v>10710.725999999999</v>
      </c>
      <c r="D111" s="1">
        <f>VLOOKUP($A111,percentages!$D$2:$H$330,5,FALSE)*Wall!D111</f>
        <v>1442.3579999999999</v>
      </c>
      <c r="E111" s="1">
        <f>VLOOKUP($A111,percentages!$D$2:$H$330,5,FALSE)*Wall!E111</f>
        <v>31.77</v>
      </c>
      <c r="F111" s="1">
        <f>VLOOKUP($A111,percentages!$D$2:$H$330,5,FALSE)*Wall!F111</f>
        <v>166.61599999999999</v>
      </c>
      <c r="G111" s="1">
        <f>VLOOKUP($A111,percentages!$D$2:$H$330,5,FALSE)*Wall!G111</f>
        <v>633.98799999999994</v>
      </c>
      <c r="H111" s="1">
        <f>VLOOKUP($A111,percentages!$D$2:$H$330,5,FALSE)*Wall!H111</f>
        <v>4.2359999999999998</v>
      </c>
      <c r="I111" s="1">
        <f>VLOOKUP($A111,percentages!$D$2:$H$330,5,FALSE)*Wall!I111</f>
        <v>62.833999999999996</v>
      </c>
      <c r="J111" s="1">
        <f>VLOOKUP($A111,percentages!$D$2:$H$330,5,FALSE)*Wall!J111</f>
        <v>31.77</v>
      </c>
    </row>
    <row r="112" spans="1:10" x14ac:dyDescent="0.25">
      <c r="A112" s="13" t="s">
        <v>539</v>
      </c>
      <c r="B112" s="13" t="s">
        <v>540</v>
      </c>
      <c r="C112" s="1">
        <f>VLOOKUP($A112,percentages!$D$2:$H$330,5,FALSE)*Wall!C112</f>
        <v>4797.9759999999997</v>
      </c>
      <c r="D112" s="1">
        <f>VLOOKUP($A112,percentages!$D$2:$H$330,5,FALSE)*Wall!D112</f>
        <v>197.67999999999998</v>
      </c>
      <c r="E112" s="1">
        <f>VLOOKUP($A112,percentages!$D$2:$H$330,5,FALSE)*Wall!E112</f>
        <v>2.1179999999999999</v>
      </c>
      <c r="F112" s="1">
        <f>VLOOKUP($A112,percentages!$D$2:$H$330,5,FALSE)*Wall!F112</f>
        <v>93.897999999999996</v>
      </c>
      <c r="G112" s="1">
        <f>VLOOKUP($A112,percentages!$D$2:$H$330,5,FALSE)*Wall!G112</f>
        <v>796.36799999999994</v>
      </c>
      <c r="H112" s="1">
        <f>VLOOKUP($A112,percentages!$D$2:$H$330,5,FALSE)*Wall!H112</f>
        <v>4.9420000000000002</v>
      </c>
      <c r="I112" s="1">
        <f>VLOOKUP($A112,percentages!$D$2:$H$330,5,FALSE)*Wall!I112</f>
        <v>14.12</v>
      </c>
      <c r="J112" s="1">
        <f>VLOOKUP($A112,percentages!$D$2:$H$330,5,FALSE)*Wall!J112</f>
        <v>5.6479999999999997</v>
      </c>
    </row>
    <row r="113" spans="1:10" x14ac:dyDescent="0.25">
      <c r="A113" s="13" t="s">
        <v>541</v>
      </c>
      <c r="B113" s="13" t="s">
        <v>542</v>
      </c>
      <c r="C113" s="1">
        <f>VLOOKUP($A113,percentages!$D$2:$H$330,5,FALSE)*Wall!C113</f>
        <v>4884.8139999999994</v>
      </c>
      <c r="D113" s="1">
        <f>VLOOKUP($A113,percentages!$D$2:$H$330,5,FALSE)*Wall!D113</f>
        <v>163.08599999999998</v>
      </c>
      <c r="E113" s="1">
        <f>VLOOKUP($A113,percentages!$D$2:$H$330,5,FALSE)*Wall!E113</f>
        <v>21.885999999999999</v>
      </c>
      <c r="F113" s="1">
        <f>VLOOKUP($A113,percentages!$D$2:$H$330,5,FALSE)*Wall!F113</f>
        <v>86.837999999999994</v>
      </c>
      <c r="G113" s="1">
        <f>VLOOKUP($A113,percentages!$D$2:$H$330,5,FALSE)*Wall!G113</f>
        <v>460.31199999999995</v>
      </c>
      <c r="H113" s="1">
        <f>VLOOKUP($A113,percentages!$D$2:$H$330,5,FALSE)*Wall!H113</f>
        <v>4.9420000000000002</v>
      </c>
      <c r="I113" s="1">
        <f>VLOOKUP($A113,percentages!$D$2:$H$330,5,FALSE)*Wall!I113</f>
        <v>8.4719999999999995</v>
      </c>
      <c r="J113" s="1">
        <f>VLOOKUP($A113,percentages!$D$2:$H$330,5,FALSE)*Wall!J113</f>
        <v>4.2359999999999998</v>
      </c>
    </row>
    <row r="114" spans="1:10" x14ac:dyDescent="0.25">
      <c r="A114" s="13" t="s">
        <v>543</v>
      </c>
      <c r="B114" s="13" t="s">
        <v>544</v>
      </c>
      <c r="C114" s="1">
        <f>VLOOKUP($A114,percentages!$D$2:$H$330,5,FALSE)*Wall!C114</f>
        <v>5637.41</v>
      </c>
      <c r="D114" s="1">
        <f>VLOOKUP($A114,percentages!$D$2:$H$330,5,FALSE)*Wall!D114</f>
        <v>2737.8679999999999</v>
      </c>
      <c r="E114" s="1">
        <f>VLOOKUP($A114,percentages!$D$2:$H$330,5,FALSE)*Wall!E114</f>
        <v>32.475999999999999</v>
      </c>
      <c r="F114" s="1">
        <f>VLOOKUP($A114,percentages!$D$2:$H$330,5,FALSE)*Wall!F114</f>
        <v>831.66800000000001</v>
      </c>
      <c r="G114" s="1">
        <f>VLOOKUP($A114,percentages!$D$2:$H$330,5,FALSE)*Wall!G114</f>
        <v>708.11799999999994</v>
      </c>
      <c r="H114" s="1">
        <f>VLOOKUP($A114,percentages!$D$2:$H$330,5,FALSE)*Wall!H114</f>
        <v>1.4119999999999999</v>
      </c>
      <c r="I114" s="1">
        <f>VLOOKUP($A114,percentages!$D$2:$H$330,5,FALSE)*Wall!I114</f>
        <v>16.238</v>
      </c>
      <c r="J114" s="1">
        <f>VLOOKUP($A114,percentages!$D$2:$H$330,5,FALSE)*Wall!J114</f>
        <v>9.177999999999999</v>
      </c>
    </row>
    <row r="115" spans="1:10" x14ac:dyDescent="0.25">
      <c r="A115" s="13" t="s">
        <v>545</v>
      </c>
      <c r="B115" s="13" t="s">
        <v>546</v>
      </c>
      <c r="C115" s="1">
        <f>VLOOKUP($A115,percentages!$D$2:$H$330,5,FALSE)*Wall!C115</f>
        <v>8330.7999999999993</v>
      </c>
      <c r="D115" s="1">
        <f>VLOOKUP($A115,percentages!$D$2:$H$330,5,FALSE)*Wall!D115</f>
        <v>2398.2819999999997</v>
      </c>
      <c r="E115" s="1">
        <f>VLOOKUP($A115,percentages!$D$2:$H$330,5,FALSE)*Wall!E115</f>
        <v>23.297999999999998</v>
      </c>
      <c r="F115" s="1">
        <f>VLOOKUP($A115,percentages!$D$2:$H$330,5,FALSE)*Wall!F115</f>
        <v>523.14599999999996</v>
      </c>
      <c r="G115" s="1">
        <f>VLOOKUP($A115,percentages!$D$2:$H$330,5,FALSE)*Wall!G115</f>
        <v>692.58600000000001</v>
      </c>
      <c r="H115" s="1">
        <f>VLOOKUP($A115,percentages!$D$2:$H$330,5,FALSE)*Wall!H115</f>
        <v>2.8239999999999998</v>
      </c>
      <c r="I115" s="1">
        <f>VLOOKUP($A115,percentages!$D$2:$H$330,5,FALSE)*Wall!I115</f>
        <v>76.24799999999999</v>
      </c>
      <c r="J115" s="1">
        <f>VLOOKUP($A115,percentages!$D$2:$H$330,5,FALSE)*Wall!J115</f>
        <v>9.8840000000000003</v>
      </c>
    </row>
    <row r="116" spans="1:10" x14ac:dyDescent="0.25">
      <c r="A116" s="13" t="s">
        <v>551</v>
      </c>
      <c r="B116" s="13" t="s">
        <v>552</v>
      </c>
      <c r="C116" s="1">
        <f>VLOOKUP($A116,percentages!$D$2:$H$330,5,FALSE)*Wall!C116</f>
        <v>5433.8919999999998</v>
      </c>
      <c r="D116" s="1">
        <f>VLOOKUP($A116,percentages!$D$2:$H$330,5,FALSE)*Wall!D116</f>
        <v>4571.8010000000004</v>
      </c>
      <c r="E116" s="1">
        <f>VLOOKUP($A116,percentages!$D$2:$H$330,5,FALSE)*Wall!E116</f>
        <v>571.80399999999997</v>
      </c>
      <c r="F116" s="1">
        <f>VLOOKUP($A116,percentages!$D$2:$H$330,5,FALSE)*Wall!F116</f>
        <v>450.77800000000002</v>
      </c>
      <c r="G116" s="1">
        <f>VLOOKUP($A116,percentages!$D$2:$H$330,5,FALSE)*Wall!G116</f>
        <v>665.64300000000003</v>
      </c>
      <c r="H116" s="1">
        <f>VLOOKUP($A116,percentages!$D$2:$H$330,5,FALSE)*Wall!H116</f>
        <v>3.508</v>
      </c>
      <c r="I116" s="1">
        <f>VLOOKUP($A116,percentages!$D$2:$H$330,5,FALSE)*Wall!I116</f>
        <v>176.27699999999999</v>
      </c>
      <c r="J116" s="1">
        <f>VLOOKUP($A116,percentages!$D$2:$H$330,5,FALSE)*Wall!J116</f>
        <v>18.417000000000002</v>
      </c>
    </row>
    <row r="117" spans="1:10" x14ac:dyDescent="0.25">
      <c r="A117" s="13" t="s">
        <v>569</v>
      </c>
      <c r="B117" s="13" t="s">
        <v>570</v>
      </c>
      <c r="C117" s="1">
        <f>VLOOKUP($A117,percentages!$D$2:$H$330,5,FALSE)*Wall!C117</f>
        <v>18731.843000000001</v>
      </c>
      <c r="D117" s="1">
        <f>VLOOKUP($A117,percentages!$D$2:$H$330,5,FALSE)*Wall!D117</f>
        <v>3813.1959999999999</v>
      </c>
      <c r="E117" s="1">
        <f>VLOOKUP($A117,percentages!$D$2:$H$330,5,FALSE)*Wall!E117</f>
        <v>363.07799999999997</v>
      </c>
      <c r="F117" s="1">
        <f>VLOOKUP($A117,percentages!$D$2:$H$330,5,FALSE)*Wall!F117</f>
        <v>612.14599999999996</v>
      </c>
      <c r="G117" s="1">
        <f>VLOOKUP($A117,percentages!$D$2:$H$330,5,FALSE)*Wall!G117</f>
        <v>156.10599999999999</v>
      </c>
      <c r="H117" s="1">
        <f>VLOOKUP($A117,percentages!$D$2:$H$330,5,FALSE)*Wall!H117</f>
        <v>3.508</v>
      </c>
      <c r="I117" s="1">
        <f>VLOOKUP($A117,percentages!$D$2:$H$330,5,FALSE)*Wall!I117</f>
        <v>516.553</v>
      </c>
      <c r="J117" s="1">
        <f>VLOOKUP($A117,percentages!$D$2:$H$330,5,FALSE)*Wall!J117</f>
        <v>92.962000000000003</v>
      </c>
    </row>
    <row r="118" spans="1:10" x14ac:dyDescent="0.25">
      <c r="A118" s="13" t="s">
        <v>571</v>
      </c>
      <c r="B118" s="13" t="s">
        <v>572</v>
      </c>
      <c r="C118" s="1">
        <f>VLOOKUP($A118,percentages!$D$2:$H$330,5,FALSE)*Wall!C118</f>
        <v>9019.9449999999997</v>
      </c>
      <c r="D118" s="1">
        <f>VLOOKUP($A118,percentages!$D$2:$H$330,5,FALSE)*Wall!D118</f>
        <v>821.74900000000002</v>
      </c>
      <c r="E118" s="1">
        <f>VLOOKUP($A118,percentages!$D$2:$H$330,5,FALSE)*Wall!E118</f>
        <v>366.58600000000001</v>
      </c>
      <c r="F118" s="1">
        <f>VLOOKUP($A118,percentages!$D$2:$H$330,5,FALSE)*Wall!F118</f>
        <v>483.22699999999998</v>
      </c>
      <c r="G118" s="1">
        <f>VLOOKUP($A118,percentages!$D$2:$H$330,5,FALSE)*Wall!G118</f>
        <v>692.83</v>
      </c>
      <c r="H118" s="1">
        <f>VLOOKUP($A118,percentages!$D$2:$H$330,5,FALSE)*Wall!H118</f>
        <v>0.877</v>
      </c>
      <c r="I118" s="1">
        <f>VLOOKUP($A118,percentages!$D$2:$H$330,5,FALSE)*Wall!I118</f>
        <v>40.341999999999999</v>
      </c>
      <c r="J118" s="1">
        <f>VLOOKUP($A118,percentages!$D$2:$H$330,5,FALSE)*Wall!J118</f>
        <v>15.786</v>
      </c>
    </row>
    <row r="119" spans="1:10" x14ac:dyDescent="0.25">
      <c r="A119" s="13" t="s">
        <v>573</v>
      </c>
      <c r="B119" s="13" t="s">
        <v>574</v>
      </c>
      <c r="C119" s="1">
        <f>VLOOKUP($A119,percentages!$D$2:$H$330,5,FALSE)*Wall!C119</f>
        <v>8092.9560000000001</v>
      </c>
      <c r="D119" s="1">
        <f>VLOOKUP($A119,percentages!$D$2:$H$330,5,FALSE)*Wall!D119</f>
        <v>3222.9749999999999</v>
      </c>
      <c r="E119" s="1">
        <f>VLOOKUP($A119,percentages!$D$2:$H$330,5,FALSE)*Wall!E119</f>
        <v>420.96</v>
      </c>
      <c r="F119" s="1">
        <f>VLOOKUP($A119,percentages!$D$2:$H$330,5,FALSE)*Wall!F119</f>
        <v>541.98599999999999</v>
      </c>
      <c r="G119" s="1">
        <f>VLOOKUP($A119,percentages!$D$2:$H$330,5,FALSE)*Wall!G119</f>
        <v>1703.134</v>
      </c>
      <c r="H119" s="1">
        <f>VLOOKUP($A119,percentages!$D$2:$H$330,5,FALSE)*Wall!H119</f>
        <v>1.754</v>
      </c>
      <c r="I119" s="1">
        <f>VLOOKUP($A119,percentages!$D$2:$H$330,5,FALSE)*Wall!I119</f>
        <v>117.518</v>
      </c>
      <c r="J119" s="1">
        <f>VLOOKUP($A119,percentages!$D$2:$H$330,5,FALSE)*Wall!J119</f>
        <v>25.433</v>
      </c>
    </row>
    <row r="120" spans="1:10" x14ac:dyDescent="0.25">
      <c r="A120" s="13" t="s">
        <v>575</v>
      </c>
      <c r="B120" s="13" t="s">
        <v>576</v>
      </c>
      <c r="C120" s="1">
        <f>VLOOKUP($A120,percentages!$D$2:$H$330,5,FALSE)*Wall!C120</f>
        <v>4357.8130000000001</v>
      </c>
      <c r="D120" s="1">
        <f>VLOOKUP($A120,percentages!$D$2:$H$330,5,FALSE)*Wall!D120</f>
        <v>5601.3990000000003</v>
      </c>
      <c r="E120" s="1">
        <f>VLOOKUP($A120,percentages!$D$2:$H$330,5,FALSE)*Wall!E120</f>
        <v>417.452</v>
      </c>
      <c r="F120" s="1">
        <f>VLOOKUP($A120,percentages!$D$2:$H$330,5,FALSE)*Wall!F120</f>
        <v>317.47399999999999</v>
      </c>
      <c r="G120" s="1">
        <f>VLOOKUP($A120,percentages!$D$2:$H$330,5,FALSE)*Wall!G120</f>
        <v>986.625</v>
      </c>
      <c r="H120" s="1">
        <f>VLOOKUP($A120,percentages!$D$2:$H$330,5,FALSE)*Wall!H120</f>
        <v>17.54</v>
      </c>
      <c r="I120" s="1">
        <f>VLOOKUP($A120,percentages!$D$2:$H$330,5,FALSE)*Wall!I120</f>
        <v>261.346</v>
      </c>
      <c r="J120" s="1">
        <f>VLOOKUP($A120,percentages!$D$2:$H$330,5,FALSE)*Wall!J120</f>
        <v>5.2620000000000005</v>
      </c>
    </row>
    <row r="121" spans="1:10" x14ac:dyDescent="0.25">
      <c r="A121" s="13" t="s">
        <v>577</v>
      </c>
      <c r="B121" s="13" t="s">
        <v>578</v>
      </c>
      <c r="C121" s="1">
        <f>VLOOKUP($A121,percentages!$D$2:$H$330,5,FALSE)*Wall!C121</f>
        <v>5335.6679999999997</v>
      </c>
      <c r="D121" s="1">
        <f>VLOOKUP($A121,percentages!$D$2:$H$330,5,FALSE)*Wall!D121</f>
        <v>1289.19</v>
      </c>
      <c r="E121" s="1">
        <f>VLOOKUP($A121,percentages!$D$2:$H$330,5,FALSE)*Wall!E121</f>
        <v>330.62900000000002</v>
      </c>
      <c r="F121" s="1">
        <f>VLOOKUP($A121,percentages!$D$2:$H$330,5,FALSE)*Wall!F121</f>
        <v>221.00399999999999</v>
      </c>
      <c r="G121" s="1">
        <f>VLOOKUP($A121,percentages!$D$2:$H$330,5,FALSE)*Wall!G121</f>
        <v>212.23400000000001</v>
      </c>
      <c r="H121" s="1">
        <f>VLOOKUP($A121,percentages!$D$2:$H$330,5,FALSE)*Wall!H121</f>
        <v>4.3849999999999998</v>
      </c>
      <c r="I121" s="1">
        <f>VLOOKUP($A121,percentages!$D$2:$H$330,5,FALSE)*Wall!I121</f>
        <v>71.914000000000001</v>
      </c>
      <c r="J121" s="1">
        <f>VLOOKUP($A121,percentages!$D$2:$H$330,5,FALSE)*Wall!J121</f>
        <v>6.1390000000000002</v>
      </c>
    </row>
    <row r="122" spans="1:10" x14ac:dyDescent="0.25">
      <c r="A122" s="13" t="s">
        <v>579</v>
      </c>
      <c r="B122" s="13" t="s">
        <v>580</v>
      </c>
      <c r="C122" s="1">
        <f>VLOOKUP($A122,percentages!$D$2:$H$330,5,FALSE)*Wall!C122</f>
        <v>10712.555</v>
      </c>
      <c r="D122" s="1">
        <f>VLOOKUP($A122,percentages!$D$2:$H$330,5,FALSE)*Wall!D122</f>
        <v>3021.2649999999999</v>
      </c>
      <c r="E122" s="1">
        <f>VLOOKUP($A122,percentages!$D$2:$H$330,5,FALSE)*Wall!E122</f>
        <v>463.05599999999998</v>
      </c>
      <c r="F122" s="1">
        <f>VLOOKUP($A122,percentages!$D$2:$H$330,5,FALSE)*Wall!F122</f>
        <v>206.97200000000001</v>
      </c>
      <c r="G122" s="1">
        <f>VLOOKUP($A122,percentages!$D$2:$H$330,5,FALSE)*Wall!G122</f>
        <v>191.18600000000001</v>
      </c>
      <c r="H122" s="1">
        <f>VLOOKUP($A122,percentages!$D$2:$H$330,5,FALSE)*Wall!H122</f>
        <v>19.294</v>
      </c>
      <c r="I122" s="1">
        <f>VLOOKUP($A122,percentages!$D$2:$H$330,5,FALSE)*Wall!I122</f>
        <v>491.12</v>
      </c>
      <c r="J122" s="1">
        <f>VLOOKUP($A122,percentages!$D$2:$H$330,5,FALSE)*Wall!J122</f>
        <v>187.678</v>
      </c>
    </row>
    <row r="123" spans="1:10" x14ac:dyDescent="0.25">
      <c r="A123" s="13" t="s">
        <v>581</v>
      </c>
      <c r="B123" s="13" t="s">
        <v>582</v>
      </c>
      <c r="C123" s="1">
        <f>VLOOKUP($A123,percentages!$D$2:$H$330,5,FALSE)*Wall!C123</f>
        <v>5722.4250000000002</v>
      </c>
      <c r="D123" s="1">
        <f>VLOOKUP($A123,percentages!$D$2:$H$330,5,FALSE)*Wall!D123</f>
        <v>3975.4409999999998</v>
      </c>
      <c r="E123" s="1">
        <f>VLOOKUP($A123,percentages!$D$2:$H$330,5,FALSE)*Wall!E123</f>
        <v>659.50400000000002</v>
      </c>
      <c r="F123" s="1">
        <f>VLOOKUP($A123,percentages!$D$2:$H$330,5,FALSE)*Wall!F123</f>
        <v>301.68799999999999</v>
      </c>
      <c r="G123" s="1">
        <f>VLOOKUP($A123,percentages!$D$2:$H$330,5,FALSE)*Wall!G123</f>
        <v>356.93900000000002</v>
      </c>
      <c r="H123" s="1">
        <f>VLOOKUP($A123,percentages!$D$2:$H$330,5,FALSE)*Wall!H123</f>
        <v>1.754</v>
      </c>
      <c r="I123" s="1">
        <f>VLOOKUP($A123,percentages!$D$2:$H$330,5,FALSE)*Wall!I123</f>
        <v>228.89699999999999</v>
      </c>
      <c r="J123" s="1">
        <f>VLOOKUP($A123,percentages!$D$2:$H$330,5,FALSE)*Wall!J123</f>
        <v>47.357999999999997</v>
      </c>
    </row>
    <row r="124" spans="1:10" x14ac:dyDescent="0.25">
      <c r="A124" s="13" t="s">
        <v>553</v>
      </c>
      <c r="B124" s="13" t="s">
        <v>554</v>
      </c>
      <c r="C124" s="1">
        <f>VLOOKUP($A124,percentages!$D$2:$H$330,5,FALSE)*Wall!C124</f>
        <v>3638.6730000000002</v>
      </c>
      <c r="D124" s="1">
        <f>VLOOKUP($A124,percentages!$D$2:$H$330,5,FALSE)*Wall!D124</f>
        <v>2508.2199999999998</v>
      </c>
      <c r="E124" s="1">
        <f>VLOOKUP($A124,percentages!$D$2:$H$330,5,FALSE)*Wall!E124</f>
        <v>365.709</v>
      </c>
      <c r="F124" s="1">
        <f>VLOOKUP($A124,percentages!$D$2:$H$330,5,FALSE)*Wall!F124</f>
        <v>213.988</v>
      </c>
      <c r="G124" s="1">
        <f>VLOOKUP($A124,percentages!$D$2:$H$330,5,FALSE)*Wall!G124</f>
        <v>323.613</v>
      </c>
      <c r="H124" s="1">
        <f>VLOOKUP($A124,percentages!$D$2:$H$330,5,FALSE)*Wall!H124</f>
        <v>1.754</v>
      </c>
      <c r="I124" s="1">
        <f>VLOOKUP($A124,percentages!$D$2:$H$330,5,FALSE)*Wall!I124</f>
        <v>75.421999999999997</v>
      </c>
      <c r="J124" s="1">
        <f>VLOOKUP($A124,percentages!$D$2:$H$330,5,FALSE)*Wall!J124</f>
        <v>2.6310000000000002</v>
      </c>
    </row>
    <row r="125" spans="1:10" x14ac:dyDescent="0.25">
      <c r="A125" s="13" t="s">
        <v>555</v>
      </c>
      <c r="B125" s="13" t="s">
        <v>556</v>
      </c>
      <c r="C125" s="1">
        <f>VLOOKUP($A125,percentages!$D$2:$H$330,5,FALSE)*Wall!C125</f>
        <v>6977.4120000000003</v>
      </c>
      <c r="D125" s="1">
        <f>VLOOKUP($A125,percentages!$D$2:$H$330,5,FALSE)*Wall!D125</f>
        <v>2141.634</v>
      </c>
      <c r="E125" s="1">
        <f>VLOOKUP($A125,percentages!$D$2:$H$330,5,FALSE)*Wall!E125</f>
        <v>117.518</v>
      </c>
      <c r="F125" s="1">
        <f>VLOOKUP($A125,percentages!$D$2:$H$330,5,FALSE)*Wall!F125</f>
        <v>473.58</v>
      </c>
      <c r="G125" s="1">
        <f>VLOOKUP($A125,percentages!$D$2:$H$330,5,FALSE)*Wall!G125</f>
        <v>272.74700000000001</v>
      </c>
      <c r="H125" s="1">
        <f>VLOOKUP($A125,percentages!$D$2:$H$330,5,FALSE)*Wall!H125</f>
        <v>7.8929999999999998</v>
      </c>
      <c r="I125" s="1">
        <f>VLOOKUP($A125,percentages!$D$2:$H$330,5,FALSE)*Wall!I125</f>
        <v>191.18600000000001</v>
      </c>
      <c r="J125" s="1">
        <f>VLOOKUP($A125,percentages!$D$2:$H$330,5,FALSE)*Wall!J125</f>
        <v>35.08</v>
      </c>
    </row>
    <row r="126" spans="1:10" x14ac:dyDescent="0.25">
      <c r="A126" s="13" t="s">
        <v>557</v>
      </c>
      <c r="B126" s="13" t="s">
        <v>558</v>
      </c>
      <c r="C126" s="1">
        <f>VLOOKUP($A126,percentages!$D$2:$H$330,5,FALSE)*Wall!C126</f>
        <v>9554.0380000000005</v>
      </c>
      <c r="D126" s="1">
        <f>VLOOKUP($A126,percentages!$D$2:$H$330,5,FALSE)*Wall!D126</f>
        <v>1308.4839999999999</v>
      </c>
      <c r="E126" s="1">
        <f>VLOOKUP($A126,percentages!$D$2:$H$330,5,FALSE)*Wall!E126</f>
        <v>50.866</v>
      </c>
      <c r="F126" s="1">
        <f>VLOOKUP($A126,percentages!$D$2:$H$330,5,FALSE)*Wall!F126</f>
        <v>202.58699999999999</v>
      </c>
      <c r="G126" s="1">
        <f>VLOOKUP($A126,percentages!$D$2:$H$330,5,FALSE)*Wall!G126</f>
        <v>408.68200000000002</v>
      </c>
      <c r="H126" s="1">
        <f>VLOOKUP($A126,percentages!$D$2:$H$330,5,FALSE)*Wall!H126</f>
        <v>4.3849999999999998</v>
      </c>
      <c r="I126" s="1">
        <f>VLOOKUP($A126,percentages!$D$2:$H$330,5,FALSE)*Wall!I126</f>
        <v>137.68899999999999</v>
      </c>
      <c r="J126" s="1">
        <f>VLOOKUP($A126,percentages!$D$2:$H$330,5,FALSE)*Wall!J126</f>
        <v>23.678999999999998</v>
      </c>
    </row>
    <row r="127" spans="1:10" x14ac:dyDescent="0.25">
      <c r="A127" s="13" t="s">
        <v>559</v>
      </c>
      <c r="B127" s="13" t="s">
        <v>560</v>
      </c>
      <c r="C127" s="1">
        <f>VLOOKUP($A127,percentages!$D$2:$H$330,5,FALSE)*Wall!C127</f>
        <v>5747.8580000000002</v>
      </c>
      <c r="D127" s="1">
        <f>VLOOKUP($A127,percentages!$D$2:$H$330,5,FALSE)*Wall!D127</f>
        <v>301.68799999999999</v>
      </c>
      <c r="E127" s="1">
        <f>VLOOKUP($A127,percentages!$D$2:$H$330,5,FALSE)*Wall!E127</f>
        <v>49.112000000000002</v>
      </c>
      <c r="F127" s="1">
        <f>VLOOKUP($A127,percentages!$D$2:$H$330,5,FALSE)*Wall!F127</f>
        <v>91.207999999999998</v>
      </c>
      <c r="G127" s="1">
        <f>VLOOKUP($A127,percentages!$D$2:$H$330,5,FALSE)*Wall!G127</f>
        <v>781.40700000000004</v>
      </c>
      <c r="H127" s="1">
        <f>VLOOKUP($A127,percentages!$D$2:$H$330,5,FALSE)*Wall!H127</f>
        <v>1.754</v>
      </c>
      <c r="I127" s="1">
        <f>VLOOKUP($A127,percentages!$D$2:$H$330,5,FALSE)*Wall!I127</f>
        <v>13.154999999999999</v>
      </c>
      <c r="J127" s="1">
        <f>VLOOKUP($A127,percentages!$D$2:$H$330,5,FALSE)*Wall!J127</f>
        <v>4.3849999999999998</v>
      </c>
    </row>
    <row r="128" spans="1:10" x14ac:dyDescent="0.25">
      <c r="A128" s="13" t="s">
        <v>561</v>
      </c>
      <c r="B128" s="13" t="s">
        <v>562</v>
      </c>
      <c r="C128" s="1">
        <f>VLOOKUP($A128,percentages!$D$2:$H$330,5,FALSE)*Wall!C128</f>
        <v>7433.4520000000002</v>
      </c>
      <c r="D128" s="1">
        <f>VLOOKUP($A128,percentages!$D$2:$H$330,5,FALSE)*Wall!D128</f>
        <v>884.01599999999996</v>
      </c>
      <c r="E128" s="1">
        <f>VLOOKUP($A128,percentages!$D$2:$H$330,5,FALSE)*Wall!E128</f>
        <v>271.87</v>
      </c>
      <c r="F128" s="1">
        <f>VLOOKUP($A128,percentages!$D$2:$H$330,5,FALSE)*Wall!F128</f>
        <v>242.929</v>
      </c>
      <c r="G128" s="1">
        <f>VLOOKUP($A128,percentages!$D$2:$H$330,5,FALSE)*Wall!G128</f>
        <v>278.00900000000001</v>
      </c>
      <c r="H128" s="1">
        <f>VLOOKUP($A128,percentages!$D$2:$H$330,5,FALSE)*Wall!H128</f>
        <v>1.754</v>
      </c>
      <c r="I128" s="1">
        <f>VLOOKUP($A128,percentages!$D$2:$H$330,5,FALSE)*Wall!I128</f>
        <v>33.326000000000001</v>
      </c>
      <c r="J128" s="1">
        <f>VLOOKUP($A128,percentages!$D$2:$H$330,5,FALSE)*Wall!J128</f>
        <v>17.54</v>
      </c>
    </row>
    <row r="129" spans="1:10" x14ac:dyDescent="0.25">
      <c r="A129" s="13" t="s">
        <v>563</v>
      </c>
      <c r="B129" s="13" t="s">
        <v>564</v>
      </c>
      <c r="C129" s="1">
        <f>VLOOKUP($A129,percentages!$D$2:$H$330,5,FALSE)*Wall!C129</f>
        <v>3650.0740000000001</v>
      </c>
      <c r="D129" s="1">
        <f>VLOOKUP($A129,percentages!$D$2:$H$330,5,FALSE)*Wall!D129</f>
        <v>387.63400000000001</v>
      </c>
      <c r="E129" s="1">
        <f>VLOOKUP($A129,percentages!$D$2:$H$330,5,FALSE)*Wall!E129</f>
        <v>43.85</v>
      </c>
      <c r="F129" s="1">
        <f>VLOOKUP($A129,percentages!$D$2:$H$330,5,FALSE)*Wall!F129</f>
        <v>121.026</v>
      </c>
      <c r="G129" s="1">
        <f>VLOOKUP($A129,percentages!$D$2:$H$330,5,FALSE)*Wall!G129</f>
        <v>371.84800000000001</v>
      </c>
      <c r="H129" s="1">
        <f>VLOOKUP($A129,percentages!$D$2:$H$330,5,FALSE)*Wall!H129</f>
        <v>1.754</v>
      </c>
      <c r="I129" s="1">
        <f>VLOOKUP($A129,percentages!$D$2:$H$330,5,FALSE)*Wall!I129</f>
        <v>7.8929999999999998</v>
      </c>
      <c r="J129" s="1">
        <f>VLOOKUP($A129,percentages!$D$2:$H$330,5,FALSE)*Wall!J129</f>
        <v>3.508</v>
      </c>
    </row>
    <row r="130" spans="1:10" x14ac:dyDescent="0.25">
      <c r="A130" s="13" t="s">
        <v>565</v>
      </c>
      <c r="B130" s="13" t="s">
        <v>566</v>
      </c>
      <c r="C130" s="1">
        <f>VLOOKUP($A130,percentages!$D$2:$H$330,5,FALSE)*Wall!C130</f>
        <v>4229.7709999999997</v>
      </c>
      <c r="D130" s="1">
        <f>VLOOKUP($A130,percentages!$D$2:$H$330,5,FALSE)*Wall!D130</f>
        <v>8129.79</v>
      </c>
      <c r="E130" s="1">
        <f>VLOOKUP($A130,percentages!$D$2:$H$330,5,FALSE)*Wall!E130</f>
        <v>248.191</v>
      </c>
      <c r="F130" s="1">
        <f>VLOOKUP($A130,percentages!$D$2:$H$330,5,FALSE)*Wall!F130</f>
        <v>481.47300000000001</v>
      </c>
      <c r="G130" s="1">
        <f>VLOOKUP($A130,percentages!$D$2:$H$330,5,FALSE)*Wall!G130</f>
        <v>1154.1320000000001</v>
      </c>
      <c r="H130" s="1">
        <f>VLOOKUP($A130,percentages!$D$2:$H$330,5,FALSE)*Wall!H130</f>
        <v>108.748</v>
      </c>
      <c r="I130" s="1">
        <f>VLOOKUP($A130,percentages!$D$2:$H$330,5,FALSE)*Wall!I130</f>
        <v>194.69399999999999</v>
      </c>
      <c r="J130" s="1">
        <f>VLOOKUP($A130,percentages!$D$2:$H$330,5,FALSE)*Wall!J130</f>
        <v>21.925000000000001</v>
      </c>
    </row>
    <row r="131" spans="1:10" x14ac:dyDescent="0.25">
      <c r="A131" s="13" t="s">
        <v>567</v>
      </c>
      <c r="B131" s="13" t="s">
        <v>568</v>
      </c>
      <c r="C131" s="1">
        <f>VLOOKUP($A131,percentages!$D$2:$H$330,5,FALSE)*Wall!C131</f>
        <v>3572.0210000000002</v>
      </c>
      <c r="D131" s="1">
        <f>VLOOKUP($A131,percentages!$D$2:$H$330,5,FALSE)*Wall!D131</f>
        <v>2966.0140000000001</v>
      </c>
      <c r="E131" s="1">
        <f>VLOOKUP($A131,percentages!$D$2:$H$330,5,FALSE)*Wall!E131</f>
        <v>719.14</v>
      </c>
      <c r="F131" s="1">
        <f>VLOOKUP($A131,percentages!$D$2:$H$330,5,FALSE)*Wall!F131</f>
        <v>241.17500000000001</v>
      </c>
      <c r="G131" s="1">
        <f>VLOOKUP($A131,percentages!$D$2:$H$330,5,FALSE)*Wall!G131</f>
        <v>184.17</v>
      </c>
      <c r="H131" s="1">
        <f>VLOOKUP($A131,percentages!$D$2:$H$330,5,FALSE)*Wall!H131</f>
        <v>0.877</v>
      </c>
      <c r="I131" s="1">
        <f>VLOOKUP($A131,percentages!$D$2:$H$330,5,FALSE)*Wall!I131</f>
        <v>58.759</v>
      </c>
      <c r="J131" s="1">
        <f>VLOOKUP($A131,percentages!$D$2:$H$330,5,FALSE)*Wall!J131</f>
        <v>57.005000000000003</v>
      </c>
    </row>
    <row r="132" spans="1:10" x14ac:dyDescent="0.25">
      <c r="A132" s="13" t="s">
        <v>583</v>
      </c>
      <c r="B132" s="13" t="s">
        <v>584</v>
      </c>
      <c r="C132" s="1">
        <f>VLOOKUP($A132,percentages!$D$2:$H$330,5,FALSE)*Wall!C132</f>
        <v>5781.0919999999996</v>
      </c>
      <c r="D132" s="1">
        <f>VLOOKUP($A132,percentages!$D$2:$H$330,5,FALSE)*Wall!D132</f>
        <v>1239.3889999999999</v>
      </c>
      <c r="E132" s="1">
        <f>VLOOKUP($A132,percentages!$D$2:$H$330,5,FALSE)*Wall!E132</f>
        <v>104.57599999999999</v>
      </c>
      <c r="F132" s="1">
        <f>VLOOKUP($A132,percentages!$D$2:$H$330,5,FALSE)*Wall!F132</f>
        <v>917.49099999999999</v>
      </c>
      <c r="G132" s="1">
        <f>VLOOKUP($A132,percentages!$D$2:$H$330,5,FALSE)*Wall!G132</f>
        <v>747.55499999999995</v>
      </c>
      <c r="H132" s="1">
        <f>VLOOKUP($A132,percentages!$D$2:$H$330,5,FALSE)*Wall!H132</f>
        <v>2.4509999999999996</v>
      </c>
      <c r="I132" s="1">
        <f>VLOOKUP($A132,percentages!$D$2:$H$330,5,FALSE)*Wall!I132</f>
        <v>4.9019999999999992</v>
      </c>
      <c r="J132" s="1">
        <f>VLOOKUP($A132,percentages!$D$2:$H$330,5,FALSE)*Wall!J132</f>
        <v>6.5359999999999996</v>
      </c>
    </row>
    <row r="133" spans="1:10" x14ac:dyDescent="0.25">
      <c r="A133" s="13" t="s">
        <v>601</v>
      </c>
      <c r="B133" s="13" t="s">
        <v>602</v>
      </c>
      <c r="C133" s="1">
        <f>VLOOKUP($A133,percentages!$D$2:$H$330,5,FALSE)*Wall!C133</f>
        <v>4646.2789999999995</v>
      </c>
      <c r="D133" s="1">
        <f>VLOOKUP($A133,percentages!$D$2:$H$330,5,FALSE)*Wall!D133</f>
        <v>270.42699999999996</v>
      </c>
      <c r="E133" s="1">
        <f>VLOOKUP($A133,percentages!$D$2:$H$330,5,FALSE)*Wall!E133</f>
        <v>4.085</v>
      </c>
      <c r="F133" s="1">
        <f>VLOOKUP($A133,percentages!$D$2:$H$330,5,FALSE)*Wall!F133</f>
        <v>84.150999999999996</v>
      </c>
      <c r="G133" s="1">
        <f>VLOOKUP($A133,percentages!$D$2:$H$330,5,FALSE)*Wall!G133</f>
        <v>1060.4659999999999</v>
      </c>
      <c r="H133" s="1">
        <f>VLOOKUP($A133,percentages!$D$2:$H$330,5,FALSE)*Wall!H133</f>
        <v>7.3529999999999998</v>
      </c>
      <c r="I133" s="1">
        <f>VLOOKUP($A133,percentages!$D$2:$H$330,5,FALSE)*Wall!I133</f>
        <v>6.5359999999999996</v>
      </c>
      <c r="J133" s="1">
        <f>VLOOKUP($A133,percentages!$D$2:$H$330,5,FALSE)*Wall!J133</f>
        <v>3.2679999999999998</v>
      </c>
    </row>
    <row r="134" spans="1:10" x14ac:dyDescent="0.25">
      <c r="A134" s="13" t="s">
        <v>603</v>
      </c>
      <c r="B134" s="13" t="s">
        <v>604</v>
      </c>
      <c r="C134" s="1">
        <f>VLOOKUP($A134,percentages!$D$2:$H$330,5,FALSE)*Wall!C134</f>
        <v>11289.305999999999</v>
      </c>
      <c r="D134" s="1">
        <f>VLOOKUP($A134,percentages!$D$2:$H$330,5,FALSE)*Wall!D134</f>
        <v>299.02199999999999</v>
      </c>
      <c r="E134" s="1">
        <f>VLOOKUP($A134,percentages!$D$2:$H$330,5,FALSE)*Wall!E134</f>
        <v>28.594999999999999</v>
      </c>
      <c r="F134" s="1">
        <f>VLOOKUP($A134,percentages!$D$2:$H$330,5,FALSE)*Wall!F134</f>
        <v>421.57199999999995</v>
      </c>
      <c r="G134" s="1">
        <f>VLOOKUP($A134,percentages!$D$2:$H$330,5,FALSE)*Wall!G134</f>
        <v>1299.03</v>
      </c>
      <c r="H134" s="1">
        <f>VLOOKUP($A134,percentages!$D$2:$H$330,5,FALSE)*Wall!H134</f>
        <v>22.875999999999998</v>
      </c>
      <c r="I134" s="1">
        <f>VLOOKUP($A134,percentages!$D$2:$H$330,5,FALSE)*Wall!I134</f>
        <v>25.326999999999998</v>
      </c>
      <c r="J134" s="1">
        <f>VLOOKUP($A134,percentages!$D$2:$H$330,5,FALSE)*Wall!J134</f>
        <v>17.157</v>
      </c>
    </row>
    <row r="135" spans="1:10" x14ac:dyDescent="0.25">
      <c r="A135" s="13" t="s">
        <v>585</v>
      </c>
      <c r="B135" s="13" t="s">
        <v>586</v>
      </c>
      <c r="C135" s="1">
        <f>VLOOKUP($A135,percentages!$D$2:$H$330,5,FALSE)*Wall!C135</f>
        <v>7480.4519999999993</v>
      </c>
      <c r="D135" s="1">
        <f>VLOOKUP($A135,percentages!$D$2:$H$330,5,FALSE)*Wall!D135</f>
        <v>119.282</v>
      </c>
      <c r="E135" s="1">
        <f>VLOOKUP($A135,percentages!$D$2:$H$330,5,FALSE)*Wall!E135</f>
        <v>8.9870000000000001</v>
      </c>
      <c r="F135" s="1">
        <f>VLOOKUP($A135,percentages!$D$2:$H$330,5,FALSE)*Wall!F135</f>
        <v>568.63199999999995</v>
      </c>
      <c r="G135" s="1">
        <f>VLOOKUP($A135,percentages!$D$2:$H$330,5,FALSE)*Wall!G135</f>
        <v>674.02499999999998</v>
      </c>
      <c r="H135" s="1">
        <f>VLOOKUP($A135,percentages!$D$2:$H$330,5,FALSE)*Wall!H135</f>
        <v>7.3529999999999998</v>
      </c>
      <c r="I135" s="1">
        <f>VLOOKUP($A135,percentages!$D$2:$H$330,5,FALSE)*Wall!I135</f>
        <v>20.424999999999997</v>
      </c>
      <c r="J135" s="1">
        <f>VLOOKUP($A135,percentages!$D$2:$H$330,5,FALSE)*Wall!J135</f>
        <v>8.17</v>
      </c>
    </row>
    <row r="136" spans="1:10" x14ac:dyDescent="0.25">
      <c r="A136" s="13" t="s">
        <v>587</v>
      </c>
      <c r="B136" s="13" t="s">
        <v>588</v>
      </c>
      <c r="C136" s="1">
        <f>VLOOKUP($A136,percentages!$D$2:$H$330,5,FALSE)*Wall!C136</f>
        <v>9652.8549999999996</v>
      </c>
      <c r="D136" s="1">
        <f>VLOOKUP($A136,percentages!$D$2:$H$330,5,FALSE)*Wall!D136</f>
        <v>124.184</v>
      </c>
      <c r="E136" s="1">
        <f>VLOOKUP($A136,percentages!$D$2:$H$330,5,FALSE)*Wall!E136</f>
        <v>4.085</v>
      </c>
      <c r="F136" s="1">
        <f>VLOOKUP($A136,percentages!$D$2:$H$330,5,FALSE)*Wall!F136</f>
        <v>242.64899999999997</v>
      </c>
      <c r="G136" s="1">
        <f>VLOOKUP($A136,percentages!$D$2:$H$330,5,FALSE)*Wall!G136</f>
        <v>1381.547</v>
      </c>
      <c r="H136" s="1">
        <f>VLOOKUP($A136,percentages!$D$2:$H$330,5,FALSE)*Wall!H136</f>
        <v>10.620999999999999</v>
      </c>
      <c r="I136" s="1">
        <f>VLOOKUP($A136,percentages!$D$2:$H$330,5,FALSE)*Wall!I136</f>
        <v>21.241999999999997</v>
      </c>
      <c r="J136" s="1">
        <f>VLOOKUP($A136,percentages!$D$2:$H$330,5,FALSE)*Wall!J136</f>
        <v>11.437999999999999</v>
      </c>
    </row>
    <row r="137" spans="1:10" x14ac:dyDescent="0.25">
      <c r="A137" s="13" t="s">
        <v>589</v>
      </c>
      <c r="B137" s="13" t="s">
        <v>590</v>
      </c>
      <c r="C137" s="1">
        <f>VLOOKUP($A137,percentages!$D$2:$H$330,5,FALSE)*Wall!C137</f>
        <v>2977.1479999999997</v>
      </c>
      <c r="D137" s="1">
        <f>VLOOKUP($A137,percentages!$D$2:$H$330,5,FALSE)*Wall!D137</f>
        <v>470.59199999999998</v>
      </c>
      <c r="E137" s="1">
        <f>VLOOKUP($A137,percentages!$D$2:$H$330,5,FALSE)*Wall!E137</f>
        <v>0</v>
      </c>
      <c r="F137" s="1">
        <f>VLOOKUP($A137,percentages!$D$2:$H$330,5,FALSE)*Wall!F137</f>
        <v>48.202999999999996</v>
      </c>
      <c r="G137" s="1">
        <f>VLOOKUP($A137,percentages!$D$2:$H$330,5,FALSE)*Wall!G137</f>
        <v>312.911</v>
      </c>
      <c r="H137" s="1">
        <f>VLOOKUP($A137,percentages!$D$2:$H$330,5,FALSE)*Wall!H137</f>
        <v>8.9870000000000001</v>
      </c>
      <c r="I137" s="1">
        <f>VLOOKUP($A137,percentages!$D$2:$H$330,5,FALSE)*Wall!I137</f>
        <v>30.228999999999999</v>
      </c>
      <c r="J137" s="1">
        <f>VLOOKUP($A137,percentages!$D$2:$H$330,5,FALSE)*Wall!J137</f>
        <v>13.888999999999999</v>
      </c>
    </row>
    <row r="138" spans="1:10" x14ac:dyDescent="0.25">
      <c r="A138" s="13" t="s">
        <v>591</v>
      </c>
      <c r="B138" s="13" t="s">
        <v>592</v>
      </c>
      <c r="C138" s="1">
        <f>VLOOKUP($A138,percentages!$D$2:$H$330,5,FALSE)*Wall!C138</f>
        <v>5016.38</v>
      </c>
      <c r="D138" s="1">
        <f>VLOOKUP($A138,percentages!$D$2:$H$330,5,FALSE)*Wall!D138</f>
        <v>95.588999999999999</v>
      </c>
      <c r="E138" s="1">
        <f>VLOOKUP($A138,percentages!$D$2:$H$330,5,FALSE)*Wall!E138</f>
        <v>6.5359999999999996</v>
      </c>
      <c r="F138" s="1">
        <f>VLOOKUP($A138,percentages!$D$2:$H$330,5,FALSE)*Wall!F138</f>
        <v>98.039999999999992</v>
      </c>
      <c r="G138" s="1">
        <f>VLOOKUP($A138,percentages!$D$2:$H$330,5,FALSE)*Wall!G138</f>
        <v>1440.3709999999999</v>
      </c>
      <c r="H138" s="1">
        <f>VLOOKUP($A138,percentages!$D$2:$H$330,5,FALSE)*Wall!H138</f>
        <v>3.2679999999999998</v>
      </c>
      <c r="I138" s="1">
        <f>VLOOKUP($A138,percentages!$D$2:$H$330,5,FALSE)*Wall!I138</f>
        <v>6.5359999999999996</v>
      </c>
      <c r="J138" s="1">
        <f>VLOOKUP($A138,percentages!$D$2:$H$330,5,FALSE)*Wall!J138</f>
        <v>21.241999999999997</v>
      </c>
    </row>
    <row r="139" spans="1:10" x14ac:dyDescent="0.25">
      <c r="A139" s="13" t="s">
        <v>593</v>
      </c>
      <c r="B139" s="13" t="s">
        <v>594</v>
      </c>
      <c r="C139" s="1">
        <f>VLOOKUP($A139,percentages!$D$2:$H$330,5,FALSE)*Wall!C139</f>
        <v>6160.1799999999994</v>
      </c>
      <c r="D139" s="1">
        <f>VLOOKUP($A139,percentages!$D$2:$H$330,5,FALSE)*Wall!D139</f>
        <v>183.00799999999998</v>
      </c>
      <c r="E139" s="1">
        <f>VLOOKUP($A139,percentages!$D$2:$H$330,5,FALSE)*Wall!E139</f>
        <v>19.607999999999997</v>
      </c>
      <c r="F139" s="1">
        <f>VLOOKUP($A139,percentages!$D$2:$H$330,5,FALSE)*Wall!F139</f>
        <v>428.10799999999995</v>
      </c>
      <c r="G139" s="1">
        <f>VLOOKUP($A139,percentages!$D$2:$H$330,5,FALSE)*Wall!G139</f>
        <v>891.34699999999998</v>
      </c>
      <c r="H139" s="1">
        <f>VLOOKUP($A139,percentages!$D$2:$H$330,5,FALSE)*Wall!H139</f>
        <v>11.437999999999999</v>
      </c>
      <c r="I139" s="1">
        <f>VLOOKUP($A139,percentages!$D$2:$H$330,5,FALSE)*Wall!I139</f>
        <v>8.9870000000000001</v>
      </c>
      <c r="J139" s="1">
        <f>VLOOKUP($A139,percentages!$D$2:$H$330,5,FALSE)*Wall!J139</f>
        <v>19.607999999999997</v>
      </c>
    </row>
    <row r="140" spans="1:10" x14ac:dyDescent="0.25">
      <c r="A140" s="13" t="s">
        <v>595</v>
      </c>
      <c r="B140" s="13" t="s">
        <v>596</v>
      </c>
      <c r="C140" s="1">
        <f>VLOOKUP($A140,percentages!$D$2:$H$330,5,FALSE)*Wall!C140</f>
        <v>7466.5629999999992</v>
      </c>
      <c r="D140" s="1">
        <f>VLOOKUP($A140,percentages!$D$2:$H$330,5,FALSE)*Wall!D140</f>
        <v>612.75</v>
      </c>
      <c r="E140" s="1">
        <f>VLOOKUP($A140,percentages!$D$2:$H$330,5,FALSE)*Wall!E140</f>
        <v>9.8039999999999985</v>
      </c>
      <c r="F140" s="1">
        <f>VLOOKUP($A140,percentages!$D$2:$H$330,5,FALSE)*Wall!F140</f>
        <v>423.20599999999996</v>
      </c>
      <c r="G140" s="1">
        <f>VLOOKUP($A140,percentages!$D$2:$H$330,5,FALSE)*Wall!G140</f>
        <v>1790.0469999999998</v>
      </c>
      <c r="H140" s="1">
        <f>VLOOKUP($A140,percentages!$D$2:$H$330,5,FALSE)*Wall!H140</f>
        <v>6.5359999999999996</v>
      </c>
      <c r="I140" s="1">
        <f>VLOOKUP($A140,percentages!$D$2:$H$330,5,FALSE)*Wall!I140</f>
        <v>31.045999999999999</v>
      </c>
      <c r="J140" s="1">
        <f>VLOOKUP($A140,percentages!$D$2:$H$330,5,FALSE)*Wall!J140</f>
        <v>17.157</v>
      </c>
    </row>
    <row r="141" spans="1:10" x14ac:dyDescent="0.25">
      <c r="A141" s="13" t="s">
        <v>597</v>
      </c>
      <c r="B141" s="13" t="s">
        <v>598</v>
      </c>
      <c r="C141" s="1">
        <f>VLOOKUP($A141,percentages!$D$2:$H$330,5,FALSE)*Wall!C141</f>
        <v>7719.0159999999996</v>
      </c>
      <c r="D141" s="1">
        <f>VLOOKUP($A141,percentages!$D$2:$H$330,5,FALSE)*Wall!D141</f>
        <v>406.86599999999999</v>
      </c>
      <c r="E141" s="1">
        <f>VLOOKUP($A141,percentages!$D$2:$H$330,5,FALSE)*Wall!E141</f>
        <v>3.2679999999999998</v>
      </c>
      <c r="F141" s="1">
        <f>VLOOKUP($A141,percentages!$D$2:$H$330,5,FALSE)*Wall!F141</f>
        <v>241.83199999999999</v>
      </c>
      <c r="G141" s="1">
        <f>VLOOKUP($A141,percentages!$D$2:$H$330,5,FALSE)*Wall!G141</f>
        <v>742.65299999999991</v>
      </c>
      <c r="H141" s="1">
        <f>VLOOKUP($A141,percentages!$D$2:$H$330,5,FALSE)*Wall!H141</f>
        <v>3.2679999999999998</v>
      </c>
      <c r="I141" s="1">
        <f>VLOOKUP($A141,percentages!$D$2:$H$330,5,FALSE)*Wall!I141</f>
        <v>8.17</v>
      </c>
      <c r="J141" s="1">
        <f>VLOOKUP($A141,percentages!$D$2:$H$330,5,FALSE)*Wall!J141</f>
        <v>5.7189999999999994</v>
      </c>
    </row>
    <row r="142" spans="1:10" x14ac:dyDescent="0.25">
      <c r="A142" s="13" t="s">
        <v>599</v>
      </c>
      <c r="B142" s="13" t="s">
        <v>600</v>
      </c>
      <c r="C142" s="1">
        <f>VLOOKUP($A142,percentages!$D$2:$H$330,5,FALSE)*Wall!C142</f>
        <v>7481.2689999999993</v>
      </c>
      <c r="D142" s="1">
        <f>VLOOKUP($A142,percentages!$D$2:$H$330,5,FALSE)*Wall!D142</f>
        <v>298.20499999999998</v>
      </c>
      <c r="E142" s="1">
        <f>VLOOKUP($A142,percentages!$D$2:$H$330,5,FALSE)*Wall!E142</f>
        <v>0.81699999999999995</v>
      </c>
      <c r="F142" s="1">
        <f>VLOOKUP($A142,percentages!$D$2:$H$330,5,FALSE)*Wall!F142</f>
        <v>333.33599999999996</v>
      </c>
      <c r="G142" s="1">
        <f>VLOOKUP($A142,percentages!$D$2:$H$330,5,FALSE)*Wall!G142</f>
        <v>3071.9199999999996</v>
      </c>
      <c r="H142" s="1">
        <f>VLOOKUP($A142,percentages!$D$2:$H$330,5,FALSE)*Wall!H142</f>
        <v>11.437999999999999</v>
      </c>
      <c r="I142" s="1">
        <f>VLOOKUP($A142,percentages!$D$2:$H$330,5,FALSE)*Wall!I142</f>
        <v>17.157</v>
      </c>
      <c r="J142" s="1">
        <f>VLOOKUP($A142,percentages!$D$2:$H$330,5,FALSE)*Wall!J142</f>
        <v>34.314</v>
      </c>
    </row>
    <row r="143" spans="1:10" x14ac:dyDescent="0.25">
      <c r="A143" s="13" t="s">
        <v>605</v>
      </c>
      <c r="B143" s="13" t="s">
        <v>606</v>
      </c>
      <c r="C143" s="1">
        <f>VLOOKUP($A143,percentages!$D$2:$H$330,5,FALSE)*Wall!C143</f>
        <v>45.814999999999998</v>
      </c>
      <c r="D143" s="1">
        <f>VLOOKUP($A143,percentages!$D$2:$H$330,5,FALSE)*Wall!D143</f>
        <v>770.52499999999998</v>
      </c>
      <c r="E143" s="1">
        <f>VLOOKUP($A143,percentages!$D$2:$H$330,5,FALSE)*Wall!E143</f>
        <v>0.83299999999999996</v>
      </c>
      <c r="F143" s="1">
        <f>VLOOKUP($A143,percentages!$D$2:$H$330,5,FALSE)*Wall!F143</f>
        <v>1.6659999999999999</v>
      </c>
      <c r="G143" s="1">
        <f>VLOOKUP($A143,percentages!$D$2:$H$330,5,FALSE)*Wall!G143</f>
        <v>339.86399999999998</v>
      </c>
      <c r="H143" s="1">
        <f>VLOOKUP($A143,percentages!$D$2:$H$330,5,FALSE)*Wall!H143</f>
        <v>89.131</v>
      </c>
      <c r="I143" s="1">
        <f>VLOOKUP($A143,percentages!$D$2:$H$330,5,FALSE)*Wall!I143</f>
        <v>156.60399999999998</v>
      </c>
      <c r="J143" s="1">
        <f>VLOOKUP($A143,percentages!$D$2:$H$330,5,FALSE)*Wall!J143</f>
        <v>54.144999999999996</v>
      </c>
    </row>
    <row r="144" spans="1:10" x14ac:dyDescent="0.25">
      <c r="A144" s="13" t="s">
        <v>607</v>
      </c>
      <c r="B144" s="13" t="s">
        <v>608</v>
      </c>
      <c r="C144" s="1">
        <f>VLOOKUP($A144,percentages!$D$2:$H$330,5,FALSE)*Wall!C144</f>
        <v>191.59</v>
      </c>
      <c r="D144" s="1">
        <f>VLOOKUP($A144,percentages!$D$2:$H$330,5,FALSE)*Wall!D144</f>
        <v>3396.1409999999996</v>
      </c>
      <c r="E144" s="1">
        <f>VLOOKUP($A144,percentages!$D$2:$H$330,5,FALSE)*Wall!E144</f>
        <v>1.6659999999999999</v>
      </c>
      <c r="F144" s="1">
        <f>VLOOKUP($A144,percentages!$D$2:$H$330,5,FALSE)*Wall!F144</f>
        <v>36.652000000000001</v>
      </c>
      <c r="G144" s="1">
        <f>VLOOKUP($A144,percentages!$D$2:$H$330,5,FALSE)*Wall!G144</f>
        <v>412.33499999999998</v>
      </c>
      <c r="H144" s="1">
        <f>VLOOKUP($A144,percentages!$D$2:$H$330,5,FALSE)*Wall!H144</f>
        <v>1287.818</v>
      </c>
      <c r="I144" s="1">
        <f>VLOOKUP($A144,percentages!$D$2:$H$330,5,FALSE)*Wall!I144</f>
        <v>820.505</v>
      </c>
      <c r="J144" s="1">
        <f>VLOOKUP($A144,percentages!$D$2:$H$330,5,FALSE)*Wall!J144</f>
        <v>248.23399999999998</v>
      </c>
    </row>
    <row r="145" spans="1:10" x14ac:dyDescent="0.25">
      <c r="A145" s="13" t="s">
        <v>609</v>
      </c>
      <c r="B145" s="13" t="s">
        <v>610</v>
      </c>
      <c r="C145" s="1">
        <f>VLOOKUP($A145,percentages!$D$2:$H$330,5,FALSE)*Wall!C145</f>
        <v>56.643999999999998</v>
      </c>
      <c r="D145" s="1">
        <f>VLOOKUP($A145,percentages!$D$2:$H$330,5,FALSE)*Wall!D145</f>
        <v>1185.3589999999999</v>
      </c>
      <c r="E145" s="1">
        <f>VLOOKUP($A145,percentages!$D$2:$H$330,5,FALSE)*Wall!E145</f>
        <v>0.83299999999999996</v>
      </c>
      <c r="F145" s="1">
        <f>VLOOKUP($A145,percentages!$D$2:$H$330,5,FALSE)*Wall!F145</f>
        <v>12.494999999999999</v>
      </c>
      <c r="G145" s="1">
        <f>VLOOKUP($A145,percentages!$D$2:$H$330,5,FALSE)*Wall!G145</f>
        <v>458.15</v>
      </c>
      <c r="H145" s="1">
        <f>VLOOKUP($A145,percentages!$D$2:$H$330,5,FALSE)*Wall!H145</f>
        <v>801.346</v>
      </c>
      <c r="I145" s="1">
        <f>VLOOKUP($A145,percentages!$D$2:$H$330,5,FALSE)*Wall!I145</f>
        <v>568.10599999999999</v>
      </c>
      <c r="J145" s="1">
        <f>VLOOKUP($A145,percentages!$D$2:$H$330,5,FALSE)*Wall!J145</f>
        <v>293.21600000000001</v>
      </c>
    </row>
    <row r="146" spans="1:10" x14ac:dyDescent="0.25">
      <c r="A146" s="13" t="s">
        <v>611</v>
      </c>
      <c r="B146" s="13" t="s">
        <v>612</v>
      </c>
      <c r="C146" s="1">
        <f>VLOOKUP($A146,percentages!$D$2:$H$330,5,FALSE)*Wall!C146</f>
        <v>79.134999999999991</v>
      </c>
      <c r="D146" s="1">
        <f>VLOOKUP($A146,percentages!$D$2:$H$330,5,FALSE)*Wall!D146</f>
        <v>1319.472</v>
      </c>
      <c r="E146" s="1">
        <f>VLOOKUP($A146,percentages!$D$2:$H$330,5,FALSE)*Wall!E146</f>
        <v>0</v>
      </c>
      <c r="F146" s="1">
        <f>VLOOKUP($A146,percentages!$D$2:$H$330,5,FALSE)*Wall!F146</f>
        <v>9.9959999999999987</v>
      </c>
      <c r="G146" s="1">
        <f>VLOOKUP($A146,percentages!$D$2:$H$330,5,FALSE)*Wall!G146</f>
        <v>255.73099999999999</v>
      </c>
      <c r="H146" s="1">
        <f>VLOOKUP($A146,percentages!$D$2:$H$330,5,FALSE)*Wall!H146</f>
        <v>1153.7049999999999</v>
      </c>
      <c r="I146" s="1">
        <f>VLOOKUP($A146,percentages!$D$2:$H$330,5,FALSE)*Wall!I146</f>
        <v>2380.7139999999999</v>
      </c>
      <c r="J146" s="1">
        <f>VLOOKUP($A146,percentages!$D$2:$H$330,5,FALSE)*Wall!J146</f>
        <v>169.93199999999999</v>
      </c>
    </row>
    <row r="147" spans="1:10" x14ac:dyDescent="0.25">
      <c r="A147" s="13" t="s">
        <v>613</v>
      </c>
      <c r="B147" s="13" t="s">
        <v>614</v>
      </c>
      <c r="C147" s="1">
        <f>VLOOKUP($A147,percentages!$D$2:$H$330,5,FALSE)*Wall!C147</f>
        <v>32.487000000000002</v>
      </c>
      <c r="D147" s="1">
        <f>VLOOKUP($A147,percentages!$D$2:$H$330,5,FALSE)*Wall!D147</f>
        <v>909.63599999999997</v>
      </c>
      <c r="E147" s="1">
        <f>VLOOKUP($A147,percentages!$D$2:$H$330,5,FALSE)*Wall!E147</f>
        <v>0</v>
      </c>
      <c r="F147" s="1">
        <f>VLOOKUP($A147,percentages!$D$2:$H$330,5,FALSE)*Wall!F147</f>
        <v>18.326000000000001</v>
      </c>
      <c r="G147" s="1">
        <f>VLOOKUP($A147,percentages!$D$2:$H$330,5,FALSE)*Wall!G147</f>
        <v>345.69499999999999</v>
      </c>
      <c r="H147" s="1">
        <f>VLOOKUP($A147,percentages!$D$2:$H$330,5,FALSE)*Wall!H147</f>
        <v>460.649</v>
      </c>
      <c r="I147" s="1">
        <f>VLOOKUP($A147,percentages!$D$2:$H$330,5,FALSE)*Wall!I147</f>
        <v>265.72699999999998</v>
      </c>
      <c r="J147" s="1">
        <f>VLOOKUP($A147,percentages!$D$2:$H$330,5,FALSE)*Wall!J147</f>
        <v>41.65</v>
      </c>
    </row>
    <row r="148" spans="1:10" x14ac:dyDescent="0.25">
      <c r="A148" s="14" t="s">
        <v>615</v>
      </c>
      <c r="B148" s="14" t="s">
        <v>616</v>
      </c>
      <c r="C148" s="1">
        <f>VLOOKUP($A148,percentages!$D$2:$H$330,5,FALSE)*Wall!C148</f>
        <v>1593.529</v>
      </c>
      <c r="D148" s="1">
        <f>VLOOKUP($A148,percentages!$D$2:$H$330,5,FALSE)*Wall!D148</f>
        <v>18.326000000000001</v>
      </c>
      <c r="E148" s="1">
        <f>VLOOKUP($A148,percentages!$D$2:$H$330,5,FALSE)*Wall!E148</f>
        <v>0</v>
      </c>
      <c r="F148" s="1">
        <f>VLOOKUP($A148,percentages!$D$2:$H$330,5,FALSE)*Wall!F148</f>
        <v>37.484999999999999</v>
      </c>
      <c r="G148" s="1">
        <f>VLOOKUP($A148,percentages!$D$2:$H$330,5,FALSE)*Wall!G148</f>
        <v>167.43299999999999</v>
      </c>
      <c r="H148" s="1">
        <f>VLOOKUP($A148,percentages!$D$2:$H$330,5,FALSE)*Wall!H148</f>
        <v>6.6639999999999997</v>
      </c>
      <c r="I148" s="1">
        <f>VLOOKUP($A148,percentages!$D$2:$H$330,5,FALSE)*Wall!I148</f>
        <v>21.657999999999998</v>
      </c>
      <c r="J148" s="1">
        <f>VLOOKUP($A148,percentages!$D$2:$H$330,5,FALSE)*Wall!J148</f>
        <v>44.149000000000001</v>
      </c>
    </row>
    <row r="149" spans="1:10" x14ac:dyDescent="0.25">
      <c r="A149" s="13" t="s">
        <v>126</v>
      </c>
      <c r="B149" s="13" t="s">
        <v>127</v>
      </c>
      <c r="C149" s="1">
        <f>VLOOKUP($A149,percentages!$D$2:$H$330,5,FALSE)*Wall!C149</f>
        <v>11029.439999999999</v>
      </c>
      <c r="D149" s="1">
        <f>VLOOKUP($A149,percentages!$D$2:$H$330,5,FALSE)*Wall!D149</f>
        <v>242.88</v>
      </c>
      <c r="E149" s="1">
        <f>VLOOKUP($A149,percentages!$D$2:$H$330,5,FALSE)*Wall!E149</f>
        <v>32.64</v>
      </c>
      <c r="F149" s="1">
        <f>VLOOKUP($A149,percentages!$D$2:$H$330,5,FALSE)*Wall!F149</f>
        <v>106.56</v>
      </c>
      <c r="G149" s="1">
        <f>VLOOKUP($A149,percentages!$D$2:$H$330,5,FALSE)*Wall!G149</f>
        <v>661.43999999999994</v>
      </c>
      <c r="H149" s="1">
        <f>VLOOKUP($A149,percentages!$D$2:$H$330,5,FALSE)*Wall!H149</f>
        <v>1.92</v>
      </c>
      <c r="I149" s="1">
        <f>VLOOKUP($A149,percentages!$D$2:$H$330,5,FALSE)*Wall!I149</f>
        <v>8.64</v>
      </c>
      <c r="J149" s="1">
        <f>VLOOKUP($A149,percentages!$D$2:$H$330,5,FALSE)*Wall!J149</f>
        <v>2.88</v>
      </c>
    </row>
    <row r="150" spans="1:10" x14ac:dyDescent="0.25">
      <c r="A150" s="13" t="s">
        <v>144</v>
      </c>
      <c r="B150" s="13" t="s">
        <v>145</v>
      </c>
      <c r="C150" s="1">
        <f>VLOOKUP($A150,percentages!$D$2:$H$330,5,FALSE)*Wall!C150</f>
        <v>7468.7999999999993</v>
      </c>
      <c r="D150" s="1">
        <f>VLOOKUP($A150,percentages!$D$2:$H$330,5,FALSE)*Wall!D150</f>
        <v>300.47999999999996</v>
      </c>
      <c r="E150" s="1">
        <f>VLOOKUP($A150,percentages!$D$2:$H$330,5,FALSE)*Wall!E150</f>
        <v>0.96</v>
      </c>
      <c r="F150" s="1">
        <f>VLOOKUP($A150,percentages!$D$2:$H$330,5,FALSE)*Wall!F150</f>
        <v>59.519999999999996</v>
      </c>
      <c r="G150" s="1">
        <f>VLOOKUP($A150,percentages!$D$2:$H$330,5,FALSE)*Wall!G150</f>
        <v>494.4</v>
      </c>
      <c r="H150" s="1">
        <f>VLOOKUP($A150,percentages!$D$2:$H$330,5,FALSE)*Wall!H150</f>
        <v>9.6</v>
      </c>
      <c r="I150" s="1">
        <f>VLOOKUP($A150,percentages!$D$2:$H$330,5,FALSE)*Wall!I150</f>
        <v>21.119999999999997</v>
      </c>
      <c r="J150" s="1">
        <f>VLOOKUP($A150,percentages!$D$2:$H$330,5,FALSE)*Wall!J150</f>
        <v>10.559999999999999</v>
      </c>
    </row>
    <row r="151" spans="1:10" x14ac:dyDescent="0.25">
      <c r="A151" s="13" t="s">
        <v>146</v>
      </c>
      <c r="B151" s="13" t="s">
        <v>147</v>
      </c>
      <c r="C151" s="1">
        <f>VLOOKUP($A151,percentages!$D$2:$H$330,5,FALSE)*Wall!C151</f>
        <v>13340.16</v>
      </c>
      <c r="D151" s="1">
        <f>VLOOKUP($A151,percentages!$D$2:$H$330,5,FALSE)*Wall!D151</f>
        <v>386.88</v>
      </c>
      <c r="E151" s="1">
        <f>VLOOKUP($A151,percentages!$D$2:$H$330,5,FALSE)*Wall!E151</f>
        <v>0.96</v>
      </c>
      <c r="F151" s="1">
        <f>VLOOKUP($A151,percentages!$D$2:$H$330,5,FALSE)*Wall!F151</f>
        <v>124.8</v>
      </c>
      <c r="G151" s="1">
        <f>VLOOKUP($A151,percentages!$D$2:$H$330,5,FALSE)*Wall!G151</f>
        <v>1296.96</v>
      </c>
      <c r="H151" s="1">
        <f>VLOOKUP($A151,percentages!$D$2:$H$330,5,FALSE)*Wall!H151</f>
        <v>16.32</v>
      </c>
      <c r="I151" s="1">
        <f>VLOOKUP($A151,percentages!$D$2:$H$330,5,FALSE)*Wall!I151</f>
        <v>82.56</v>
      </c>
      <c r="J151" s="1">
        <f>VLOOKUP($A151,percentages!$D$2:$H$330,5,FALSE)*Wall!J151</f>
        <v>10.559999999999999</v>
      </c>
    </row>
    <row r="152" spans="1:10" x14ac:dyDescent="0.25">
      <c r="A152" s="13" t="s">
        <v>148</v>
      </c>
      <c r="B152" s="13" t="s">
        <v>149</v>
      </c>
      <c r="C152" s="1">
        <f>VLOOKUP($A152,percentages!$D$2:$H$330,5,FALSE)*Wall!C152</f>
        <v>15803.519999999999</v>
      </c>
      <c r="D152" s="1">
        <f>VLOOKUP($A152,percentages!$D$2:$H$330,5,FALSE)*Wall!D152</f>
        <v>643.19999999999993</v>
      </c>
      <c r="E152" s="1">
        <f>VLOOKUP($A152,percentages!$D$2:$H$330,5,FALSE)*Wall!E152</f>
        <v>8.64</v>
      </c>
      <c r="F152" s="1">
        <f>VLOOKUP($A152,percentages!$D$2:$H$330,5,FALSE)*Wall!F152</f>
        <v>30.72</v>
      </c>
      <c r="G152" s="1">
        <f>VLOOKUP($A152,percentages!$D$2:$H$330,5,FALSE)*Wall!G152</f>
        <v>290.88</v>
      </c>
      <c r="H152" s="1">
        <f>VLOOKUP($A152,percentages!$D$2:$H$330,5,FALSE)*Wall!H152</f>
        <v>3.84</v>
      </c>
      <c r="I152" s="1">
        <f>VLOOKUP($A152,percentages!$D$2:$H$330,5,FALSE)*Wall!I152</f>
        <v>48</v>
      </c>
      <c r="J152" s="1">
        <f>VLOOKUP($A152,percentages!$D$2:$H$330,5,FALSE)*Wall!J152</f>
        <v>3.84</v>
      </c>
    </row>
    <row r="153" spans="1:10" x14ac:dyDescent="0.25">
      <c r="A153" s="13" t="s">
        <v>150</v>
      </c>
      <c r="B153" s="13" t="s">
        <v>151</v>
      </c>
      <c r="C153" s="1">
        <f>VLOOKUP($A153,percentages!$D$2:$H$330,5,FALSE)*Wall!C153</f>
        <v>6085.44</v>
      </c>
      <c r="D153" s="1">
        <f>VLOOKUP($A153,percentages!$D$2:$H$330,5,FALSE)*Wall!D153</f>
        <v>145.91999999999999</v>
      </c>
      <c r="E153" s="1">
        <f>VLOOKUP($A153,percentages!$D$2:$H$330,5,FALSE)*Wall!E153</f>
        <v>0</v>
      </c>
      <c r="F153" s="1">
        <f>VLOOKUP($A153,percentages!$D$2:$H$330,5,FALSE)*Wall!F153</f>
        <v>24.96</v>
      </c>
      <c r="G153" s="1">
        <f>VLOOKUP($A153,percentages!$D$2:$H$330,5,FALSE)*Wall!G153</f>
        <v>288</v>
      </c>
      <c r="H153" s="1">
        <f>VLOOKUP($A153,percentages!$D$2:$H$330,5,FALSE)*Wall!H153</f>
        <v>5.76</v>
      </c>
      <c r="I153" s="1">
        <f>VLOOKUP($A153,percentages!$D$2:$H$330,5,FALSE)*Wall!I153</f>
        <v>2.88</v>
      </c>
      <c r="J153" s="1">
        <f>VLOOKUP($A153,percentages!$D$2:$H$330,5,FALSE)*Wall!J153</f>
        <v>3.84</v>
      </c>
    </row>
    <row r="154" spans="1:10" x14ac:dyDescent="0.25">
      <c r="A154" s="13" t="s">
        <v>152</v>
      </c>
      <c r="B154" s="13" t="s">
        <v>153</v>
      </c>
      <c r="C154" s="1">
        <f>VLOOKUP($A154,percentages!$D$2:$H$330,5,FALSE)*Wall!C154</f>
        <v>11850.24</v>
      </c>
      <c r="D154" s="1">
        <f>VLOOKUP($A154,percentages!$D$2:$H$330,5,FALSE)*Wall!D154</f>
        <v>512.64</v>
      </c>
      <c r="E154" s="1">
        <f>VLOOKUP($A154,percentages!$D$2:$H$330,5,FALSE)*Wall!E154</f>
        <v>12.48</v>
      </c>
      <c r="F154" s="1">
        <f>VLOOKUP($A154,percentages!$D$2:$H$330,5,FALSE)*Wall!F154</f>
        <v>103.67999999999999</v>
      </c>
      <c r="G154" s="1">
        <f>VLOOKUP($A154,percentages!$D$2:$H$330,5,FALSE)*Wall!G154</f>
        <v>592.31999999999994</v>
      </c>
      <c r="H154" s="1">
        <f>VLOOKUP($A154,percentages!$D$2:$H$330,5,FALSE)*Wall!H154</f>
        <v>12.48</v>
      </c>
      <c r="I154" s="1">
        <f>VLOOKUP($A154,percentages!$D$2:$H$330,5,FALSE)*Wall!I154</f>
        <v>15.36</v>
      </c>
      <c r="J154" s="1">
        <f>VLOOKUP($A154,percentages!$D$2:$H$330,5,FALSE)*Wall!J154</f>
        <v>10.559999999999999</v>
      </c>
    </row>
    <row r="155" spans="1:10" x14ac:dyDescent="0.25">
      <c r="A155" s="13" t="s">
        <v>154</v>
      </c>
      <c r="B155" s="13" t="s">
        <v>155</v>
      </c>
      <c r="C155" s="1">
        <f>VLOOKUP($A155,percentages!$D$2:$H$330,5,FALSE)*Wall!C155</f>
        <v>4392.96</v>
      </c>
      <c r="D155" s="1">
        <f>VLOOKUP($A155,percentages!$D$2:$H$330,5,FALSE)*Wall!D155</f>
        <v>629.76</v>
      </c>
      <c r="E155" s="1">
        <f>VLOOKUP($A155,percentages!$D$2:$H$330,5,FALSE)*Wall!E155</f>
        <v>1.92</v>
      </c>
      <c r="F155" s="1">
        <f>VLOOKUP($A155,percentages!$D$2:$H$330,5,FALSE)*Wall!F155</f>
        <v>45.12</v>
      </c>
      <c r="G155" s="1">
        <f>VLOOKUP($A155,percentages!$D$2:$H$330,5,FALSE)*Wall!G155</f>
        <v>835.19999999999993</v>
      </c>
      <c r="H155" s="1">
        <f>VLOOKUP($A155,percentages!$D$2:$H$330,5,FALSE)*Wall!H155</f>
        <v>10.559999999999999</v>
      </c>
      <c r="I155" s="1">
        <f>VLOOKUP($A155,percentages!$D$2:$H$330,5,FALSE)*Wall!I155</f>
        <v>24.96</v>
      </c>
      <c r="J155" s="1">
        <f>VLOOKUP($A155,percentages!$D$2:$H$330,5,FALSE)*Wall!J155</f>
        <v>7.68</v>
      </c>
    </row>
    <row r="156" spans="1:10" x14ac:dyDescent="0.25">
      <c r="A156" s="13" t="s">
        <v>156</v>
      </c>
      <c r="B156" s="13" t="s">
        <v>157</v>
      </c>
      <c r="C156" s="1">
        <f>VLOOKUP($A156,percentages!$D$2:$H$330,5,FALSE)*Wall!C156</f>
        <v>7712.6399999999994</v>
      </c>
      <c r="D156" s="1">
        <f>VLOOKUP($A156,percentages!$D$2:$H$330,5,FALSE)*Wall!D156</f>
        <v>140.16</v>
      </c>
      <c r="E156" s="1">
        <f>VLOOKUP($A156,percentages!$D$2:$H$330,5,FALSE)*Wall!E156</f>
        <v>0.96</v>
      </c>
      <c r="F156" s="1">
        <f>VLOOKUP($A156,percentages!$D$2:$H$330,5,FALSE)*Wall!F156</f>
        <v>76.8</v>
      </c>
      <c r="G156" s="1">
        <f>VLOOKUP($A156,percentages!$D$2:$H$330,5,FALSE)*Wall!G156</f>
        <v>1054.08</v>
      </c>
      <c r="H156" s="1">
        <f>VLOOKUP($A156,percentages!$D$2:$H$330,5,FALSE)*Wall!H156</f>
        <v>31.68</v>
      </c>
      <c r="I156" s="1">
        <f>VLOOKUP($A156,percentages!$D$2:$H$330,5,FALSE)*Wall!I156</f>
        <v>20.16</v>
      </c>
      <c r="J156" s="1">
        <f>VLOOKUP($A156,percentages!$D$2:$H$330,5,FALSE)*Wall!J156</f>
        <v>1.92</v>
      </c>
    </row>
    <row r="157" spans="1:10" x14ac:dyDescent="0.25">
      <c r="A157" s="13" t="s">
        <v>158</v>
      </c>
      <c r="B157" s="13" t="s">
        <v>159</v>
      </c>
      <c r="C157" s="1">
        <f>VLOOKUP($A157,percentages!$D$2:$H$330,5,FALSE)*Wall!C157</f>
        <v>3393.6</v>
      </c>
      <c r="D157" s="1">
        <f>VLOOKUP($A157,percentages!$D$2:$H$330,5,FALSE)*Wall!D157</f>
        <v>179.51999999999998</v>
      </c>
      <c r="E157" s="1">
        <f>VLOOKUP($A157,percentages!$D$2:$H$330,5,FALSE)*Wall!E157</f>
        <v>0</v>
      </c>
      <c r="F157" s="1">
        <f>VLOOKUP($A157,percentages!$D$2:$H$330,5,FALSE)*Wall!F157</f>
        <v>23.04</v>
      </c>
      <c r="G157" s="1">
        <f>VLOOKUP($A157,percentages!$D$2:$H$330,5,FALSE)*Wall!G157</f>
        <v>426.24</v>
      </c>
      <c r="H157" s="1">
        <f>VLOOKUP($A157,percentages!$D$2:$H$330,5,FALSE)*Wall!H157</f>
        <v>0.96</v>
      </c>
      <c r="I157" s="1">
        <f>VLOOKUP($A157,percentages!$D$2:$H$330,5,FALSE)*Wall!I157</f>
        <v>3.84</v>
      </c>
      <c r="J157" s="1">
        <f>VLOOKUP($A157,percentages!$D$2:$H$330,5,FALSE)*Wall!J157</f>
        <v>1.92</v>
      </c>
    </row>
    <row r="158" spans="1:10" x14ac:dyDescent="0.25">
      <c r="A158" s="13" t="s">
        <v>160</v>
      </c>
      <c r="B158" s="13" t="s">
        <v>161</v>
      </c>
      <c r="C158" s="1">
        <f>VLOOKUP($A158,percentages!$D$2:$H$330,5,FALSE)*Wall!C158</f>
        <v>8233.92</v>
      </c>
      <c r="D158" s="1">
        <f>VLOOKUP($A158,percentages!$D$2:$H$330,5,FALSE)*Wall!D158</f>
        <v>258.24</v>
      </c>
      <c r="E158" s="1">
        <f>VLOOKUP($A158,percentages!$D$2:$H$330,5,FALSE)*Wall!E158</f>
        <v>6.72</v>
      </c>
      <c r="F158" s="1">
        <f>VLOOKUP($A158,percentages!$D$2:$H$330,5,FALSE)*Wall!F158</f>
        <v>91.2</v>
      </c>
      <c r="G158" s="1">
        <f>VLOOKUP($A158,percentages!$D$2:$H$330,5,FALSE)*Wall!G158</f>
        <v>308.15999999999997</v>
      </c>
      <c r="H158" s="1">
        <f>VLOOKUP($A158,percentages!$D$2:$H$330,5,FALSE)*Wall!H158</f>
        <v>15.36</v>
      </c>
      <c r="I158" s="1">
        <f>VLOOKUP($A158,percentages!$D$2:$H$330,5,FALSE)*Wall!I158</f>
        <v>7.68</v>
      </c>
      <c r="J158" s="1">
        <f>VLOOKUP($A158,percentages!$D$2:$H$330,5,FALSE)*Wall!J158</f>
        <v>2.88</v>
      </c>
    </row>
    <row r="159" spans="1:10" x14ac:dyDescent="0.25">
      <c r="A159" s="13" t="s">
        <v>162</v>
      </c>
      <c r="B159" s="13" t="s">
        <v>163</v>
      </c>
      <c r="C159" s="1">
        <f>VLOOKUP($A159,percentages!$D$2:$H$330,5,FALSE)*Wall!C159</f>
        <v>8439.36</v>
      </c>
      <c r="D159" s="1">
        <f>VLOOKUP($A159,percentages!$D$2:$H$330,5,FALSE)*Wall!D159</f>
        <v>78.72</v>
      </c>
      <c r="E159" s="1">
        <f>VLOOKUP($A159,percentages!$D$2:$H$330,5,FALSE)*Wall!E159</f>
        <v>0.96</v>
      </c>
      <c r="F159" s="1">
        <f>VLOOKUP($A159,percentages!$D$2:$H$330,5,FALSE)*Wall!F159</f>
        <v>77.759999999999991</v>
      </c>
      <c r="G159" s="1">
        <f>VLOOKUP($A159,percentages!$D$2:$H$330,5,FALSE)*Wall!G159</f>
        <v>720</v>
      </c>
      <c r="H159" s="1">
        <f>VLOOKUP($A159,percentages!$D$2:$H$330,5,FALSE)*Wall!H159</f>
        <v>6.72</v>
      </c>
      <c r="I159" s="1">
        <f>VLOOKUP($A159,percentages!$D$2:$H$330,5,FALSE)*Wall!I159</f>
        <v>13.44</v>
      </c>
      <c r="J159" s="1">
        <f>VLOOKUP($A159,percentages!$D$2:$H$330,5,FALSE)*Wall!J159</f>
        <v>36.479999999999997</v>
      </c>
    </row>
    <row r="160" spans="1:10" x14ac:dyDescent="0.25">
      <c r="A160" s="13" t="s">
        <v>128</v>
      </c>
      <c r="B160" s="13" t="s">
        <v>129</v>
      </c>
      <c r="C160" s="1">
        <f>VLOOKUP($A160,percentages!$D$2:$H$330,5,FALSE)*Wall!C160</f>
        <v>8462.4</v>
      </c>
      <c r="D160" s="1">
        <f>VLOOKUP($A160,percentages!$D$2:$H$330,5,FALSE)*Wall!D160</f>
        <v>108.47999999999999</v>
      </c>
      <c r="E160" s="1">
        <f>VLOOKUP($A160,percentages!$D$2:$H$330,5,FALSE)*Wall!E160</f>
        <v>0</v>
      </c>
      <c r="F160" s="1">
        <f>VLOOKUP($A160,percentages!$D$2:$H$330,5,FALSE)*Wall!F160</f>
        <v>84.47999999999999</v>
      </c>
      <c r="G160" s="1">
        <f>VLOOKUP($A160,percentages!$D$2:$H$330,5,FALSE)*Wall!G160</f>
        <v>605.76</v>
      </c>
      <c r="H160" s="1">
        <f>VLOOKUP($A160,percentages!$D$2:$H$330,5,FALSE)*Wall!H160</f>
        <v>9.6</v>
      </c>
      <c r="I160" s="1">
        <f>VLOOKUP($A160,percentages!$D$2:$H$330,5,FALSE)*Wall!I160</f>
        <v>12.48</v>
      </c>
      <c r="J160" s="1">
        <f>VLOOKUP($A160,percentages!$D$2:$H$330,5,FALSE)*Wall!J160</f>
        <v>4.8</v>
      </c>
    </row>
    <row r="161" spans="1:10" x14ac:dyDescent="0.25">
      <c r="A161" s="13" t="s">
        <v>164</v>
      </c>
      <c r="B161" s="13" t="s">
        <v>165</v>
      </c>
      <c r="C161" s="1">
        <f>VLOOKUP($A161,percentages!$D$2:$H$330,5,FALSE)*Wall!C161</f>
        <v>13447.68</v>
      </c>
      <c r="D161" s="1">
        <f>VLOOKUP($A161,percentages!$D$2:$H$330,5,FALSE)*Wall!D161</f>
        <v>331.2</v>
      </c>
      <c r="E161" s="1">
        <f>VLOOKUP($A161,percentages!$D$2:$H$330,5,FALSE)*Wall!E161</f>
        <v>12.48</v>
      </c>
      <c r="F161" s="1">
        <f>VLOOKUP($A161,percentages!$D$2:$H$330,5,FALSE)*Wall!F161</f>
        <v>183.35999999999999</v>
      </c>
      <c r="G161" s="1">
        <f>VLOOKUP($A161,percentages!$D$2:$H$330,5,FALSE)*Wall!G161</f>
        <v>967.68</v>
      </c>
      <c r="H161" s="1">
        <f>VLOOKUP($A161,percentages!$D$2:$H$330,5,FALSE)*Wall!H161</f>
        <v>10.559999999999999</v>
      </c>
      <c r="I161" s="1">
        <f>VLOOKUP($A161,percentages!$D$2:$H$330,5,FALSE)*Wall!I161</f>
        <v>9.6</v>
      </c>
      <c r="J161" s="1">
        <f>VLOOKUP($A161,percentages!$D$2:$H$330,5,FALSE)*Wall!J161</f>
        <v>2.88</v>
      </c>
    </row>
    <row r="162" spans="1:10" x14ac:dyDescent="0.25">
      <c r="A162" s="13" t="s">
        <v>166</v>
      </c>
      <c r="B162" s="13" t="s">
        <v>167</v>
      </c>
      <c r="C162" s="1">
        <f>VLOOKUP($A162,percentages!$D$2:$H$330,5,FALSE)*Wall!C162</f>
        <v>9862.08</v>
      </c>
      <c r="D162" s="1">
        <f>VLOOKUP($A162,percentages!$D$2:$H$330,5,FALSE)*Wall!D162</f>
        <v>342.71999999999997</v>
      </c>
      <c r="E162" s="1">
        <f>VLOOKUP($A162,percentages!$D$2:$H$330,5,FALSE)*Wall!E162</f>
        <v>2.88</v>
      </c>
      <c r="F162" s="1">
        <f>VLOOKUP($A162,percentages!$D$2:$H$330,5,FALSE)*Wall!F162</f>
        <v>201.6</v>
      </c>
      <c r="G162" s="1">
        <f>VLOOKUP($A162,percentages!$D$2:$H$330,5,FALSE)*Wall!G162</f>
        <v>562.55999999999995</v>
      </c>
      <c r="H162" s="1">
        <f>VLOOKUP($A162,percentages!$D$2:$H$330,5,FALSE)*Wall!H162</f>
        <v>18.239999999999998</v>
      </c>
      <c r="I162" s="1">
        <f>VLOOKUP($A162,percentages!$D$2:$H$330,5,FALSE)*Wall!I162</f>
        <v>19.2</v>
      </c>
      <c r="J162" s="1">
        <f>VLOOKUP($A162,percentages!$D$2:$H$330,5,FALSE)*Wall!J162</f>
        <v>1.92</v>
      </c>
    </row>
    <row r="163" spans="1:10" x14ac:dyDescent="0.25">
      <c r="A163" s="13" t="s">
        <v>168</v>
      </c>
      <c r="B163" s="13" t="s">
        <v>169</v>
      </c>
      <c r="C163" s="1">
        <f>VLOOKUP($A163,percentages!$D$2:$H$330,5,FALSE)*Wall!C163</f>
        <v>6346.5599999999995</v>
      </c>
      <c r="D163" s="1">
        <f>VLOOKUP($A163,percentages!$D$2:$H$330,5,FALSE)*Wall!D163</f>
        <v>94.08</v>
      </c>
      <c r="E163" s="1">
        <f>VLOOKUP($A163,percentages!$D$2:$H$330,5,FALSE)*Wall!E163</f>
        <v>0</v>
      </c>
      <c r="F163" s="1">
        <f>VLOOKUP($A163,percentages!$D$2:$H$330,5,FALSE)*Wall!F163</f>
        <v>57.599999999999994</v>
      </c>
      <c r="G163" s="1">
        <f>VLOOKUP($A163,percentages!$D$2:$H$330,5,FALSE)*Wall!G163</f>
        <v>681.6</v>
      </c>
      <c r="H163" s="1">
        <f>VLOOKUP($A163,percentages!$D$2:$H$330,5,FALSE)*Wall!H163</f>
        <v>11.52</v>
      </c>
      <c r="I163" s="1">
        <f>VLOOKUP($A163,percentages!$D$2:$H$330,5,FALSE)*Wall!I163</f>
        <v>5.76</v>
      </c>
      <c r="J163" s="1">
        <f>VLOOKUP($A163,percentages!$D$2:$H$330,5,FALSE)*Wall!J163</f>
        <v>0.96</v>
      </c>
    </row>
    <row r="164" spans="1:10" x14ac:dyDescent="0.25">
      <c r="A164" s="13" t="s">
        <v>130</v>
      </c>
      <c r="B164" s="13" t="s">
        <v>131</v>
      </c>
      <c r="C164" s="1">
        <f>VLOOKUP($A164,percentages!$D$2:$H$330,5,FALSE)*Wall!C164</f>
        <v>8232.9599999999991</v>
      </c>
      <c r="D164" s="1">
        <f>VLOOKUP($A164,percentages!$D$2:$H$330,5,FALSE)*Wall!D164</f>
        <v>66.239999999999995</v>
      </c>
      <c r="E164" s="1">
        <f>VLOOKUP($A164,percentages!$D$2:$H$330,5,FALSE)*Wall!E164</f>
        <v>0</v>
      </c>
      <c r="F164" s="1">
        <f>VLOOKUP($A164,percentages!$D$2:$H$330,5,FALSE)*Wall!F164</f>
        <v>46.08</v>
      </c>
      <c r="G164" s="1">
        <f>VLOOKUP($A164,percentages!$D$2:$H$330,5,FALSE)*Wall!G164</f>
        <v>670.07999999999993</v>
      </c>
      <c r="H164" s="1">
        <f>VLOOKUP($A164,percentages!$D$2:$H$330,5,FALSE)*Wall!H164</f>
        <v>24</v>
      </c>
      <c r="I164" s="1">
        <f>VLOOKUP($A164,percentages!$D$2:$H$330,5,FALSE)*Wall!I164</f>
        <v>24.96</v>
      </c>
      <c r="J164" s="1">
        <f>VLOOKUP($A164,percentages!$D$2:$H$330,5,FALSE)*Wall!J164</f>
        <v>7.68</v>
      </c>
    </row>
    <row r="165" spans="1:10" x14ac:dyDescent="0.25">
      <c r="A165" s="13" t="s">
        <v>132</v>
      </c>
      <c r="B165" s="13" t="s">
        <v>133</v>
      </c>
      <c r="C165" s="1">
        <f>VLOOKUP($A165,percentages!$D$2:$H$330,5,FALSE)*Wall!C165</f>
        <v>8562.24</v>
      </c>
      <c r="D165" s="1">
        <f>VLOOKUP($A165,percentages!$D$2:$H$330,5,FALSE)*Wall!D165</f>
        <v>984</v>
      </c>
      <c r="E165" s="1">
        <f>VLOOKUP($A165,percentages!$D$2:$H$330,5,FALSE)*Wall!E165</f>
        <v>1.92</v>
      </c>
      <c r="F165" s="1">
        <f>VLOOKUP($A165,percentages!$D$2:$H$330,5,FALSE)*Wall!F165</f>
        <v>40.32</v>
      </c>
      <c r="G165" s="1">
        <f>VLOOKUP($A165,percentages!$D$2:$H$330,5,FALSE)*Wall!G165</f>
        <v>767.04</v>
      </c>
      <c r="H165" s="1">
        <f>VLOOKUP($A165,percentages!$D$2:$H$330,5,FALSE)*Wall!H165</f>
        <v>14.399999999999999</v>
      </c>
      <c r="I165" s="1">
        <f>VLOOKUP($A165,percentages!$D$2:$H$330,5,FALSE)*Wall!I165</f>
        <v>11.52</v>
      </c>
      <c r="J165" s="1">
        <f>VLOOKUP($A165,percentages!$D$2:$H$330,5,FALSE)*Wall!J165</f>
        <v>2.88</v>
      </c>
    </row>
    <row r="166" spans="1:10" x14ac:dyDescent="0.25">
      <c r="A166" s="13" t="s">
        <v>134</v>
      </c>
      <c r="B166" s="13" t="s">
        <v>135</v>
      </c>
      <c r="C166" s="1">
        <f>VLOOKUP($A166,percentages!$D$2:$H$330,5,FALSE)*Wall!C166</f>
        <v>9093.119999999999</v>
      </c>
      <c r="D166" s="1">
        <f>VLOOKUP($A166,percentages!$D$2:$H$330,5,FALSE)*Wall!D166</f>
        <v>104.64</v>
      </c>
      <c r="E166" s="1">
        <f>VLOOKUP($A166,percentages!$D$2:$H$330,5,FALSE)*Wall!E166</f>
        <v>0.96</v>
      </c>
      <c r="F166" s="1">
        <f>VLOOKUP($A166,percentages!$D$2:$H$330,5,FALSE)*Wall!F166</f>
        <v>55.68</v>
      </c>
      <c r="G166" s="1">
        <f>VLOOKUP($A166,percentages!$D$2:$H$330,5,FALSE)*Wall!G166</f>
        <v>753.6</v>
      </c>
      <c r="H166" s="1">
        <f>VLOOKUP($A166,percentages!$D$2:$H$330,5,FALSE)*Wall!H166</f>
        <v>7.68</v>
      </c>
      <c r="I166" s="1">
        <f>VLOOKUP($A166,percentages!$D$2:$H$330,5,FALSE)*Wall!I166</f>
        <v>11.52</v>
      </c>
      <c r="J166" s="1">
        <f>VLOOKUP($A166,percentages!$D$2:$H$330,5,FALSE)*Wall!J166</f>
        <v>6.72</v>
      </c>
    </row>
    <row r="167" spans="1:10" x14ac:dyDescent="0.25">
      <c r="A167" s="13" t="s">
        <v>136</v>
      </c>
      <c r="B167" s="13" t="s">
        <v>137</v>
      </c>
      <c r="C167" s="1">
        <f>VLOOKUP($A167,percentages!$D$2:$H$330,5,FALSE)*Wall!C167</f>
        <v>4926.72</v>
      </c>
      <c r="D167" s="1">
        <f>VLOOKUP($A167,percentages!$D$2:$H$330,5,FALSE)*Wall!D167</f>
        <v>41.28</v>
      </c>
      <c r="E167" s="1">
        <f>VLOOKUP($A167,percentages!$D$2:$H$330,5,FALSE)*Wall!E167</f>
        <v>0</v>
      </c>
      <c r="F167" s="1">
        <f>VLOOKUP($A167,percentages!$D$2:$H$330,5,FALSE)*Wall!F167</f>
        <v>21.119999999999997</v>
      </c>
      <c r="G167" s="1">
        <f>VLOOKUP($A167,percentages!$D$2:$H$330,5,FALSE)*Wall!G167</f>
        <v>643.19999999999993</v>
      </c>
      <c r="H167" s="1">
        <f>VLOOKUP($A167,percentages!$D$2:$H$330,5,FALSE)*Wall!H167</f>
        <v>13.44</v>
      </c>
      <c r="I167" s="1">
        <f>VLOOKUP($A167,percentages!$D$2:$H$330,5,FALSE)*Wall!I167</f>
        <v>24.96</v>
      </c>
      <c r="J167" s="1">
        <f>VLOOKUP($A167,percentages!$D$2:$H$330,5,FALSE)*Wall!J167</f>
        <v>4.8</v>
      </c>
    </row>
    <row r="168" spans="1:10" x14ac:dyDescent="0.25">
      <c r="A168" s="13" t="s">
        <v>138</v>
      </c>
      <c r="B168" s="13" t="s">
        <v>139</v>
      </c>
      <c r="C168" s="1">
        <f>VLOOKUP($A168,percentages!$D$2:$H$330,5,FALSE)*Wall!C168</f>
        <v>13665.6</v>
      </c>
      <c r="D168" s="1">
        <f>VLOOKUP($A168,percentages!$D$2:$H$330,5,FALSE)*Wall!D168</f>
        <v>346.56</v>
      </c>
      <c r="E168" s="1">
        <f>VLOOKUP($A168,percentages!$D$2:$H$330,5,FALSE)*Wall!E168</f>
        <v>5.76</v>
      </c>
      <c r="F168" s="1">
        <f>VLOOKUP($A168,percentages!$D$2:$H$330,5,FALSE)*Wall!F168</f>
        <v>73.92</v>
      </c>
      <c r="G168" s="1">
        <f>VLOOKUP($A168,percentages!$D$2:$H$330,5,FALSE)*Wall!G168</f>
        <v>811.19999999999993</v>
      </c>
      <c r="H168" s="1">
        <f>VLOOKUP($A168,percentages!$D$2:$H$330,5,FALSE)*Wall!H168</f>
        <v>10.559999999999999</v>
      </c>
      <c r="I168" s="1">
        <f>VLOOKUP($A168,percentages!$D$2:$H$330,5,FALSE)*Wall!I168</f>
        <v>17.28</v>
      </c>
      <c r="J168" s="1">
        <f>VLOOKUP($A168,percentages!$D$2:$H$330,5,FALSE)*Wall!J168</f>
        <v>4.8</v>
      </c>
    </row>
    <row r="169" spans="1:10" x14ac:dyDescent="0.25">
      <c r="A169" s="13" t="s">
        <v>140</v>
      </c>
      <c r="B169" s="13" t="s">
        <v>141</v>
      </c>
      <c r="C169" s="1">
        <f>VLOOKUP($A169,percentages!$D$2:$H$330,5,FALSE)*Wall!C169</f>
        <v>4433.28</v>
      </c>
      <c r="D169" s="1">
        <f>VLOOKUP($A169,percentages!$D$2:$H$330,5,FALSE)*Wall!D169</f>
        <v>413.76</v>
      </c>
      <c r="E169" s="1">
        <f>VLOOKUP($A169,percentages!$D$2:$H$330,5,FALSE)*Wall!E169</f>
        <v>0.96</v>
      </c>
      <c r="F169" s="1">
        <f>VLOOKUP($A169,percentages!$D$2:$H$330,5,FALSE)*Wall!F169</f>
        <v>81.599999999999994</v>
      </c>
      <c r="G169" s="1">
        <f>VLOOKUP($A169,percentages!$D$2:$H$330,5,FALSE)*Wall!G169</f>
        <v>786.24</v>
      </c>
      <c r="H169" s="1">
        <f>VLOOKUP($A169,percentages!$D$2:$H$330,5,FALSE)*Wall!H169</f>
        <v>16.32</v>
      </c>
      <c r="I169" s="1">
        <f>VLOOKUP($A169,percentages!$D$2:$H$330,5,FALSE)*Wall!I169</f>
        <v>72</v>
      </c>
      <c r="J169" s="1">
        <f>VLOOKUP($A169,percentages!$D$2:$H$330,5,FALSE)*Wall!J169</f>
        <v>3.84</v>
      </c>
    </row>
    <row r="170" spans="1:10" x14ac:dyDescent="0.25">
      <c r="A170" s="13" t="s">
        <v>142</v>
      </c>
      <c r="B170" s="13" t="s">
        <v>143</v>
      </c>
      <c r="C170" s="1">
        <f>VLOOKUP($A170,percentages!$D$2:$H$330,5,FALSE)*Wall!C170</f>
        <v>10319.039999999999</v>
      </c>
      <c r="D170" s="1">
        <f>VLOOKUP($A170,percentages!$D$2:$H$330,5,FALSE)*Wall!D170</f>
        <v>141.12</v>
      </c>
      <c r="E170" s="1">
        <f>VLOOKUP($A170,percentages!$D$2:$H$330,5,FALSE)*Wall!E170</f>
        <v>0.96</v>
      </c>
      <c r="F170" s="1">
        <f>VLOOKUP($A170,percentages!$D$2:$H$330,5,FALSE)*Wall!F170</f>
        <v>107.52</v>
      </c>
      <c r="G170" s="1">
        <f>VLOOKUP($A170,percentages!$D$2:$H$330,5,FALSE)*Wall!G170</f>
        <v>1275.8399999999999</v>
      </c>
      <c r="H170" s="1">
        <f>VLOOKUP($A170,percentages!$D$2:$H$330,5,FALSE)*Wall!H170</f>
        <v>13.44</v>
      </c>
      <c r="I170" s="1">
        <f>VLOOKUP($A170,percentages!$D$2:$H$330,5,FALSE)*Wall!I170</f>
        <v>111.36</v>
      </c>
      <c r="J170" s="1">
        <f>VLOOKUP($A170,percentages!$D$2:$H$330,5,FALSE)*Wall!J170</f>
        <v>5.76</v>
      </c>
    </row>
    <row r="171" spans="1:10" x14ac:dyDescent="0.25">
      <c r="A171" s="13" t="s">
        <v>617</v>
      </c>
      <c r="B171" s="13" t="s">
        <v>618</v>
      </c>
      <c r="C171" s="1">
        <f>VLOOKUP($A171,percentages!$D$2:$H$330,5,FALSE)*Wall!C171</f>
        <v>702.46999999999991</v>
      </c>
      <c r="D171" s="1">
        <f>VLOOKUP($A171,percentages!$D$2:$H$330,5,FALSE)*Wall!D171</f>
        <v>32319.267999999996</v>
      </c>
      <c r="E171" s="1">
        <f>VLOOKUP($A171,percentages!$D$2:$H$330,5,FALSE)*Wall!E171</f>
        <v>206.85799999999998</v>
      </c>
      <c r="F171" s="1">
        <f>VLOOKUP($A171,percentages!$D$2:$H$330,5,FALSE)*Wall!F171</f>
        <v>508.32</v>
      </c>
      <c r="G171" s="1">
        <f>VLOOKUP($A171,percentages!$D$2:$H$330,5,FALSE)*Wall!G171</f>
        <v>1144.4259999999999</v>
      </c>
      <c r="H171" s="1">
        <f>VLOOKUP($A171,percentages!$D$2:$H$330,5,FALSE)*Wall!H171</f>
        <v>8.4719999999999995</v>
      </c>
      <c r="I171" s="1">
        <f>VLOOKUP($A171,percentages!$D$2:$H$330,5,FALSE)*Wall!I171</f>
        <v>429.95399999999995</v>
      </c>
      <c r="J171" s="1">
        <f>VLOOKUP($A171,percentages!$D$2:$H$330,5,FALSE)*Wall!J171</f>
        <v>152.49599999999998</v>
      </c>
    </row>
    <row r="172" spans="1:10" x14ac:dyDescent="0.25">
      <c r="A172" s="13" t="s">
        <v>619</v>
      </c>
      <c r="B172" s="13" t="s">
        <v>620</v>
      </c>
      <c r="C172" s="1">
        <f>VLOOKUP($A172,percentages!$D$2:$H$330,5,FALSE)*Wall!C172</f>
        <v>4022.7879999999996</v>
      </c>
      <c r="D172" s="1">
        <f>VLOOKUP($A172,percentages!$D$2:$H$330,5,FALSE)*Wall!D172</f>
        <v>10467.155999999999</v>
      </c>
      <c r="E172" s="1">
        <f>VLOOKUP($A172,percentages!$D$2:$H$330,5,FALSE)*Wall!E172</f>
        <v>398.18399999999997</v>
      </c>
      <c r="F172" s="1">
        <f>VLOOKUP($A172,percentages!$D$2:$H$330,5,FALSE)*Wall!F172</f>
        <v>1354.1079999999999</v>
      </c>
      <c r="G172" s="1">
        <f>VLOOKUP($A172,percentages!$D$2:$H$330,5,FALSE)*Wall!G172</f>
        <v>539.38400000000001</v>
      </c>
      <c r="H172" s="1">
        <f>VLOOKUP($A172,percentages!$D$2:$H$330,5,FALSE)*Wall!H172</f>
        <v>4.2359999999999998</v>
      </c>
      <c r="I172" s="1">
        <f>VLOOKUP($A172,percentages!$D$2:$H$330,5,FALSE)*Wall!I172</f>
        <v>50.831999999999994</v>
      </c>
      <c r="J172" s="1">
        <f>VLOOKUP($A172,percentages!$D$2:$H$330,5,FALSE)*Wall!J172</f>
        <v>16.943999999999999</v>
      </c>
    </row>
    <row r="173" spans="1:10" x14ac:dyDescent="0.25">
      <c r="A173" s="13" t="s">
        <v>621</v>
      </c>
      <c r="B173" s="13" t="s">
        <v>622</v>
      </c>
      <c r="C173" s="1">
        <f>VLOOKUP($A173,percentages!$D$2:$H$330,5,FALSE)*Wall!C173</f>
        <v>1019.4639999999999</v>
      </c>
      <c r="D173" s="1">
        <f>VLOOKUP($A173,percentages!$D$2:$H$330,5,FALSE)*Wall!D173</f>
        <v>15076.63</v>
      </c>
      <c r="E173" s="1">
        <f>VLOOKUP($A173,percentages!$D$2:$H$330,5,FALSE)*Wall!E173</f>
        <v>187.79599999999999</v>
      </c>
      <c r="F173" s="1">
        <f>VLOOKUP($A173,percentages!$D$2:$H$330,5,FALSE)*Wall!F173</f>
        <v>438.42599999999999</v>
      </c>
      <c r="G173" s="1">
        <f>VLOOKUP($A173,percentages!$D$2:$H$330,5,FALSE)*Wall!G173</f>
        <v>912.85799999999995</v>
      </c>
      <c r="H173" s="1">
        <f>VLOOKUP($A173,percentages!$D$2:$H$330,5,FALSE)*Wall!H173</f>
        <v>8.4719999999999995</v>
      </c>
      <c r="I173" s="1">
        <f>VLOOKUP($A173,percentages!$D$2:$H$330,5,FALSE)*Wall!I173</f>
        <v>295.108</v>
      </c>
      <c r="J173" s="1">
        <f>VLOOKUP($A173,percentages!$D$2:$H$330,5,FALSE)*Wall!J173</f>
        <v>51.537999999999997</v>
      </c>
    </row>
    <row r="174" spans="1:10" x14ac:dyDescent="0.25">
      <c r="A174" s="13" t="s">
        <v>623</v>
      </c>
      <c r="B174" s="13" t="s">
        <v>624</v>
      </c>
      <c r="C174" s="1">
        <f>VLOOKUP($A174,percentages!$D$2:$H$330,5,FALSE)*Wall!C174</f>
        <v>3121.2259999999997</v>
      </c>
      <c r="D174" s="1">
        <f>VLOOKUP($A174,percentages!$D$2:$H$330,5,FALSE)*Wall!D174</f>
        <v>28441.915999999997</v>
      </c>
      <c r="E174" s="1">
        <f>VLOOKUP($A174,percentages!$D$2:$H$330,5,FALSE)*Wall!E174</f>
        <v>349.46999999999997</v>
      </c>
      <c r="F174" s="1">
        <f>VLOOKUP($A174,percentages!$D$2:$H$330,5,FALSE)*Wall!F174</f>
        <v>823.90199999999993</v>
      </c>
      <c r="G174" s="1">
        <f>VLOOKUP($A174,percentages!$D$2:$H$330,5,FALSE)*Wall!G174</f>
        <v>1469.1859999999999</v>
      </c>
      <c r="H174" s="1">
        <f>VLOOKUP($A174,percentages!$D$2:$H$330,5,FALSE)*Wall!H174</f>
        <v>9.177999999999999</v>
      </c>
      <c r="I174" s="1">
        <f>VLOOKUP($A174,percentages!$D$2:$H$330,5,FALSE)*Wall!I174</f>
        <v>1691.5759999999998</v>
      </c>
      <c r="J174" s="1">
        <f>VLOOKUP($A174,percentages!$D$2:$H$330,5,FALSE)*Wall!J174</f>
        <v>267.57400000000001</v>
      </c>
    </row>
    <row r="175" spans="1:10" x14ac:dyDescent="0.25">
      <c r="A175" s="13" t="s">
        <v>625</v>
      </c>
      <c r="B175" s="13" t="s">
        <v>626</v>
      </c>
      <c r="C175" s="1">
        <f>VLOOKUP($A175,percentages!$D$2:$H$330,5,FALSE)*Wall!C175</f>
        <v>5949.4619999999995</v>
      </c>
      <c r="D175" s="1">
        <f>VLOOKUP($A175,percentages!$D$2:$H$330,5,FALSE)*Wall!D175</f>
        <v>7785.7679999999991</v>
      </c>
      <c r="E175" s="1">
        <f>VLOOKUP($A175,percentages!$D$2:$H$330,5,FALSE)*Wall!E175</f>
        <v>24.709999999999997</v>
      </c>
      <c r="F175" s="1">
        <f>VLOOKUP($A175,percentages!$D$2:$H$330,5,FALSE)*Wall!F175</f>
        <v>4913.7599999999993</v>
      </c>
      <c r="G175" s="1">
        <f>VLOOKUP($A175,percentages!$D$2:$H$330,5,FALSE)*Wall!G175</f>
        <v>518.20399999999995</v>
      </c>
      <c r="H175" s="1">
        <f>VLOOKUP($A175,percentages!$D$2:$H$330,5,FALSE)*Wall!H175</f>
        <v>9.177999999999999</v>
      </c>
      <c r="I175" s="1">
        <f>VLOOKUP($A175,percentages!$D$2:$H$330,5,FALSE)*Wall!I175</f>
        <v>158.14400000000001</v>
      </c>
      <c r="J175" s="1">
        <f>VLOOKUP($A175,percentages!$D$2:$H$330,5,FALSE)*Wall!J175</f>
        <v>129.19799999999998</v>
      </c>
    </row>
    <row r="176" spans="1:10" x14ac:dyDescent="0.25">
      <c r="A176" s="13" t="s">
        <v>627</v>
      </c>
      <c r="B176" s="13" t="s">
        <v>628</v>
      </c>
      <c r="C176" s="1">
        <f>VLOOKUP($A176,percentages!$D$2:$H$330,5,FALSE)*Wall!C176</f>
        <v>17656.32</v>
      </c>
      <c r="D176" s="1">
        <f>VLOOKUP($A176,percentages!$D$2:$H$330,5,FALSE)*Wall!D176</f>
        <v>207.35999999999999</v>
      </c>
      <c r="E176" s="1">
        <f>VLOOKUP($A176,percentages!$D$2:$H$330,5,FALSE)*Wall!E176</f>
        <v>3.84</v>
      </c>
      <c r="F176" s="1">
        <f>VLOOKUP($A176,percentages!$D$2:$H$330,5,FALSE)*Wall!F176</f>
        <v>230.39999999999998</v>
      </c>
      <c r="G176" s="1">
        <f>VLOOKUP($A176,percentages!$D$2:$H$330,5,FALSE)*Wall!G176</f>
        <v>2696.64</v>
      </c>
      <c r="H176" s="1">
        <f>VLOOKUP($A176,percentages!$D$2:$H$330,5,FALSE)*Wall!H176</f>
        <v>68.16</v>
      </c>
      <c r="I176" s="1">
        <f>VLOOKUP($A176,percentages!$D$2:$H$330,5,FALSE)*Wall!I176</f>
        <v>73.92</v>
      </c>
      <c r="J176" s="1">
        <f>VLOOKUP($A176,percentages!$D$2:$H$330,5,FALSE)*Wall!J176</f>
        <v>33.6</v>
      </c>
    </row>
    <row r="177" spans="1:10" x14ac:dyDescent="0.25">
      <c r="A177" s="13" t="s">
        <v>629</v>
      </c>
      <c r="B177" s="13" t="s">
        <v>630</v>
      </c>
      <c r="C177" s="1">
        <f>VLOOKUP($A177,percentages!$D$2:$H$330,5,FALSE)*Wall!C177</f>
        <v>10678.08</v>
      </c>
      <c r="D177" s="1">
        <f>VLOOKUP($A177,percentages!$D$2:$H$330,5,FALSE)*Wall!D177</f>
        <v>78.72</v>
      </c>
      <c r="E177" s="1">
        <f>VLOOKUP($A177,percentages!$D$2:$H$330,5,FALSE)*Wall!E177</f>
        <v>1.92</v>
      </c>
      <c r="F177" s="1">
        <f>VLOOKUP($A177,percentages!$D$2:$H$330,5,FALSE)*Wall!F177</f>
        <v>100.8</v>
      </c>
      <c r="G177" s="1">
        <f>VLOOKUP($A177,percentages!$D$2:$H$330,5,FALSE)*Wall!G177</f>
        <v>833.28</v>
      </c>
      <c r="H177" s="1">
        <f>VLOOKUP($A177,percentages!$D$2:$H$330,5,FALSE)*Wall!H177</f>
        <v>1.92</v>
      </c>
      <c r="I177" s="1">
        <f>VLOOKUP($A177,percentages!$D$2:$H$330,5,FALSE)*Wall!I177</f>
        <v>10.559999999999999</v>
      </c>
      <c r="J177" s="1">
        <f>VLOOKUP($A177,percentages!$D$2:$H$330,5,FALSE)*Wall!J177</f>
        <v>13.44</v>
      </c>
    </row>
    <row r="178" spans="1:10" x14ac:dyDescent="0.25">
      <c r="A178" s="13" t="s">
        <v>631</v>
      </c>
      <c r="B178" s="13" t="s">
        <v>632</v>
      </c>
      <c r="C178" s="1">
        <f>VLOOKUP($A178,percentages!$D$2:$H$330,5,FALSE)*Wall!C178</f>
        <v>14883.84</v>
      </c>
      <c r="D178" s="1">
        <f>VLOOKUP($A178,percentages!$D$2:$H$330,5,FALSE)*Wall!D178</f>
        <v>565.43999999999994</v>
      </c>
      <c r="E178" s="1">
        <f>VLOOKUP($A178,percentages!$D$2:$H$330,5,FALSE)*Wall!E178</f>
        <v>33.6</v>
      </c>
      <c r="F178" s="1">
        <f>VLOOKUP($A178,percentages!$D$2:$H$330,5,FALSE)*Wall!F178</f>
        <v>77.759999999999991</v>
      </c>
      <c r="G178" s="1">
        <f>VLOOKUP($A178,percentages!$D$2:$H$330,5,FALSE)*Wall!G178</f>
        <v>1021.4399999999999</v>
      </c>
      <c r="H178" s="1">
        <f>VLOOKUP($A178,percentages!$D$2:$H$330,5,FALSE)*Wall!H178</f>
        <v>15.36</v>
      </c>
      <c r="I178" s="1">
        <f>VLOOKUP($A178,percentages!$D$2:$H$330,5,FALSE)*Wall!I178</f>
        <v>38.4</v>
      </c>
      <c r="J178" s="1">
        <f>VLOOKUP($A178,percentages!$D$2:$H$330,5,FALSE)*Wall!J178</f>
        <v>68.16</v>
      </c>
    </row>
    <row r="179" spans="1:10" x14ac:dyDescent="0.25">
      <c r="A179" s="13" t="s">
        <v>633</v>
      </c>
      <c r="B179" s="13" t="s">
        <v>634</v>
      </c>
      <c r="C179" s="1">
        <f>VLOOKUP($A179,percentages!$D$2:$H$330,5,FALSE)*Wall!C179</f>
        <v>8926.08</v>
      </c>
      <c r="D179" s="1">
        <f>VLOOKUP($A179,percentages!$D$2:$H$330,5,FALSE)*Wall!D179</f>
        <v>231.35999999999999</v>
      </c>
      <c r="E179" s="1">
        <f>VLOOKUP($A179,percentages!$D$2:$H$330,5,FALSE)*Wall!E179</f>
        <v>16.32</v>
      </c>
      <c r="F179" s="1">
        <f>VLOOKUP($A179,percentages!$D$2:$H$330,5,FALSE)*Wall!F179</f>
        <v>64.319999999999993</v>
      </c>
      <c r="G179" s="1">
        <f>VLOOKUP($A179,percentages!$D$2:$H$330,5,FALSE)*Wall!G179</f>
        <v>210.23999999999998</v>
      </c>
      <c r="H179" s="1">
        <f>VLOOKUP($A179,percentages!$D$2:$H$330,5,FALSE)*Wall!H179</f>
        <v>15.36</v>
      </c>
      <c r="I179" s="1">
        <f>VLOOKUP($A179,percentages!$D$2:$H$330,5,FALSE)*Wall!I179</f>
        <v>19.2</v>
      </c>
      <c r="J179" s="1">
        <f>VLOOKUP($A179,percentages!$D$2:$H$330,5,FALSE)*Wall!J179</f>
        <v>6.72</v>
      </c>
    </row>
    <row r="180" spans="1:10" x14ac:dyDescent="0.25">
      <c r="A180" s="13" t="s">
        <v>635</v>
      </c>
      <c r="B180" s="13" t="s">
        <v>636</v>
      </c>
      <c r="C180" s="1">
        <f>VLOOKUP($A180,percentages!$D$2:$H$330,5,FALSE)*Wall!C180</f>
        <v>15803.519999999999</v>
      </c>
      <c r="D180" s="1">
        <f>VLOOKUP($A180,percentages!$D$2:$H$330,5,FALSE)*Wall!D180</f>
        <v>243.84</v>
      </c>
      <c r="E180" s="1">
        <f>VLOOKUP($A180,percentages!$D$2:$H$330,5,FALSE)*Wall!E180</f>
        <v>17.28</v>
      </c>
      <c r="F180" s="1">
        <f>VLOOKUP($A180,percentages!$D$2:$H$330,5,FALSE)*Wall!F180</f>
        <v>117.11999999999999</v>
      </c>
      <c r="G180" s="1">
        <f>VLOOKUP($A180,percentages!$D$2:$H$330,5,FALSE)*Wall!G180</f>
        <v>1104</v>
      </c>
      <c r="H180" s="1">
        <f>VLOOKUP($A180,percentages!$D$2:$H$330,5,FALSE)*Wall!H180</f>
        <v>18.239999999999998</v>
      </c>
      <c r="I180" s="1">
        <f>VLOOKUP($A180,percentages!$D$2:$H$330,5,FALSE)*Wall!I180</f>
        <v>17.28</v>
      </c>
      <c r="J180" s="1">
        <f>VLOOKUP($A180,percentages!$D$2:$H$330,5,FALSE)*Wall!J180</f>
        <v>16.32</v>
      </c>
    </row>
    <row r="181" spans="1:10" x14ac:dyDescent="0.25">
      <c r="A181" s="13" t="s">
        <v>637</v>
      </c>
      <c r="B181" s="13" t="s">
        <v>638</v>
      </c>
      <c r="C181" s="1">
        <f>VLOOKUP($A181,percentages!$D$2:$H$330,5,FALSE)*Wall!C181</f>
        <v>19850.88</v>
      </c>
      <c r="D181" s="1">
        <f>VLOOKUP($A181,percentages!$D$2:$H$330,5,FALSE)*Wall!D181</f>
        <v>227.51999999999998</v>
      </c>
      <c r="E181" s="1">
        <f>VLOOKUP($A181,percentages!$D$2:$H$330,5,FALSE)*Wall!E181</f>
        <v>24.96</v>
      </c>
      <c r="F181" s="1">
        <f>VLOOKUP($A181,percentages!$D$2:$H$330,5,FALSE)*Wall!F181</f>
        <v>94.08</v>
      </c>
      <c r="G181" s="1">
        <f>VLOOKUP($A181,percentages!$D$2:$H$330,5,FALSE)*Wall!G181</f>
        <v>497.28</v>
      </c>
      <c r="H181" s="1">
        <f>VLOOKUP($A181,percentages!$D$2:$H$330,5,FALSE)*Wall!H181</f>
        <v>11.52</v>
      </c>
      <c r="I181" s="1">
        <f>VLOOKUP($A181,percentages!$D$2:$H$330,5,FALSE)*Wall!I181</f>
        <v>60.48</v>
      </c>
      <c r="J181" s="1">
        <f>VLOOKUP($A181,percentages!$D$2:$H$330,5,FALSE)*Wall!J181</f>
        <v>8.64</v>
      </c>
    </row>
    <row r="182" spans="1:10" x14ac:dyDescent="0.25">
      <c r="A182" s="13" t="s">
        <v>639</v>
      </c>
      <c r="B182" s="13" t="s">
        <v>640</v>
      </c>
      <c r="C182" s="1">
        <f>VLOOKUP($A182,percentages!$D$2:$H$330,5,FALSE)*Wall!C182</f>
        <v>7319.04</v>
      </c>
      <c r="D182" s="1">
        <f>VLOOKUP($A182,percentages!$D$2:$H$330,5,FALSE)*Wall!D182</f>
        <v>103.67999999999999</v>
      </c>
      <c r="E182" s="1">
        <f>VLOOKUP($A182,percentages!$D$2:$H$330,5,FALSE)*Wall!E182</f>
        <v>0.96</v>
      </c>
      <c r="F182" s="1">
        <f>VLOOKUP($A182,percentages!$D$2:$H$330,5,FALSE)*Wall!F182</f>
        <v>61.44</v>
      </c>
      <c r="G182" s="1">
        <f>VLOOKUP($A182,percentages!$D$2:$H$330,5,FALSE)*Wall!G182</f>
        <v>1262.3999999999999</v>
      </c>
      <c r="H182" s="1">
        <f>VLOOKUP($A182,percentages!$D$2:$H$330,5,FALSE)*Wall!H182</f>
        <v>32.64</v>
      </c>
      <c r="I182" s="1">
        <f>VLOOKUP($A182,percentages!$D$2:$H$330,5,FALSE)*Wall!I182</f>
        <v>54.72</v>
      </c>
      <c r="J182" s="1">
        <f>VLOOKUP($A182,percentages!$D$2:$H$330,5,FALSE)*Wall!J182</f>
        <v>82.56</v>
      </c>
    </row>
    <row r="183" spans="1:10" x14ac:dyDescent="0.25">
      <c r="A183" s="13" t="s">
        <v>641</v>
      </c>
      <c r="B183" s="13" t="s">
        <v>642</v>
      </c>
      <c r="C183" s="1">
        <f>VLOOKUP($A183,percentages!$D$2:$H$330,5,FALSE)*Wall!C183</f>
        <v>9180.4149999999991</v>
      </c>
      <c r="D183" s="1">
        <f>VLOOKUP($A183,percentages!$D$2:$H$330,5,FALSE)*Wall!D183</f>
        <v>120.33</v>
      </c>
      <c r="E183" s="1">
        <f>VLOOKUP($A183,percentages!$D$2:$H$330,5,FALSE)*Wall!E183</f>
        <v>0.95499999999999996</v>
      </c>
      <c r="F183" s="1">
        <f>VLOOKUP($A183,percentages!$D$2:$H$330,5,FALSE)*Wall!F183</f>
        <v>52.524999999999999</v>
      </c>
      <c r="G183" s="1">
        <f>VLOOKUP($A183,percentages!$D$2:$H$330,5,FALSE)*Wall!G183</f>
        <v>918.70999999999992</v>
      </c>
      <c r="H183" s="1">
        <f>VLOOKUP($A183,percentages!$D$2:$H$330,5,FALSE)*Wall!H183</f>
        <v>41.064999999999998</v>
      </c>
      <c r="I183" s="1">
        <f>VLOOKUP($A183,percentages!$D$2:$H$330,5,FALSE)*Wall!I183</f>
        <v>15.28</v>
      </c>
      <c r="J183" s="1">
        <f>VLOOKUP($A183,percentages!$D$2:$H$330,5,FALSE)*Wall!J183</f>
        <v>0.95499999999999996</v>
      </c>
    </row>
    <row r="184" spans="1:10" x14ac:dyDescent="0.25">
      <c r="A184" s="13" t="s">
        <v>659</v>
      </c>
      <c r="B184" s="13" t="s">
        <v>660</v>
      </c>
      <c r="C184" s="1">
        <f>VLOOKUP($A184,percentages!$D$2:$H$330,5,FALSE)*Wall!C184</f>
        <v>9685.6099999999988</v>
      </c>
      <c r="D184" s="1">
        <f>VLOOKUP($A184,percentages!$D$2:$H$330,5,FALSE)*Wall!D184</f>
        <v>1630.1849999999999</v>
      </c>
      <c r="E184" s="1">
        <f>VLOOKUP($A184,percentages!$D$2:$H$330,5,FALSE)*Wall!E184</f>
        <v>21.965</v>
      </c>
      <c r="F184" s="1">
        <f>VLOOKUP($A184,percentages!$D$2:$H$330,5,FALSE)*Wall!F184</f>
        <v>18.145</v>
      </c>
      <c r="G184" s="1">
        <f>VLOOKUP($A184,percentages!$D$2:$H$330,5,FALSE)*Wall!G184</f>
        <v>308.46499999999997</v>
      </c>
      <c r="H184" s="1">
        <f>VLOOKUP($A184,percentages!$D$2:$H$330,5,FALSE)*Wall!H184</f>
        <v>2145.8849999999998</v>
      </c>
      <c r="I184" s="1">
        <f>VLOOKUP($A184,percentages!$D$2:$H$330,5,FALSE)*Wall!I184</f>
        <v>884.32999999999993</v>
      </c>
      <c r="J184" s="1">
        <f>VLOOKUP($A184,percentages!$D$2:$H$330,5,FALSE)*Wall!J184</f>
        <v>2.8649999999999998</v>
      </c>
    </row>
    <row r="185" spans="1:10" x14ac:dyDescent="0.25">
      <c r="A185" s="13" t="s">
        <v>661</v>
      </c>
      <c r="B185" s="13" t="s">
        <v>662</v>
      </c>
      <c r="C185" s="1">
        <f>VLOOKUP($A185,percentages!$D$2:$H$330,5,FALSE)*Wall!C185</f>
        <v>11441.855</v>
      </c>
      <c r="D185" s="1">
        <f>VLOOKUP($A185,percentages!$D$2:$H$330,5,FALSE)*Wall!D185</f>
        <v>3585.0699999999997</v>
      </c>
      <c r="E185" s="1">
        <f>VLOOKUP($A185,percentages!$D$2:$H$330,5,FALSE)*Wall!E185</f>
        <v>21.009999999999998</v>
      </c>
      <c r="F185" s="1">
        <f>VLOOKUP($A185,percentages!$D$2:$H$330,5,FALSE)*Wall!F185</f>
        <v>199.595</v>
      </c>
      <c r="G185" s="1">
        <f>VLOOKUP($A185,percentages!$D$2:$H$330,5,FALSE)*Wall!G185</f>
        <v>134.655</v>
      </c>
      <c r="H185" s="1">
        <f>VLOOKUP($A185,percentages!$D$2:$H$330,5,FALSE)*Wall!H185</f>
        <v>125.10499999999999</v>
      </c>
      <c r="I185" s="1">
        <f>VLOOKUP($A185,percentages!$D$2:$H$330,5,FALSE)*Wall!I185</f>
        <v>567.27</v>
      </c>
      <c r="J185" s="1">
        <f>VLOOKUP($A185,percentages!$D$2:$H$330,5,FALSE)*Wall!J185</f>
        <v>6.6849999999999996</v>
      </c>
    </row>
    <row r="186" spans="1:10" x14ac:dyDescent="0.25">
      <c r="A186" s="13" t="s">
        <v>663</v>
      </c>
      <c r="B186" s="13" t="s">
        <v>664</v>
      </c>
      <c r="C186" s="1">
        <f>VLOOKUP($A186,percentages!$D$2:$H$330,5,FALSE)*Wall!C186</f>
        <v>3614.6749999999997</v>
      </c>
      <c r="D186" s="1">
        <f>VLOOKUP($A186,percentages!$D$2:$H$330,5,FALSE)*Wall!D186</f>
        <v>7.64</v>
      </c>
      <c r="E186" s="1">
        <f>VLOOKUP($A186,percentages!$D$2:$H$330,5,FALSE)*Wall!E186</f>
        <v>0</v>
      </c>
      <c r="F186" s="1">
        <f>VLOOKUP($A186,percentages!$D$2:$H$330,5,FALSE)*Wall!F186</f>
        <v>23.875</v>
      </c>
      <c r="G186" s="1">
        <f>VLOOKUP($A186,percentages!$D$2:$H$330,5,FALSE)*Wall!G186</f>
        <v>336.15999999999997</v>
      </c>
      <c r="H186" s="1">
        <f>VLOOKUP($A186,percentages!$D$2:$H$330,5,FALSE)*Wall!H186</f>
        <v>8.5949999999999989</v>
      </c>
      <c r="I186" s="1">
        <f>VLOOKUP($A186,percentages!$D$2:$H$330,5,FALSE)*Wall!I186</f>
        <v>4.7749999999999995</v>
      </c>
      <c r="J186" s="1">
        <f>VLOOKUP($A186,percentages!$D$2:$H$330,5,FALSE)*Wall!J186</f>
        <v>0.95499999999999996</v>
      </c>
    </row>
    <row r="187" spans="1:10" x14ac:dyDescent="0.25">
      <c r="A187" s="13" t="s">
        <v>665</v>
      </c>
      <c r="B187" s="13" t="s">
        <v>666</v>
      </c>
      <c r="C187" s="1">
        <f>VLOOKUP($A187,percentages!$D$2:$H$330,5,FALSE)*Wall!C187</f>
        <v>5727.1349999999993</v>
      </c>
      <c r="D187" s="1">
        <f>VLOOKUP($A187,percentages!$D$2:$H$330,5,FALSE)*Wall!D187</f>
        <v>92.634999999999991</v>
      </c>
      <c r="E187" s="1">
        <f>VLOOKUP($A187,percentages!$D$2:$H$330,5,FALSE)*Wall!E187</f>
        <v>0</v>
      </c>
      <c r="F187" s="1">
        <f>VLOOKUP($A187,percentages!$D$2:$H$330,5,FALSE)*Wall!F187</f>
        <v>47.75</v>
      </c>
      <c r="G187" s="1">
        <f>VLOOKUP($A187,percentages!$D$2:$H$330,5,FALSE)*Wall!G187</f>
        <v>437.39</v>
      </c>
      <c r="H187" s="1">
        <f>VLOOKUP($A187,percentages!$D$2:$H$330,5,FALSE)*Wall!H187</f>
        <v>168.07999999999998</v>
      </c>
      <c r="I187" s="1">
        <f>VLOOKUP($A187,percentages!$D$2:$H$330,5,FALSE)*Wall!I187</f>
        <v>113.645</v>
      </c>
      <c r="J187" s="1">
        <f>VLOOKUP($A187,percentages!$D$2:$H$330,5,FALSE)*Wall!J187</f>
        <v>0.95499999999999996</v>
      </c>
    </row>
    <row r="188" spans="1:10" x14ac:dyDescent="0.25">
      <c r="A188" s="13" t="s">
        <v>667</v>
      </c>
      <c r="B188" s="13" t="s">
        <v>19</v>
      </c>
      <c r="C188" s="1">
        <f>VLOOKUP($A188,percentages!$D$2:$H$330,5,FALSE)*Wall!C188</f>
        <v>9360.91</v>
      </c>
      <c r="D188" s="1">
        <f>VLOOKUP($A188,percentages!$D$2:$H$330,5,FALSE)*Wall!D188</f>
        <v>6756.625</v>
      </c>
      <c r="E188" s="1">
        <f>VLOOKUP($A188,percentages!$D$2:$H$330,5,FALSE)*Wall!E188</f>
        <v>9.5499999999999989</v>
      </c>
      <c r="F188" s="1">
        <f>VLOOKUP($A188,percentages!$D$2:$H$330,5,FALSE)*Wall!F188</f>
        <v>73.534999999999997</v>
      </c>
      <c r="G188" s="1">
        <f>VLOOKUP($A188,percentages!$D$2:$H$330,5,FALSE)*Wall!G188</f>
        <v>711.47500000000002</v>
      </c>
      <c r="H188" s="1">
        <f>VLOOKUP($A188,percentages!$D$2:$H$330,5,FALSE)*Wall!H188</f>
        <v>1183.2449999999999</v>
      </c>
      <c r="I188" s="1">
        <f>VLOOKUP($A188,percentages!$D$2:$H$330,5,FALSE)*Wall!I188</f>
        <v>551.99</v>
      </c>
      <c r="J188" s="1">
        <f>VLOOKUP($A188,percentages!$D$2:$H$330,5,FALSE)*Wall!J188</f>
        <v>13.37</v>
      </c>
    </row>
    <row r="189" spans="1:10" x14ac:dyDescent="0.25">
      <c r="A189" s="13" t="s">
        <v>668</v>
      </c>
      <c r="B189" s="13" t="s">
        <v>669</v>
      </c>
      <c r="C189" s="1">
        <f>VLOOKUP($A189,percentages!$D$2:$H$330,5,FALSE)*Wall!C189</f>
        <v>2677.8199999999997</v>
      </c>
      <c r="D189" s="1">
        <f>VLOOKUP($A189,percentages!$D$2:$H$330,5,FALSE)*Wall!D189</f>
        <v>352.39499999999998</v>
      </c>
      <c r="E189" s="1">
        <f>VLOOKUP($A189,percentages!$D$2:$H$330,5,FALSE)*Wall!E189</f>
        <v>2.8649999999999998</v>
      </c>
      <c r="F189" s="1">
        <f>VLOOKUP($A189,percentages!$D$2:$H$330,5,FALSE)*Wall!F189</f>
        <v>91.679999999999993</v>
      </c>
      <c r="G189" s="1">
        <f>VLOOKUP($A189,percentages!$D$2:$H$330,5,FALSE)*Wall!G189</f>
        <v>972.18999999999994</v>
      </c>
      <c r="H189" s="1">
        <f>VLOOKUP($A189,percentages!$D$2:$H$330,5,FALSE)*Wall!H189</f>
        <v>305.59999999999997</v>
      </c>
      <c r="I189" s="1">
        <f>VLOOKUP($A189,percentages!$D$2:$H$330,5,FALSE)*Wall!I189</f>
        <v>44.884999999999998</v>
      </c>
      <c r="J189" s="1">
        <f>VLOOKUP($A189,percentages!$D$2:$H$330,5,FALSE)*Wall!J189</f>
        <v>4.7749999999999995</v>
      </c>
    </row>
    <row r="190" spans="1:10" x14ac:dyDescent="0.25">
      <c r="A190" s="13" t="s">
        <v>670</v>
      </c>
      <c r="B190" s="13" t="s">
        <v>671</v>
      </c>
      <c r="C190" s="1">
        <f>VLOOKUP($A190,percentages!$D$2:$H$330,5,FALSE)*Wall!C190</f>
        <v>13954.46</v>
      </c>
      <c r="D190" s="1">
        <f>VLOOKUP($A190,percentages!$D$2:$H$330,5,FALSE)*Wall!D190</f>
        <v>3252.73</v>
      </c>
      <c r="E190" s="1">
        <f>VLOOKUP($A190,percentages!$D$2:$H$330,5,FALSE)*Wall!E190</f>
        <v>8.5949999999999989</v>
      </c>
      <c r="F190" s="1">
        <f>VLOOKUP($A190,percentages!$D$2:$H$330,5,FALSE)*Wall!F190</f>
        <v>64.94</v>
      </c>
      <c r="G190" s="1">
        <f>VLOOKUP($A190,percentages!$D$2:$H$330,5,FALSE)*Wall!G190</f>
        <v>62.074999999999996</v>
      </c>
      <c r="H190" s="1">
        <f>VLOOKUP($A190,percentages!$D$2:$H$330,5,FALSE)*Wall!H190</f>
        <v>91.679999999999993</v>
      </c>
      <c r="I190" s="1">
        <f>VLOOKUP($A190,percentages!$D$2:$H$330,5,FALSE)*Wall!I190</f>
        <v>421.15499999999997</v>
      </c>
      <c r="J190" s="1">
        <f>VLOOKUP($A190,percentages!$D$2:$H$330,5,FALSE)*Wall!J190</f>
        <v>20.055</v>
      </c>
    </row>
    <row r="191" spans="1:10" x14ac:dyDescent="0.25">
      <c r="A191" s="13" t="s">
        <v>643</v>
      </c>
      <c r="B191" s="13" t="s">
        <v>644</v>
      </c>
      <c r="C191" s="1">
        <f>VLOOKUP($A191,percentages!$D$2:$H$330,5,FALSE)*Wall!C191</f>
        <v>8566.35</v>
      </c>
      <c r="D191" s="1">
        <f>VLOOKUP($A191,percentages!$D$2:$H$330,5,FALSE)*Wall!D191</f>
        <v>612.15499999999997</v>
      </c>
      <c r="E191" s="1">
        <f>VLOOKUP($A191,percentages!$D$2:$H$330,5,FALSE)*Wall!E191</f>
        <v>1.91</v>
      </c>
      <c r="F191" s="1">
        <f>VLOOKUP($A191,percentages!$D$2:$H$330,5,FALSE)*Wall!F191</f>
        <v>42.975000000000001</v>
      </c>
      <c r="G191" s="1">
        <f>VLOOKUP($A191,percentages!$D$2:$H$330,5,FALSE)*Wall!G191</f>
        <v>355.26</v>
      </c>
      <c r="H191" s="1">
        <f>VLOOKUP($A191,percentages!$D$2:$H$330,5,FALSE)*Wall!H191</f>
        <v>504.23999999999995</v>
      </c>
      <c r="I191" s="1">
        <f>VLOOKUP($A191,percentages!$D$2:$H$330,5,FALSE)*Wall!I191</f>
        <v>825.12</v>
      </c>
      <c r="J191" s="1">
        <f>VLOOKUP($A191,percentages!$D$2:$H$330,5,FALSE)*Wall!J191</f>
        <v>3.82</v>
      </c>
    </row>
    <row r="192" spans="1:10" x14ac:dyDescent="0.25">
      <c r="A192" s="13" t="s">
        <v>645</v>
      </c>
      <c r="B192" s="13" t="s">
        <v>646</v>
      </c>
      <c r="C192" s="1">
        <f>VLOOKUP($A192,percentages!$D$2:$H$330,5,FALSE)*Wall!C192</f>
        <v>11207.88</v>
      </c>
      <c r="D192" s="1">
        <f>VLOOKUP($A192,percentages!$D$2:$H$330,5,FALSE)*Wall!D192</f>
        <v>1955.84</v>
      </c>
      <c r="E192" s="1">
        <f>VLOOKUP($A192,percentages!$D$2:$H$330,5,FALSE)*Wall!E192</f>
        <v>13.37</v>
      </c>
      <c r="F192" s="1">
        <f>VLOOKUP($A192,percentages!$D$2:$H$330,5,FALSE)*Wall!F192</f>
        <v>219.64999999999998</v>
      </c>
      <c r="G192" s="1">
        <f>VLOOKUP($A192,percentages!$D$2:$H$330,5,FALSE)*Wall!G192</f>
        <v>262.625</v>
      </c>
      <c r="H192" s="1">
        <f>VLOOKUP($A192,percentages!$D$2:$H$330,5,FALSE)*Wall!H192</f>
        <v>586.37</v>
      </c>
      <c r="I192" s="1">
        <f>VLOOKUP($A192,percentages!$D$2:$H$330,5,FALSE)*Wall!I192</f>
        <v>1497.4399999999998</v>
      </c>
      <c r="J192" s="1">
        <f>VLOOKUP($A192,percentages!$D$2:$H$330,5,FALSE)*Wall!J192</f>
        <v>2.8649999999999998</v>
      </c>
    </row>
    <row r="193" spans="1:10" x14ac:dyDescent="0.25">
      <c r="A193" s="13" t="s">
        <v>647</v>
      </c>
      <c r="B193" s="13" t="s">
        <v>648</v>
      </c>
      <c r="C193" s="1">
        <f>VLOOKUP($A193,percentages!$D$2:$H$330,5,FALSE)*Wall!C193</f>
        <v>11672.965</v>
      </c>
      <c r="D193" s="1">
        <f>VLOOKUP($A193,percentages!$D$2:$H$330,5,FALSE)*Wall!D193</f>
        <v>3604.17</v>
      </c>
      <c r="E193" s="1">
        <f>VLOOKUP($A193,percentages!$D$2:$H$330,5,FALSE)*Wall!E193</f>
        <v>44.884999999999998</v>
      </c>
      <c r="F193" s="1">
        <f>VLOOKUP($A193,percentages!$D$2:$H$330,5,FALSE)*Wall!F193</f>
        <v>209.14499999999998</v>
      </c>
      <c r="G193" s="1">
        <f>VLOOKUP($A193,percentages!$D$2:$H$330,5,FALSE)*Wall!G193</f>
        <v>197.685</v>
      </c>
      <c r="H193" s="1">
        <f>VLOOKUP($A193,percentages!$D$2:$H$330,5,FALSE)*Wall!H193</f>
        <v>135.60999999999999</v>
      </c>
      <c r="I193" s="1">
        <f>VLOOKUP($A193,percentages!$D$2:$H$330,5,FALSE)*Wall!I193</f>
        <v>357.16999999999996</v>
      </c>
      <c r="J193" s="1">
        <f>VLOOKUP($A193,percentages!$D$2:$H$330,5,FALSE)*Wall!J193</f>
        <v>13.37</v>
      </c>
    </row>
    <row r="194" spans="1:10" x14ac:dyDescent="0.25">
      <c r="A194" s="13" t="s">
        <v>649</v>
      </c>
      <c r="B194" s="13" t="s">
        <v>650</v>
      </c>
      <c r="C194" s="1">
        <f>VLOOKUP($A194,percentages!$D$2:$H$330,5,FALSE)*Wall!C194</f>
        <v>4900.1049999999996</v>
      </c>
      <c r="D194" s="1">
        <f>VLOOKUP($A194,percentages!$D$2:$H$330,5,FALSE)*Wall!D194</f>
        <v>8723.9249999999993</v>
      </c>
      <c r="E194" s="1">
        <f>VLOOKUP($A194,percentages!$D$2:$H$330,5,FALSE)*Wall!E194</f>
        <v>23.875</v>
      </c>
      <c r="F194" s="1">
        <f>VLOOKUP($A194,percentages!$D$2:$H$330,5,FALSE)*Wall!F194</f>
        <v>7.64</v>
      </c>
      <c r="G194" s="1">
        <f>VLOOKUP($A194,percentages!$D$2:$H$330,5,FALSE)*Wall!G194</f>
        <v>19.099999999999998</v>
      </c>
      <c r="H194" s="1">
        <f>VLOOKUP($A194,percentages!$D$2:$H$330,5,FALSE)*Wall!H194</f>
        <v>3943.1949999999997</v>
      </c>
      <c r="I194" s="1">
        <f>VLOOKUP($A194,percentages!$D$2:$H$330,5,FALSE)*Wall!I194</f>
        <v>1581.48</v>
      </c>
      <c r="J194" s="1">
        <f>VLOOKUP($A194,percentages!$D$2:$H$330,5,FALSE)*Wall!J194</f>
        <v>7.64</v>
      </c>
    </row>
    <row r="195" spans="1:10" x14ac:dyDescent="0.25">
      <c r="A195" s="13" t="s">
        <v>651</v>
      </c>
      <c r="B195" s="13" t="s">
        <v>652</v>
      </c>
      <c r="C195" s="1">
        <f>VLOOKUP($A195,percentages!$D$2:$H$330,5,FALSE)*Wall!C195</f>
        <v>5498.8899999999994</v>
      </c>
      <c r="D195" s="1">
        <f>VLOOKUP($A195,percentages!$D$2:$H$330,5,FALSE)*Wall!D195</f>
        <v>70.67</v>
      </c>
      <c r="E195" s="1">
        <f>VLOOKUP($A195,percentages!$D$2:$H$330,5,FALSE)*Wall!E195</f>
        <v>0.95499999999999996</v>
      </c>
      <c r="F195" s="1">
        <f>VLOOKUP($A195,percentages!$D$2:$H$330,5,FALSE)*Wall!F195</f>
        <v>58.254999999999995</v>
      </c>
      <c r="G195" s="1">
        <f>VLOOKUP($A195,percentages!$D$2:$H$330,5,FALSE)*Wall!G195</f>
        <v>824.16499999999996</v>
      </c>
      <c r="H195" s="1">
        <f>VLOOKUP($A195,percentages!$D$2:$H$330,5,FALSE)*Wall!H195</f>
        <v>27.695</v>
      </c>
      <c r="I195" s="1">
        <f>VLOOKUP($A195,percentages!$D$2:$H$330,5,FALSE)*Wall!I195</f>
        <v>19.099999999999998</v>
      </c>
      <c r="J195" s="1">
        <f>VLOOKUP($A195,percentages!$D$2:$H$330,5,FALSE)*Wall!J195</f>
        <v>4.7749999999999995</v>
      </c>
    </row>
    <row r="196" spans="1:10" x14ac:dyDescent="0.25">
      <c r="A196" s="13" t="s">
        <v>653</v>
      </c>
      <c r="B196" s="13" t="s">
        <v>654</v>
      </c>
      <c r="C196" s="1">
        <f>VLOOKUP($A196,percentages!$D$2:$H$330,5,FALSE)*Wall!C196</f>
        <v>7498.66</v>
      </c>
      <c r="D196" s="1">
        <f>VLOOKUP($A196,percentages!$D$2:$H$330,5,FALSE)*Wall!D196</f>
        <v>3465.6949999999997</v>
      </c>
      <c r="E196" s="1">
        <f>VLOOKUP($A196,percentages!$D$2:$H$330,5,FALSE)*Wall!E196</f>
        <v>8.5949999999999989</v>
      </c>
      <c r="F196" s="1">
        <f>VLOOKUP($A196,percentages!$D$2:$H$330,5,FALSE)*Wall!F196</f>
        <v>215.82999999999998</v>
      </c>
      <c r="G196" s="1">
        <f>VLOOKUP($A196,percentages!$D$2:$H$330,5,FALSE)*Wall!G196</f>
        <v>294.14</v>
      </c>
      <c r="H196" s="1">
        <f>VLOOKUP($A196,percentages!$D$2:$H$330,5,FALSE)*Wall!H196</f>
        <v>305.59999999999997</v>
      </c>
      <c r="I196" s="1">
        <f>VLOOKUP($A196,percentages!$D$2:$H$330,5,FALSE)*Wall!I196</f>
        <v>745.85500000000002</v>
      </c>
      <c r="J196" s="1">
        <f>VLOOKUP($A196,percentages!$D$2:$H$330,5,FALSE)*Wall!J196</f>
        <v>10.504999999999999</v>
      </c>
    </row>
    <row r="197" spans="1:10" x14ac:dyDescent="0.25">
      <c r="A197" s="13" t="s">
        <v>655</v>
      </c>
      <c r="B197" s="13" t="s">
        <v>656</v>
      </c>
      <c r="C197" s="1">
        <f>VLOOKUP($A197,percentages!$D$2:$H$330,5,FALSE)*Wall!C197</f>
        <v>4247.84</v>
      </c>
      <c r="D197" s="1">
        <f>VLOOKUP($A197,percentages!$D$2:$H$330,5,FALSE)*Wall!D197</f>
        <v>82.13</v>
      </c>
      <c r="E197" s="1">
        <f>VLOOKUP($A197,percentages!$D$2:$H$330,5,FALSE)*Wall!E197</f>
        <v>0.95499999999999996</v>
      </c>
      <c r="F197" s="1">
        <f>VLOOKUP($A197,percentages!$D$2:$H$330,5,FALSE)*Wall!F197</f>
        <v>47.75</v>
      </c>
      <c r="G197" s="1">
        <f>VLOOKUP($A197,percentages!$D$2:$H$330,5,FALSE)*Wall!G197</f>
        <v>620.75</v>
      </c>
      <c r="H197" s="1">
        <f>VLOOKUP($A197,percentages!$D$2:$H$330,5,FALSE)*Wall!H197</f>
        <v>117.46499999999999</v>
      </c>
      <c r="I197" s="1">
        <f>VLOOKUP($A197,percentages!$D$2:$H$330,5,FALSE)*Wall!I197</f>
        <v>71.625</v>
      </c>
      <c r="J197" s="1">
        <f>VLOOKUP($A197,percentages!$D$2:$H$330,5,FALSE)*Wall!J197</f>
        <v>3.82</v>
      </c>
    </row>
    <row r="198" spans="1:10" x14ac:dyDescent="0.25">
      <c r="A198" s="13" t="s">
        <v>657</v>
      </c>
      <c r="B198" s="13" t="s">
        <v>658</v>
      </c>
      <c r="C198" s="1">
        <f>VLOOKUP($A198,percentages!$D$2:$H$330,5,FALSE)*Wall!C198</f>
        <v>8848.0749999999989</v>
      </c>
      <c r="D198" s="1">
        <f>VLOOKUP($A198,percentages!$D$2:$H$330,5,FALSE)*Wall!D198</f>
        <v>2815.3399999999997</v>
      </c>
      <c r="E198" s="1">
        <f>VLOOKUP($A198,percentages!$D$2:$H$330,5,FALSE)*Wall!E198</f>
        <v>15.28</v>
      </c>
      <c r="F198" s="1">
        <f>VLOOKUP($A198,percentages!$D$2:$H$330,5,FALSE)*Wall!F198</f>
        <v>53.48</v>
      </c>
      <c r="G198" s="1">
        <f>VLOOKUP($A198,percentages!$D$2:$H$330,5,FALSE)*Wall!G198</f>
        <v>86.905000000000001</v>
      </c>
      <c r="H198" s="1">
        <f>VLOOKUP($A198,percentages!$D$2:$H$330,5,FALSE)*Wall!H198</f>
        <v>311.33</v>
      </c>
      <c r="I198" s="1">
        <f>VLOOKUP($A198,percentages!$D$2:$H$330,5,FALSE)*Wall!I198</f>
        <v>1143.135</v>
      </c>
      <c r="J198" s="1">
        <f>VLOOKUP($A198,percentages!$D$2:$H$330,5,FALSE)*Wall!J198</f>
        <v>5.7299999999999995</v>
      </c>
    </row>
    <row r="199" spans="1:10" x14ac:dyDescent="0.25">
      <c r="A199" s="13" t="s">
        <v>672</v>
      </c>
      <c r="B199" s="13" t="s">
        <v>673</v>
      </c>
      <c r="C199" s="1">
        <f>VLOOKUP($A199,percentages!$D$2:$H$330,5,FALSE)*Wall!C199</f>
        <v>310.95799999999997</v>
      </c>
      <c r="D199" s="1">
        <f>VLOOKUP($A199,percentages!$D$2:$H$330,5,FALSE)*Wall!D199</f>
        <v>5209.835</v>
      </c>
      <c r="E199" s="1">
        <f>VLOOKUP($A199,percentages!$D$2:$H$330,5,FALSE)*Wall!E199</f>
        <v>98.784999999999997</v>
      </c>
      <c r="F199" s="1">
        <f>VLOOKUP($A199,percentages!$D$2:$H$330,5,FALSE)*Wall!F199</f>
        <v>293.77800000000002</v>
      </c>
      <c r="G199" s="1">
        <f>VLOOKUP($A199,percentages!$D$2:$H$330,5,FALSE)*Wall!G199</f>
        <v>1022.21</v>
      </c>
      <c r="H199" s="1">
        <f>VLOOKUP($A199,percentages!$D$2:$H$330,5,FALSE)*Wall!H199</f>
        <v>1.718</v>
      </c>
      <c r="I199" s="1">
        <f>VLOOKUP($A199,percentages!$D$2:$H$330,5,FALSE)*Wall!I199</f>
        <v>249.10999999999999</v>
      </c>
      <c r="J199" s="1">
        <f>VLOOKUP($A199,percentages!$D$2:$H$330,5,FALSE)*Wall!J199</f>
        <v>15.462</v>
      </c>
    </row>
    <row r="200" spans="1:10" x14ac:dyDescent="0.25">
      <c r="A200" s="13" t="s">
        <v>690</v>
      </c>
      <c r="B200" s="13" t="s">
        <v>691</v>
      </c>
      <c r="C200" s="1">
        <f>VLOOKUP($A200,percentages!$D$2:$H$330,5,FALSE)*Wall!C200</f>
        <v>823.78099999999995</v>
      </c>
      <c r="D200" s="1">
        <f>VLOOKUP($A200,percentages!$D$2:$H$330,5,FALSE)*Wall!D200</f>
        <v>5303.4660000000003</v>
      </c>
      <c r="E200" s="1">
        <f>VLOOKUP($A200,percentages!$D$2:$H$330,5,FALSE)*Wall!E200</f>
        <v>389.12700000000001</v>
      </c>
      <c r="F200" s="1">
        <f>VLOOKUP($A200,percentages!$D$2:$H$330,5,FALSE)*Wall!F200</f>
        <v>216.46799999999999</v>
      </c>
      <c r="G200" s="1">
        <f>VLOOKUP($A200,percentages!$D$2:$H$330,5,FALSE)*Wall!G200</f>
        <v>593.56899999999996</v>
      </c>
      <c r="H200" s="1">
        <f>VLOOKUP($A200,percentages!$D$2:$H$330,5,FALSE)*Wall!H200</f>
        <v>0</v>
      </c>
      <c r="I200" s="1">
        <f>VLOOKUP($A200,percentages!$D$2:$H$330,5,FALSE)*Wall!I200</f>
        <v>91.912999999999997</v>
      </c>
      <c r="J200" s="1">
        <f>VLOOKUP($A200,percentages!$D$2:$H$330,5,FALSE)*Wall!J200</f>
        <v>13.744</v>
      </c>
    </row>
    <row r="201" spans="1:10" x14ac:dyDescent="0.25">
      <c r="A201" s="13" t="s">
        <v>692</v>
      </c>
      <c r="B201" s="13" t="s">
        <v>693</v>
      </c>
      <c r="C201" s="1">
        <f>VLOOKUP($A201,percentages!$D$2:$H$330,5,FALSE)*Wall!C201</f>
        <v>6020.7309999999998</v>
      </c>
      <c r="D201" s="1">
        <f>VLOOKUP($A201,percentages!$D$2:$H$330,5,FALSE)*Wall!D201</f>
        <v>1876.915</v>
      </c>
      <c r="E201" s="1">
        <f>VLOOKUP($A201,percentages!$D$2:$H$330,5,FALSE)*Wall!E201</f>
        <v>24.911000000000001</v>
      </c>
      <c r="F201" s="1">
        <f>VLOOKUP($A201,percentages!$D$2:$H$330,5,FALSE)*Wall!F201</f>
        <v>866.73099999999999</v>
      </c>
      <c r="G201" s="1">
        <f>VLOOKUP($A201,percentages!$D$2:$H$330,5,FALSE)*Wall!G201</f>
        <v>1940.481</v>
      </c>
      <c r="H201" s="1">
        <f>VLOOKUP($A201,percentages!$D$2:$H$330,5,FALSE)*Wall!H201</f>
        <v>1.718</v>
      </c>
      <c r="I201" s="1">
        <f>VLOOKUP($A201,percentages!$D$2:$H$330,5,FALSE)*Wall!I201</f>
        <v>24.052</v>
      </c>
      <c r="J201" s="1">
        <f>VLOOKUP($A201,percentages!$D$2:$H$330,5,FALSE)*Wall!J201</f>
        <v>18.898</v>
      </c>
    </row>
    <row r="202" spans="1:10" x14ac:dyDescent="0.25">
      <c r="A202" s="13" t="s">
        <v>694</v>
      </c>
      <c r="B202" s="13" t="s">
        <v>695</v>
      </c>
      <c r="C202" s="1">
        <f>VLOOKUP($A202,percentages!$D$2:$H$330,5,FALSE)*Wall!C202</f>
        <v>2339.9160000000002</v>
      </c>
      <c r="D202" s="1">
        <f>VLOOKUP($A202,percentages!$D$2:$H$330,5,FALSE)*Wall!D202</f>
        <v>16095.941999999999</v>
      </c>
      <c r="E202" s="1">
        <f>VLOOKUP($A202,percentages!$D$2:$H$330,5,FALSE)*Wall!E202</f>
        <v>360.78</v>
      </c>
      <c r="F202" s="1">
        <f>VLOOKUP($A202,percentages!$D$2:$H$330,5,FALSE)*Wall!F202</f>
        <v>347.89499999999998</v>
      </c>
      <c r="G202" s="1">
        <f>VLOOKUP($A202,percentages!$D$2:$H$330,5,FALSE)*Wall!G202</f>
        <v>1366.6689999999999</v>
      </c>
      <c r="H202" s="1">
        <f>VLOOKUP($A202,percentages!$D$2:$H$330,5,FALSE)*Wall!H202</f>
        <v>37.795999999999999</v>
      </c>
      <c r="I202" s="1">
        <f>VLOOKUP($A202,percentages!$D$2:$H$330,5,FALSE)*Wall!I202</f>
        <v>112.529</v>
      </c>
      <c r="J202" s="1">
        <f>VLOOKUP($A202,percentages!$D$2:$H$330,5,FALSE)*Wall!J202</f>
        <v>42.95</v>
      </c>
    </row>
    <row r="203" spans="1:10" x14ac:dyDescent="0.25">
      <c r="A203" s="13" t="s">
        <v>696</v>
      </c>
      <c r="B203" s="13" t="s">
        <v>697</v>
      </c>
      <c r="C203" s="1">
        <f>VLOOKUP($A203,percentages!$D$2:$H$330,5,FALSE)*Wall!C203</f>
        <v>1699.961</v>
      </c>
      <c r="D203" s="1">
        <f>VLOOKUP($A203,percentages!$D$2:$H$330,5,FALSE)*Wall!D203</f>
        <v>9259.1610000000001</v>
      </c>
      <c r="E203" s="1">
        <f>VLOOKUP($A203,percentages!$D$2:$H$330,5,FALSE)*Wall!E203</f>
        <v>268.00799999999998</v>
      </c>
      <c r="F203" s="1">
        <f>VLOOKUP($A203,percentages!$D$2:$H$330,5,FALSE)*Wall!F203</f>
        <v>387.40899999999999</v>
      </c>
      <c r="G203" s="1">
        <f>VLOOKUP($A203,percentages!$D$2:$H$330,5,FALSE)*Wall!G203</f>
        <v>1484.3519999999999</v>
      </c>
      <c r="H203" s="1">
        <f>VLOOKUP($A203,percentages!$D$2:$H$330,5,FALSE)*Wall!H203</f>
        <v>29.206</v>
      </c>
      <c r="I203" s="1">
        <f>VLOOKUP($A203,percentages!$D$2:$H$330,5,FALSE)*Wall!I203</f>
        <v>34.36</v>
      </c>
      <c r="J203" s="1">
        <f>VLOOKUP($A203,percentages!$D$2:$H$330,5,FALSE)*Wall!J203</f>
        <v>20.616</v>
      </c>
    </row>
    <row r="204" spans="1:10" x14ac:dyDescent="0.25">
      <c r="A204" s="13" t="s">
        <v>698</v>
      </c>
      <c r="B204" s="13" t="s">
        <v>699</v>
      </c>
      <c r="C204" s="1">
        <f>VLOOKUP($A204,percentages!$D$2:$H$330,5,FALSE)*Wall!C204</f>
        <v>2061.6</v>
      </c>
      <c r="D204" s="1">
        <f>VLOOKUP($A204,percentages!$D$2:$H$330,5,FALSE)*Wall!D204</f>
        <v>2697.2599999999998</v>
      </c>
      <c r="E204" s="1">
        <f>VLOOKUP($A204,percentages!$D$2:$H$330,5,FALSE)*Wall!E204</f>
        <v>18.039000000000001</v>
      </c>
      <c r="F204" s="1">
        <f>VLOOKUP($A204,percentages!$D$2:$H$330,5,FALSE)*Wall!F204</f>
        <v>377.101</v>
      </c>
      <c r="G204" s="1">
        <f>VLOOKUP($A204,percentages!$D$2:$H$330,5,FALSE)*Wall!G204</f>
        <v>962.07999999999993</v>
      </c>
      <c r="H204" s="1">
        <f>VLOOKUP($A204,percentages!$D$2:$H$330,5,FALSE)*Wall!H204</f>
        <v>1.718</v>
      </c>
      <c r="I204" s="1">
        <f>VLOOKUP($A204,percentages!$D$2:$H$330,5,FALSE)*Wall!I204</f>
        <v>15.462</v>
      </c>
      <c r="J204" s="1">
        <f>VLOOKUP($A204,percentages!$D$2:$H$330,5,FALSE)*Wall!J204</f>
        <v>5.1539999999999999</v>
      </c>
    </row>
    <row r="205" spans="1:10" x14ac:dyDescent="0.25">
      <c r="A205" s="13" t="s">
        <v>700</v>
      </c>
      <c r="B205" s="13" t="s">
        <v>701</v>
      </c>
      <c r="C205" s="1">
        <f>VLOOKUP($A205,percentages!$D$2:$H$330,5,FALSE)*Wall!C205</f>
        <v>4072.5189999999998</v>
      </c>
      <c r="D205" s="1">
        <f>VLOOKUP($A205,percentages!$D$2:$H$330,5,FALSE)*Wall!D205</f>
        <v>11992.499</v>
      </c>
      <c r="E205" s="1">
        <f>VLOOKUP($A205,percentages!$D$2:$H$330,5,FALSE)*Wall!E205</f>
        <v>436.37200000000001</v>
      </c>
      <c r="F205" s="1">
        <f>VLOOKUP($A205,percentages!$D$2:$H$330,5,FALSE)*Wall!F205</f>
        <v>673.45600000000002</v>
      </c>
      <c r="G205" s="1">
        <f>VLOOKUP($A205,percentages!$D$2:$H$330,5,FALSE)*Wall!G205</f>
        <v>2217.9380000000001</v>
      </c>
      <c r="H205" s="1">
        <f>VLOOKUP($A205,percentages!$D$2:$H$330,5,FALSE)*Wall!H205</f>
        <v>40.372999999999998</v>
      </c>
      <c r="I205" s="1">
        <f>VLOOKUP($A205,percentages!$D$2:$H$330,5,FALSE)*Wall!I205</f>
        <v>52.399000000000001</v>
      </c>
      <c r="J205" s="1">
        <f>VLOOKUP($A205,percentages!$D$2:$H$330,5,FALSE)*Wall!J205</f>
        <v>69.578999999999994</v>
      </c>
    </row>
    <row r="206" spans="1:10" x14ac:dyDescent="0.25">
      <c r="A206" s="13" t="s">
        <v>702</v>
      </c>
      <c r="B206" s="13" t="s">
        <v>24</v>
      </c>
      <c r="C206" s="1">
        <f>VLOOKUP($A206,percentages!$D$2:$H$330,5,FALSE)*Wall!C206</f>
        <v>4854.2089999999998</v>
      </c>
      <c r="D206" s="1">
        <f>VLOOKUP($A206,percentages!$D$2:$H$330,5,FALSE)*Wall!D206</f>
        <v>17558.819</v>
      </c>
      <c r="E206" s="1">
        <f>VLOOKUP($A206,percentages!$D$2:$H$330,5,FALSE)*Wall!E206</f>
        <v>166.64599999999999</v>
      </c>
      <c r="F206" s="1">
        <f>VLOOKUP($A206,percentages!$D$2:$H$330,5,FALSE)*Wall!F206</f>
        <v>726.71399999999994</v>
      </c>
      <c r="G206" s="1">
        <f>VLOOKUP($A206,percentages!$D$2:$H$330,5,FALSE)*Wall!G206</f>
        <v>2362.25</v>
      </c>
      <c r="H206" s="1">
        <f>VLOOKUP($A206,percentages!$D$2:$H$330,5,FALSE)*Wall!H206</f>
        <v>4.2949999999999999</v>
      </c>
      <c r="I206" s="1">
        <f>VLOOKUP($A206,percentages!$D$2:$H$330,5,FALSE)*Wall!I206</f>
        <v>268.86700000000002</v>
      </c>
      <c r="J206" s="1">
        <f>VLOOKUP($A206,percentages!$D$2:$H$330,5,FALSE)*Wall!J206</f>
        <v>36.936999999999998</v>
      </c>
    </row>
    <row r="207" spans="1:10" x14ac:dyDescent="0.25">
      <c r="A207" s="13" t="s">
        <v>703</v>
      </c>
      <c r="B207" s="13" t="s">
        <v>704</v>
      </c>
      <c r="C207" s="1">
        <f>VLOOKUP($A207,percentages!$D$2:$H$330,5,FALSE)*Wall!C207</f>
        <v>4626.5739999999996</v>
      </c>
      <c r="D207" s="1">
        <f>VLOOKUP($A207,percentages!$D$2:$H$330,5,FALSE)*Wall!D207</f>
        <v>974.96500000000003</v>
      </c>
      <c r="E207" s="1">
        <f>VLOOKUP($A207,percentages!$D$2:$H$330,5,FALSE)*Wall!E207</f>
        <v>10.308</v>
      </c>
      <c r="F207" s="1">
        <f>VLOOKUP($A207,percentages!$D$2:$H$330,5,FALSE)*Wall!F207</f>
        <v>179.53100000000001</v>
      </c>
      <c r="G207" s="1">
        <f>VLOOKUP($A207,percentages!$D$2:$H$330,5,FALSE)*Wall!G207</f>
        <v>1891.518</v>
      </c>
      <c r="H207" s="1">
        <f>VLOOKUP($A207,percentages!$D$2:$H$330,5,FALSE)*Wall!H207</f>
        <v>3.4359999999999999</v>
      </c>
      <c r="I207" s="1">
        <f>VLOOKUP($A207,percentages!$D$2:$H$330,5,FALSE)*Wall!I207</f>
        <v>13.744</v>
      </c>
      <c r="J207" s="1">
        <f>VLOOKUP($A207,percentages!$D$2:$H$330,5,FALSE)*Wall!J207</f>
        <v>2.577</v>
      </c>
    </row>
    <row r="208" spans="1:10" x14ac:dyDescent="0.25">
      <c r="A208" s="13" t="s">
        <v>674</v>
      </c>
      <c r="B208" s="13" t="s">
        <v>675</v>
      </c>
      <c r="C208" s="1">
        <f>VLOOKUP($A208,percentages!$D$2:$H$330,5,FALSE)*Wall!C208</f>
        <v>5239.8999999999996</v>
      </c>
      <c r="D208" s="1">
        <f>VLOOKUP($A208,percentages!$D$2:$H$330,5,FALSE)*Wall!D208</f>
        <v>10219.522999999999</v>
      </c>
      <c r="E208" s="1">
        <f>VLOOKUP($A208,percentages!$D$2:$H$330,5,FALSE)*Wall!E208</f>
        <v>169.22299999999998</v>
      </c>
      <c r="F208" s="1">
        <f>VLOOKUP($A208,percentages!$D$2:$H$330,5,FALSE)*Wall!F208</f>
        <v>1102.097</v>
      </c>
      <c r="G208" s="1">
        <f>VLOOKUP($A208,percentages!$D$2:$H$330,5,FALSE)*Wall!G208</f>
        <v>1724.8720000000001</v>
      </c>
      <c r="H208" s="1">
        <f>VLOOKUP($A208,percentages!$D$2:$H$330,5,FALSE)*Wall!H208</f>
        <v>5.1539999999999999</v>
      </c>
      <c r="I208" s="1">
        <f>VLOOKUP($A208,percentages!$D$2:$H$330,5,FALSE)*Wall!I208</f>
        <v>69.578999999999994</v>
      </c>
      <c r="J208" s="1">
        <f>VLOOKUP($A208,percentages!$D$2:$H$330,5,FALSE)*Wall!J208</f>
        <v>24.911000000000001</v>
      </c>
    </row>
    <row r="209" spans="1:10" x14ac:dyDescent="0.25">
      <c r="A209" s="13" t="s">
        <v>676</v>
      </c>
      <c r="B209" s="13" t="s">
        <v>677</v>
      </c>
      <c r="C209" s="1">
        <f>VLOOKUP($A209,percentages!$D$2:$H$330,5,FALSE)*Wall!C209</f>
        <v>1685.3579999999999</v>
      </c>
      <c r="D209" s="1">
        <f>VLOOKUP($A209,percentages!$D$2:$H$330,5,FALSE)*Wall!D209</f>
        <v>11656.63</v>
      </c>
      <c r="E209" s="1">
        <f>VLOOKUP($A209,percentages!$D$2:$H$330,5,FALSE)*Wall!E209</f>
        <v>656.27599999999995</v>
      </c>
      <c r="F209" s="1">
        <f>VLOOKUP($A209,percentages!$D$2:$H$330,5,FALSE)*Wall!F209</f>
        <v>347.89499999999998</v>
      </c>
      <c r="G209" s="1">
        <f>VLOOKUP($A209,percentages!$D$2:$H$330,5,FALSE)*Wall!G209</f>
        <v>1018.774</v>
      </c>
      <c r="H209" s="1">
        <f>VLOOKUP($A209,percentages!$D$2:$H$330,5,FALSE)*Wall!H209</f>
        <v>4.2949999999999999</v>
      </c>
      <c r="I209" s="1">
        <f>VLOOKUP($A209,percentages!$D$2:$H$330,5,FALSE)*Wall!I209</f>
        <v>67.861000000000004</v>
      </c>
      <c r="J209" s="1">
        <f>VLOOKUP($A209,percentages!$D$2:$H$330,5,FALSE)*Wall!J209</f>
        <v>73.873999999999995</v>
      </c>
    </row>
    <row r="210" spans="1:10" x14ac:dyDescent="0.25">
      <c r="A210" s="13" t="s">
        <v>678</v>
      </c>
      <c r="B210" s="13" t="s">
        <v>679</v>
      </c>
      <c r="C210" s="1">
        <f>VLOOKUP($A210,percentages!$D$2:$H$330,5,FALSE)*Wall!C210</f>
        <v>1322.86</v>
      </c>
      <c r="D210" s="1">
        <f>VLOOKUP($A210,percentages!$D$2:$H$330,5,FALSE)*Wall!D210</f>
        <v>6030.18</v>
      </c>
      <c r="E210" s="1">
        <f>VLOOKUP($A210,percentages!$D$2:$H$330,5,FALSE)*Wall!E210</f>
        <v>164.06899999999999</v>
      </c>
      <c r="F210" s="1">
        <f>VLOOKUP($A210,percentages!$D$2:$H$330,5,FALSE)*Wall!F210</f>
        <v>235.36599999999999</v>
      </c>
      <c r="G210" s="1">
        <f>VLOOKUP($A210,percentages!$D$2:$H$330,5,FALSE)*Wall!G210</f>
        <v>641.673</v>
      </c>
      <c r="H210" s="1">
        <f>VLOOKUP($A210,percentages!$D$2:$H$330,5,FALSE)*Wall!H210</f>
        <v>21.475000000000001</v>
      </c>
      <c r="I210" s="1">
        <f>VLOOKUP($A210,percentages!$D$2:$H$330,5,FALSE)*Wall!I210</f>
        <v>24.052</v>
      </c>
      <c r="J210" s="1">
        <f>VLOOKUP($A210,percentages!$D$2:$H$330,5,FALSE)*Wall!J210</f>
        <v>16.320999999999998</v>
      </c>
    </row>
    <row r="211" spans="1:10" x14ac:dyDescent="0.25">
      <c r="A211" s="13" t="s">
        <v>680</v>
      </c>
      <c r="B211" s="13" t="s">
        <v>681</v>
      </c>
      <c r="C211" s="1">
        <f>VLOOKUP($A211,percentages!$D$2:$H$330,5,FALSE)*Wall!C211</f>
        <v>26415.109</v>
      </c>
      <c r="D211" s="1">
        <f>VLOOKUP($A211,percentages!$D$2:$H$330,5,FALSE)*Wall!D211</f>
        <v>1491.2239999999999</v>
      </c>
      <c r="E211" s="1">
        <f>VLOOKUP($A211,percentages!$D$2:$H$330,5,FALSE)*Wall!E211</f>
        <v>18.039000000000001</v>
      </c>
      <c r="F211" s="1">
        <f>VLOOKUP($A211,percentages!$D$2:$H$330,5,FALSE)*Wall!F211</f>
        <v>456.12900000000002</v>
      </c>
      <c r="G211" s="1">
        <f>VLOOKUP($A211,percentages!$D$2:$H$330,5,FALSE)*Wall!G211</f>
        <v>2578.7179999999998</v>
      </c>
      <c r="H211" s="1">
        <f>VLOOKUP($A211,percentages!$D$2:$H$330,5,FALSE)*Wall!H211</f>
        <v>10.308</v>
      </c>
      <c r="I211" s="1">
        <f>VLOOKUP($A211,percentages!$D$2:$H$330,5,FALSE)*Wall!I211</f>
        <v>95.349000000000004</v>
      </c>
      <c r="J211" s="1">
        <f>VLOOKUP($A211,percentages!$D$2:$H$330,5,FALSE)*Wall!J211</f>
        <v>19.756999999999998</v>
      </c>
    </row>
    <row r="212" spans="1:10" x14ac:dyDescent="0.25">
      <c r="A212" s="13" t="s">
        <v>682</v>
      </c>
      <c r="B212" s="13" t="s">
        <v>683</v>
      </c>
      <c r="C212" s="1">
        <f>VLOOKUP($A212,percentages!$D$2:$H$330,5,FALSE)*Wall!C212</f>
        <v>7127.982</v>
      </c>
      <c r="D212" s="1">
        <f>VLOOKUP($A212,percentages!$D$2:$H$330,5,FALSE)*Wall!D212</f>
        <v>5620.4369999999999</v>
      </c>
      <c r="E212" s="1">
        <f>VLOOKUP($A212,percentages!$D$2:$H$330,5,FALSE)*Wall!E212</f>
        <v>246.53299999999999</v>
      </c>
      <c r="F212" s="1">
        <f>VLOOKUP($A212,percentages!$D$2:$H$330,5,FALSE)*Wall!F212</f>
        <v>865.01300000000003</v>
      </c>
      <c r="G212" s="1">
        <f>VLOOKUP($A212,percentages!$D$2:$H$330,5,FALSE)*Wall!G212</f>
        <v>2938.6390000000001</v>
      </c>
      <c r="H212" s="1">
        <f>VLOOKUP($A212,percentages!$D$2:$H$330,5,FALSE)*Wall!H212</f>
        <v>31.783000000000001</v>
      </c>
      <c r="I212" s="1">
        <f>VLOOKUP($A212,percentages!$D$2:$H$330,5,FALSE)*Wall!I212</f>
        <v>60.988999999999997</v>
      </c>
      <c r="J212" s="1">
        <f>VLOOKUP($A212,percentages!$D$2:$H$330,5,FALSE)*Wall!J212</f>
        <v>50.680999999999997</v>
      </c>
    </row>
    <row r="213" spans="1:10" x14ac:dyDescent="0.25">
      <c r="A213" s="13" t="s">
        <v>684</v>
      </c>
      <c r="B213" s="13" t="s">
        <v>685</v>
      </c>
      <c r="C213" s="1">
        <f>VLOOKUP($A213,percentages!$D$2:$H$330,5,FALSE)*Wall!C213</f>
        <v>2802.058</v>
      </c>
      <c r="D213" s="1">
        <f>VLOOKUP($A213,percentages!$D$2:$H$330,5,FALSE)*Wall!D213</f>
        <v>7561.777</v>
      </c>
      <c r="E213" s="1">
        <f>VLOOKUP($A213,percentages!$D$2:$H$330,5,FALSE)*Wall!E213</f>
        <v>613.32600000000002</v>
      </c>
      <c r="F213" s="1">
        <f>VLOOKUP($A213,percentages!$D$2:$H$330,5,FALSE)*Wall!F213</f>
        <v>1229.229</v>
      </c>
      <c r="G213" s="1">
        <f>VLOOKUP($A213,percentages!$D$2:$H$330,5,FALSE)*Wall!G213</f>
        <v>1148.4829999999999</v>
      </c>
      <c r="H213" s="1">
        <f>VLOOKUP($A213,percentages!$D$2:$H$330,5,FALSE)*Wall!H213</f>
        <v>2.577</v>
      </c>
      <c r="I213" s="1">
        <f>VLOOKUP($A213,percentages!$D$2:$H$330,5,FALSE)*Wall!I213</f>
        <v>53.257999999999996</v>
      </c>
      <c r="J213" s="1">
        <f>VLOOKUP($A213,percentages!$D$2:$H$330,5,FALSE)*Wall!J213</f>
        <v>116.824</v>
      </c>
    </row>
    <row r="214" spans="1:10" x14ac:dyDescent="0.25">
      <c r="A214" s="13" t="s">
        <v>686</v>
      </c>
      <c r="B214" s="13" t="s">
        <v>687</v>
      </c>
      <c r="C214" s="1">
        <f>VLOOKUP($A214,percentages!$D$2:$H$330,5,FALSE)*Wall!C214</f>
        <v>1946.4939999999999</v>
      </c>
      <c r="D214" s="1">
        <f>VLOOKUP($A214,percentages!$D$2:$H$330,5,FALSE)*Wall!D214</f>
        <v>5288.8630000000003</v>
      </c>
      <c r="E214" s="1">
        <f>VLOOKUP($A214,percentages!$D$2:$H$330,5,FALSE)*Wall!E214</f>
        <v>120.25999999999999</v>
      </c>
      <c r="F214" s="1">
        <f>VLOOKUP($A214,percentages!$D$2:$H$330,5,FALSE)*Wall!F214</f>
        <v>971.529</v>
      </c>
      <c r="G214" s="1">
        <f>VLOOKUP($A214,percentages!$D$2:$H$330,5,FALSE)*Wall!G214</f>
        <v>1252.422</v>
      </c>
      <c r="H214" s="1">
        <f>VLOOKUP($A214,percentages!$D$2:$H$330,5,FALSE)*Wall!H214</f>
        <v>1.718</v>
      </c>
      <c r="I214" s="1">
        <f>VLOOKUP($A214,percentages!$D$2:$H$330,5,FALSE)*Wall!I214</f>
        <v>28.347000000000001</v>
      </c>
      <c r="J214" s="1">
        <f>VLOOKUP($A214,percentages!$D$2:$H$330,5,FALSE)*Wall!J214</f>
        <v>33.500999999999998</v>
      </c>
    </row>
    <row r="215" spans="1:10" x14ac:dyDescent="0.25">
      <c r="A215" s="13" t="s">
        <v>688</v>
      </c>
      <c r="B215" s="13" t="s">
        <v>689</v>
      </c>
      <c r="C215" s="1">
        <f>VLOOKUP($A215,percentages!$D$2:$H$330,5,FALSE)*Wall!C215</f>
        <v>729.29099999999994</v>
      </c>
      <c r="D215" s="1">
        <f>VLOOKUP($A215,percentages!$D$2:$H$330,5,FALSE)*Wall!D215</f>
        <v>8738.607</v>
      </c>
      <c r="E215" s="1">
        <f>VLOOKUP($A215,percentages!$D$2:$H$330,5,FALSE)*Wall!E215</f>
        <v>133.14500000000001</v>
      </c>
      <c r="F215" s="1">
        <f>VLOOKUP($A215,percentages!$D$2:$H$330,5,FALSE)*Wall!F215</f>
        <v>297.214</v>
      </c>
      <c r="G215" s="1">
        <f>VLOOKUP($A215,percentages!$D$2:$H$330,5,FALSE)*Wall!G215</f>
        <v>1748.924</v>
      </c>
      <c r="H215" s="1">
        <f>VLOOKUP($A215,percentages!$D$2:$H$330,5,FALSE)*Wall!H215</f>
        <v>1.718</v>
      </c>
      <c r="I215" s="1">
        <f>VLOOKUP($A215,percentages!$D$2:$H$330,5,FALSE)*Wall!I215</f>
        <v>124.55499999999999</v>
      </c>
      <c r="J215" s="1">
        <f>VLOOKUP($A215,percentages!$D$2:$H$330,5,FALSE)*Wall!J215</f>
        <v>34.36</v>
      </c>
    </row>
    <row r="216" spans="1:10" x14ac:dyDescent="0.25">
      <c r="A216" s="13" t="s">
        <v>705</v>
      </c>
      <c r="B216" s="13" t="s">
        <v>706</v>
      </c>
      <c r="C216" s="1">
        <f>VLOOKUP($A216,percentages!$D$2:$H$330,5,FALSE)*Wall!C216</f>
        <v>1253.826</v>
      </c>
      <c r="D216" s="1">
        <f>VLOOKUP($A216,percentages!$D$2:$H$330,5,FALSE)*Wall!D216</f>
        <v>59.92</v>
      </c>
      <c r="E216" s="1">
        <f>VLOOKUP($A216,percentages!$D$2:$H$330,5,FALSE)*Wall!E216</f>
        <v>1.498</v>
      </c>
      <c r="F216" s="1">
        <f>VLOOKUP($A216,percentages!$D$2:$H$330,5,FALSE)*Wall!F216</f>
        <v>23.968</v>
      </c>
      <c r="G216" s="1">
        <f>VLOOKUP($A216,percentages!$D$2:$H$330,5,FALSE)*Wall!G216</f>
        <v>222.453</v>
      </c>
      <c r="H216" s="1">
        <f>VLOOKUP($A216,percentages!$D$2:$H$330,5,FALSE)*Wall!H216</f>
        <v>1.498</v>
      </c>
      <c r="I216" s="1">
        <f>VLOOKUP($A216,percentages!$D$2:$H$330,5,FALSE)*Wall!I216</f>
        <v>44.94</v>
      </c>
      <c r="J216" s="1">
        <f>VLOOKUP($A216,percentages!$D$2:$H$330,5,FALSE)*Wall!J216</f>
        <v>2.2469999999999999</v>
      </c>
    </row>
    <row r="217" spans="1:10" x14ac:dyDescent="0.25">
      <c r="A217" s="13" t="s">
        <v>723</v>
      </c>
      <c r="B217" s="13" t="s">
        <v>724</v>
      </c>
      <c r="C217" s="1">
        <f>VLOOKUP($A217,percentages!$D$2:$H$330,5,FALSE)*Wall!C217</f>
        <v>5180.0839999999998</v>
      </c>
      <c r="D217" s="1">
        <f>VLOOKUP($A217,percentages!$D$2:$H$330,5,FALSE)*Wall!D217</f>
        <v>11513.628000000001</v>
      </c>
      <c r="E217" s="1">
        <f>VLOOKUP($A217,percentages!$D$2:$H$330,5,FALSE)*Wall!E217</f>
        <v>57.673000000000002</v>
      </c>
      <c r="F217" s="1">
        <f>VLOOKUP($A217,percentages!$D$2:$H$330,5,FALSE)*Wall!F217</f>
        <v>62.167000000000002</v>
      </c>
      <c r="G217" s="1">
        <f>VLOOKUP($A217,percentages!$D$2:$H$330,5,FALSE)*Wall!G217</f>
        <v>370.755</v>
      </c>
      <c r="H217" s="1">
        <f>VLOOKUP($A217,percentages!$D$2:$H$330,5,FALSE)*Wall!H217</f>
        <v>92.876000000000005</v>
      </c>
      <c r="I217" s="1">
        <f>VLOOKUP($A217,percentages!$D$2:$H$330,5,FALSE)*Wall!I217</f>
        <v>627.66200000000003</v>
      </c>
      <c r="J217" s="1">
        <f>VLOOKUP($A217,percentages!$D$2:$H$330,5,FALSE)*Wall!J217</f>
        <v>14.231</v>
      </c>
    </row>
    <row r="218" spans="1:10" x14ac:dyDescent="0.25">
      <c r="A218" s="13" t="s">
        <v>725</v>
      </c>
      <c r="B218" s="13" t="s">
        <v>726</v>
      </c>
      <c r="C218" s="1">
        <f>VLOOKUP($A218,percentages!$D$2:$H$330,5,FALSE)*Wall!C218</f>
        <v>1299.5150000000001</v>
      </c>
      <c r="D218" s="1">
        <f>VLOOKUP($A218,percentages!$D$2:$H$330,5,FALSE)*Wall!D218</f>
        <v>691.327</v>
      </c>
      <c r="E218" s="1">
        <f>VLOOKUP($A218,percentages!$D$2:$H$330,5,FALSE)*Wall!E218</f>
        <v>4.4939999999999998</v>
      </c>
      <c r="F218" s="1">
        <f>VLOOKUP($A218,percentages!$D$2:$H$330,5,FALSE)*Wall!F218</f>
        <v>0</v>
      </c>
      <c r="G218" s="1">
        <f>VLOOKUP($A218,percentages!$D$2:$H$330,5,FALSE)*Wall!G218</f>
        <v>12.733000000000001</v>
      </c>
      <c r="H218" s="1">
        <f>VLOOKUP($A218,percentages!$D$2:$H$330,5,FALSE)*Wall!H218</f>
        <v>34.454000000000001</v>
      </c>
      <c r="I218" s="1">
        <f>VLOOKUP($A218,percentages!$D$2:$H$330,5,FALSE)*Wall!I218</f>
        <v>152.79599999999999</v>
      </c>
      <c r="J218" s="1">
        <f>VLOOKUP($A218,percentages!$D$2:$H$330,5,FALSE)*Wall!J218</f>
        <v>1.498</v>
      </c>
    </row>
    <row r="219" spans="1:10" x14ac:dyDescent="0.25">
      <c r="A219" s="13" t="s">
        <v>707</v>
      </c>
      <c r="B219" s="13" t="s">
        <v>708</v>
      </c>
      <c r="C219" s="1">
        <f>VLOOKUP($A219,percentages!$D$2:$H$330,5,FALSE)*Wall!C219</f>
        <v>7851.7669999999998</v>
      </c>
      <c r="D219" s="1">
        <f>VLOOKUP($A219,percentages!$D$2:$H$330,5,FALSE)*Wall!D219</f>
        <v>611.18399999999997</v>
      </c>
      <c r="E219" s="1">
        <f>VLOOKUP($A219,percentages!$D$2:$H$330,5,FALSE)*Wall!E219</f>
        <v>32.207000000000001</v>
      </c>
      <c r="F219" s="1">
        <f>VLOOKUP($A219,percentages!$D$2:$H$330,5,FALSE)*Wall!F219</f>
        <v>103.36199999999999</v>
      </c>
      <c r="G219" s="1">
        <f>VLOOKUP($A219,percentages!$D$2:$H$330,5,FALSE)*Wall!G219</f>
        <v>295.10599999999999</v>
      </c>
      <c r="H219" s="1">
        <f>VLOOKUP($A219,percentages!$D$2:$H$330,5,FALSE)*Wall!H219</f>
        <v>6.7409999999999997</v>
      </c>
      <c r="I219" s="1">
        <f>VLOOKUP($A219,percentages!$D$2:$H$330,5,FALSE)*Wall!I219</f>
        <v>32.207000000000001</v>
      </c>
      <c r="J219" s="1">
        <f>VLOOKUP($A219,percentages!$D$2:$H$330,5,FALSE)*Wall!J219</f>
        <v>5.2430000000000003</v>
      </c>
    </row>
    <row r="220" spans="1:10" x14ac:dyDescent="0.25">
      <c r="A220" s="13" t="s">
        <v>709</v>
      </c>
      <c r="B220" s="13" t="s">
        <v>710</v>
      </c>
      <c r="C220" s="1">
        <f>VLOOKUP($A220,percentages!$D$2:$H$330,5,FALSE)*Wall!C220</f>
        <v>10076.297</v>
      </c>
      <c r="D220" s="1">
        <f>VLOOKUP($A220,percentages!$D$2:$H$330,5,FALSE)*Wall!D220</f>
        <v>519.05700000000002</v>
      </c>
      <c r="E220" s="1">
        <f>VLOOKUP($A220,percentages!$D$2:$H$330,5,FALSE)*Wall!E220</f>
        <v>7.49</v>
      </c>
      <c r="F220" s="1">
        <f>VLOOKUP($A220,percentages!$D$2:$H$330,5,FALSE)*Wall!F220</f>
        <v>2.2469999999999999</v>
      </c>
      <c r="G220" s="1">
        <f>VLOOKUP($A220,percentages!$D$2:$H$330,5,FALSE)*Wall!G220</f>
        <v>195.489</v>
      </c>
      <c r="H220" s="1">
        <f>VLOOKUP($A220,percentages!$D$2:$H$330,5,FALSE)*Wall!H220</f>
        <v>157.29</v>
      </c>
      <c r="I220" s="1">
        <f>VLOOKUP($A220,percentages!$D$2:$H$330,5,FALSE)*Wall!I220</f>
        <v>256.15800000000002</v>
      </c>
      <c r="J220" s="1">
        <f>VLOOKUP($A220,percentages!$D$2:$H$330,5,FALSE)*Wall!J220</f>
        <v>8.2390000000000008</v>
      </c>
    </row>
    <row r="221" spans="1:10" x14ac:dyDescent="0.25">
      <c r="A221" s="13" t="s">
        <v>711</v>
      </c>
      <c r="B221" s="13" t="s">
        <v>712</v>
      </c>
      <c r="C221" s="1">
        <f>VLOOKUP($A221,percentages!$D$2:$H$330,5,FALSE)*Wall!C221</f>
        <v>2297.9319999999998</v>
      </c>
      <c r="D221" s="1">
        <f>VLOOKUP($A221,percentages!$D$2:$H$330,5,FALSE)*Wall!D221</f>
        <v>3306.835</v>
      </c>
      <c r="E221" s="1">
        <f>VLOOKUP($A221,percentages!$D$2:$H$330,5,FALSE)*Wall!E221</f>
        <v>17.227</v>
      </c>
      <c r="F221" s="1">
        <f>VLOOKUP($A221,percentages!$D$2:$H$330,5,FALSE)*Wall!F221</f>
        <v>0.749</v>
      </c>
      <c r="G221" s="1">
        <f>VLOOKUP($A221,percentages!$D$2:$H$330,5,FALSE)*Wall!G221</f>
        <v>55.426000000000002</v>
      </c>
      <c r="H221" s="1">
        <f>VLOOKUP($A221,percentages!$D$2:$H$330,5,FALSE)*Wall!H221</f>
        <v>211.21799999999999</v>
      </c>
      <c r="I221" s="1">
        <f>VLOOKUP($A221,percentages!$D$2:$H$330,5,FALSE)*Wall!I221</f>
        <v>423.185</v>
      </c>
      <c r="J221" s="1">
        <f>VLOOKUP($A221,percentages!$D$2:$H$330,5,FALSE)*Wall!J221</f>
        <v>2.996</v>
      </c>
    </row>
    <row r="222" spans="1:10" x14ac:dyDescent="0.25">
      <c r="A222" s="13" t="s">
        <v>713</v>
      </c>
      <c r="B222" s="13" t="s">
        <v>714</v>
      </c>
      <c r="C222" s="1">
        <f>VLOOKUP($A222,percentages!$D$2:$H$330,5,FALSE)*Wall!C222</f>
        <v>1046.3530000000001</v>
      </c>
      <c r="D222" s="1">
        <f>VLOOKUP($A222,percentages!$D$2:$H$330,5,FALSE)*Wall!D222</f>
        <v>311.584</v>
      </c>
      <c r="E222" s="1">
        <f>VLOOKUP($A222,percentages!$D$2:$H$330,5,FALSE)*Wall!E222</f>
        <v>4.4939999999999998</v>
      </c>
      <c r="F222" s="1">
        <f>VLOOKUP($A222,percentages!$D$2:$H$330,5,FALSE)*Wall!F222</f>
        <v>23.219000000000001</v>
      </c>
      <c r="G222" s="1">
        <f>VLOOKUP($A222,percentages!$D$2:$H$330,5,FALSE)*Wall!G222</f>
        <v>197.73599999999999</v>
      </c>
      <c r="H222" s="1">
        <f>VLOOKUP($A222,percentages!$D$2:$H$330,5,FALSE)*Wall!H222</f>
        <v>40.445999999999998</v>
      </c>
      <c r="I222" s="1">
        <f>VLOOKUP($A222,percentages!$D$2:$H$330,5,FALSE)*Wall!I222</f>
        <v>108.605</v>
      </c>
      <c r="J222" s="1">
        <f>VLOOKUP($A222,percentages!$D$2:$H$330,5,FALSE)*Wall!J222</f>
        <v>5.992</v>
      </c>
    </row>
    <row r="223" spans="1:10" x14ac:dyDescent="0.25">
      <c r="A223" s="13" t="s">
        <v>715</v>
      </c>
      <c r="B223" s="13" t="s">
        <v>716</v>
      </c>
      <c r="C223" s="1">
        <f>VLOOKUP($A223,percentages!$D$2:$H$330,5,FALSE)*Wall!C223</f>
        <v>7054.8310000000001</v>
      </c>
      <c r="D223" s="1">
        <f>VLOOKUP($A223,percentages!$D$2:$H$330,5,FALSE)*Wall!D223</f>
        <v>2021.5509999999999</v>
      </c>
      <c r="E223" s="1">
        <f>VLOOKUP($A223,percentages!$D$2:$H$330,5,FALSE)*Wall!E223</f>
        <v>46.438000000000002</v>
      </c>
      <c r="F223" s="1">
        <f>VLOOKUP($A223,percentages!$D$2:$H$330,5,FALSE)*Wall!F223</f>
        <v>9.7370000000000001</v>
      </c>
      <c r="G223" s="1">
        <f>VLOOKUP($A223,percentages!$D$2:$H$330,5,FALSE)*Wall!G223</f>
        <v>300.34899999999999</v>
      </c>
      <c r="H223" s="1">
        <f>VLOOKUP($A223,percentages!$D$2:$H$330,5,FALSE)*Wall!H223</f>
        <v>243.42500000000001</v>
      </c>
      <c r="I223" s="1">
        <f>VLOOKUP($A223,percentages!$D$2:$H$330,5,FALSE)*Wall!I223</f>
        <v>1304.009</v>
      </c>
      <c r="J223" s="1">
        <f>VLOOKUP($A223,percentages!$D$2:$H$330,5,FALSE)*Wall!J223</f>
        <v>31.457999999999998</v>
      </c>
    </row>
    <row r="224" spans="1:10" x14ac:dyDescent="0.25">
      <c r="A224" s="13" t="s">
        <v>717</v>
      </c>
      <c r="B224" s="13" t="s">
        <v>718</v>
      </c>
      <c r="C224" s="1">
        <f>VLOOKUP($A224,percentages!$D$2:$H$330,5,FALSE)*Wall!C224</f>
        <v>1873.249</v>
      </c>
      <c r="D224" s="1">
        <f>VLOOKUP($A224,percentages!$D$2:$H$330,5,FALSE)*Wall!D224</f>
        <v>271.887</v>
      </c>
      <c r="E224" s="1">
        <f>VLOOKUP($A224,percentages!$D$2:$H$330,5,FALSE)*Wall!E224</f>
        <v>7.49</v>
      </c>
      <c r="F224" s="1">
        <f>VLOOKUP($A224,percentages!$D$2:$H$330,5,FALSE)*Wall!F224</f>
        <v>41.195</v>
      </c>
      <c r="G224" s="1">
        <f>VLOOKUP($A224,percentages!$D$2:$H$330,5,FALSE)*Wall!G224</f>
        <v>153.54499999999999</v>
      </c>
      <c r="H224" s="1">
        <f>VLOOKUP($A224,percentages!$D$2:$H$330,5,FALSE)*Wall!H224</f>
        <v>5.992</v>
      </c>
      <c r="I224" s="1">
        <f>VLOOKUP($A224,percentages!$D$2:$H$330,5,FALSE)*Wall!I224</f>
        <v>19.474</v>
      </c>
      <c r="J224" s="1">
        <f>VLOOKUP($A224,percentages!$D$2:$H$330,5,FALSE)*Wall!J224</f>
        <v>8.2390000000000008</v>
      </c>
    </row>
    <row r="225" spans="1:10" x14ac:dyDescent="0.25">
      <c r="A225" s="13" t="s">
        <v>719</v>
      </c>
      <c r="B225" s="13" t="s">
        <v>720</v>
      </c>
      <c r="C225" s="1">
        <f>VLOOKUP($A225,percentages!$D$2:$H$330,5,FALSE)*Wall!C225</f>
        <v>2121.9169999999999</v>
      </c>
      <c r="D225" s="1">
        <f>VLOOKUP($A225,percentages!$D$2:$H$330,5,FALSE)*Wall!D225</f>
        <v>334.803</v>
      </c>
      <c r="E225" s="1">
        <f>VLOOKUP($A225,percentages!$D$2:$H$330,5,FALSE)*Wall!E225</f>
        <v>2.996</v>
      </c>
      <c r="F225" s="1">
        <f>VLOOKUP($A225,percentages!$D$2:$H$330,5,FALSE)*Wall!F225</f>
        <v>13.481999999999999</v>
      </c>
      <c r="G225" s="1">
        <f>VLOOKUP($A225,percentages!$D$2:$H$330,5,FALSE)*Wall!G225</f>
        <v>283.87099999999998</v>
      </c>
      <c r="H225" s="1">
        <f>VLOOKUP($A225,percentages!$D$2:$H$330,5,FALSE)*Wall!H225</f>
        <v>26.963999999999999</v>
      </c>
      <c r="I225" s="1">
        <f>VLOOKUP($A225,percentages!$D$2:$H$330,5,FALSE)*Wall!I225</f>
        <v>123.58499999999999</v>
      </c>
      <c r="J225" s="1">
        <f>VLOOKUP($A225,percentages!$D$2:$H$330,5,FALSE)*Wall!J225</f>
        <v>21.721</v>
      </c>
    </row>
    <row r="226" spans="1:10" x14ac:dyDescent="0.25">
      <c r="A226" s="13" t="s">
        <v>721</v>
      </c>
      <c r="B226" s="13" t="s">
        <v>722</v>
      </c>
      <c r="C226" s="1">
        <f>VLOOKUP($A226,percentages!$D$2:$H$330,5,FALSE)*Wall!C226</f>
        <v>4424.3429999999998</v>
      </c>
      <c r="D226" s="1">
        <f>VLOOKUP($A226,percentages!$D$2:$H$330,5,FALSE)*Wall!D226</f>
        <v>768.47400000000005</v>
      </c>
      <c r="E226" s="1">
        <f>VLOOKUP($A226,percentages!$D$2:$H$330,5,FALSE)*Wall!E226</f>
        <v>3.7450000000000001</v>
      </c>
      <c r="F226" s="1">
        <f>VLOOKUP($A226,percentages!$D$2:$H$330,5,FALSE)*Wall!F226</f>
        <v>20.222999999999999</v>
      </c>
      <c r="G226" s="1">
        <f>VLOOKUP($A226,percentages!$D$2:$H$330,5,FALSE)*Wall!G226</f>
        <v>144.55699999999999</v>
      </c>
      <c r="H226" s="1">
        <f>VLOOKUP($A226,percentages!$D$2:$H$330,5,FALSE)*Wall!H226</f>
        <v>10.486000000000001</v>
      </c>
      <c r="I226" s="1">
        <f>VLOOKUP($A226,percentages!$D$2:$H$330,5,FALSE)*Wall!I226</f>
        <v>24.716999999999999</v>
      </c>
      <c r="J226" s="1">
        <f>VLOOKUP($A226,percentages!$D$2:$H$330,5,FALSE)*Wall!J226</f>
        <v>4.4939999999999998</v>
      </c>
    </row>
    <row r="227" spans="1:10" x14ac:dyDescent="0.25">
      <c r="A227" s="13" t="s">
        <v>727</v>
      </c>
      <c r="B227" s="13" t="s">
        <v>12</v>
      </c>
      <c r="C227" s="1">
        <f>VLOOKUP($A227,percentages!$D$2:$H$330,5,FALSE)*Wall!C227</f>
        <v>9679.4599999999991</v>
      </c>
      <c r="D227" s="1">
        <f>VLOOKUP($A227,percentages!$D$2:$H$330,5,FALSE)*Wall!D227</f>
        <v>9009.7279999999992</v>
      </c>
      <c r="E227" s="1">
        <f>VLOOKUP($A227,percentages!$D$2:$H$330,5,FALSE)*Wall!E227</f>
        <v>16.66</v>
      </c>
      <c r="F227" s="1">
        <f>VLOOKUP($A227,percentages!$D$2:$H$330,5,FALSE)*Wall!F227</f>
        <v>105.791</v>
      </c>
      <c r="G227" s="1">
        <f>VLOOKUP($A227,percentages!$D$2:$H$330,5,FALSE)*Wall!G227</f>
        <v>2968.8119999999999</v>
      </c>
      <c r="H227" s="1">
        <f>VLOOKUP($A227,percentages!$D$2:$H$330,5,FALSE)*Wall!H227</f>
        <v>526.45600000000002</v>
      </c>
      <c r="I227" s="1">
        <f>VLOOKUP($A227,percentages!$D$2:$H$330,5,FALSE)*Wall!I227</f>
        <v>663.90099999999995</v>
      </c>
      <c r="J227" s="1">
        <f>VLOOKUP($A227,percentages!$D$2:$H$330,5,FALSE)*Wall!J227</f>
        <v>128.28199999999998</v>
      </c>
    </row>
    <row r="228" spans="1:10" x14ac:dyDescent="0.25">
      <c r="A228" s="13" t="s">
        <v>728</v>
      </c>
      <c r="B228" s="13" t="s">
        <v>729</v>
      </c>
      <c r="C228" s="1">
        <f>VLOOKUP($A228,percentages!$D$2:$H$330,5,FALSE)*Wall!C228</f>
        <v>69.971999999999994</v>
      </c>
      <c r="D228" s="1">
        <f>VLOOKUP($A228,percentages!$D$2:$H$330,5,FALSE)*Wall!D228</f>
        <v>949.62</v>
      </c>
      <c r="E228" s="1">
        <f>VLOOKUP($A228,percentages!$D$2:$H$330,5,FALSE)*Wall!E228</f>
        <v>0.83299999999999996</v>
      </c>
      <c r="F228" s="1">
        <f>VLOOKUP($A228,percentages!$D$2:$H$330,5,FALSE)*Wall!F228</f>
        <v>1.6659999999999999</v>
      </c>
      <c r="G228" s="1">
        <f>VLOOKUP($A228,percentages!$D$2:$H$330,5,FALSE)*Wall!G228</f>
        <v>476.476</v>
      </c>
      <c r="H228" s="1">
        <f>VLOOKUP($A228,percentages!$D$2:$H$330,5,FALSE)*Wall!H228</f>
        <v>586.43200000000002</v>
      </c>
      <c r="I228" s="1">
        <f>VLOOKUP($A228,percentages!$D$2:$H$330,5,FALSE)*Wall!I228</f>
        <v>292.38299999999998</v>
      </c>
      <c r="J228" s="1">
        <f>VLOOKUP($A228,percentages!$D$2:$H$330,5,FALSE)*Wall!J228</f>
        <v>35.818999999999996</v>
      </c>
    </row>
    <row r="229" spans="1:10" x14ac:dyDescent="0.25">
      <c r="A229" s="13" t="s">
        <v>730</v>
      </c>
      <c r="B229" s="13" t="s">
        <v>731</v>
      </c>
      <c r="C229" s="1">
        <f>VLOOKUP($A229,percentages!$D$2:$H$330,5,FALSE)*Wall!C229</f>
        <v>2315.7399999999998</v>
      </c>
      <c r="D229" s="1">
        <f>VLOOKUP($A229,percentages!$D$2:$H$330,5,FALSE)*Wall!D229</f>
        <v>194.089</v>
      </c>
      <c r="E229" s="1">
        <f>VLOOKUP($A229,percentages!$D$2:$H$330,5,FALSE)*Wall!E229</f>
        <v>1.6659999999999999</v>
      </c>
      <c r="F229" s="1">
        <f>VLOOKUP($A229,percentages!$D$2:$H$330,5,FALSE)*Wall!F229</f>
        <v>24.99</v>
      </c>
      <c r="G229" s="1">
        <f>VLOOKUP($A229,percentages!$D$2:$H$330,5,FALSE)*Wall!G229</f>
        <v>488.971</v>
      </c>
      <c r="H229" s="1">
        <f>VLOOKUP($A229,percentages!$D$2:$H$330,5,FALSE)*Wall!H229</f>
        <v>6.6639999999999997</v>
      </c>
      <c r="I229" s="1">
        <f>VLOOKUP($A229,percentages!$D$2:$H$330,5,FALSE)*Wall!I229</f>
        <v>31.654</v>
      </c>
      <c r="J229" s="1">
        <f>VLOOKUP($A229,percentages!$D$2:$H$330,5,FALSE)*Wall!J229</f>
        <v>4.9979999999999993</v>
      </c>
    </row>
    <row r="230" spans="1:10" x14ac:dyDescent="0.25">
      <c r="A230" s="13" t="s">
        <v>732</v>
      </c>
      <c r="B230" s="13" t="s">
        <v>733</v>
      </c>
      <c r="C230" s="1">
        <f>VLOOKUP($A230,percentages!$D$2:$H$330,5,FALSE)*Wall!C230</f>
        <v>1752.6319999999998</v>
      </c>
      <c r="D230" s="1">
        <f>VLOOKUP($A230,percentages!$D$2:$H$330,5,FALSE)*Wall!D230</f>
        <v>1942.5559999999998</v>
      </c>
      <c r="E230" s="1">
        <f>VLOOKUP($A230,percentages!$D$2:$H$330,5,FALSE)*Wall!E230</f>
        <v>4.9979999999999993</v>
      </c>
      <c r="F230" s="1">
        <f>VLOOKUP($A230,percentages!$D$2:$H$330,5,FALSE)*Wall!F230</f>
        <v>5.8309999999999995</v>
      </c>
      <c r="G230" s="1">
        <f>VLOOKUP($A230,percentages!$D$2:$H$330,5,FALSE)*Wall!G230</f>
        <v>711.38199999999995</v>
      </c>
      <c r="H230" s="1">
        <f>VLOOKUP($A230,percentages!$D$2:$H$330,5,FALSE)*Wall!H230</f>
        <v>89.963999999999999</v>
      </c>
      <c r="I230" s="1">
        <f>VLOOKUP($A230,percentages!$D$2:$H$330,5,FALSE)*Wall!I230</f>
        <v>1420.2649999999999</v>
      </c>
      <c r="J230" s="1">
        <f>VLOOKUP($A230,percentages!$D$2:$H$330,5,FALSE)*Wall!J230</f>
        <v>7.4969999999999999</v>
      </c>
    </row>
    <row r="231" spans="1:10" x14ac:dyDescent="0.25">
      <c r="A231" s="13" t="s">
        <v>170</v>
      </c>
      <c r="B231" s="13" t="s">
        <v>22</v>
      </c>
      <c r="C231" s="1">
        <f>VLOOKUP($A231,percentages!$D$2:$H$330,5,FALSE)*Wall!C231</f>
        <v>6622.6019999999999</v>
      </c>
      <c r="D231" s="1">
        <f>VLOOKUP($A231,percentages!$D$2:$H$330,5,FALSE)*Wall!D231</f>
        <v>4993.5039999999999</v>
      </c>
      <c r="E231" s="1">
        <f>VLOOKUP($A231,percentages!$D$2:$H$330,5,FALSE)*Wall!E231</f>
        <v>346.40799999999996</v>
      </c>
      <c r="F231" s="1">
        <f>VLOOKUP($A231,percentages!$D$2:$H$330,5,FALSE)*Wall!F231</f>
        <v>2946.1019999999999</v>
      </c>
      <c r="G231" s="1">
        <f>VLOOKUP($A231,percentages!$D$2:$H$330,5,FALSE)*Wall!G231</f>
        <v>130.72</v>
      </c>
      <c r="H231" s="1">
        <f>VLOOKUP($A231,percentages!$D$2:$H$330,5,FALSE)*Wall!H231</f>
        <v>0</v>
      </c>
      <c r="I231" s="1">
        <f>VLOOKUP($A231,percentages!$D$2:$H$330,5,FALSE)*Wall!I231</f>
        <v>22.058999999999997</v>
      </c>
      <c r="J231" s="1">
        <f>VLOOKUP($A231,percentages!$D$2:$H$330,5,FALSE)*Wall!J231</f>
        <v>20.424999999999997</v>
      </c>
    </row>
    <row r="232" spans="1:10" x14ac:dyDescent="0.25">
      <c r="A232" s="13" t="s">
        <v>187</v>
      </c>
      <c r="B232" s="13" t="s">
        <v>188</v>
      </c>
      <c r="C232" s="1">
        <f>VLOOKUP($A232,percentages!$D$2:$H$330,5,FALSE)*Wall!C232</f>
        <v>2713.2569999999996</v>
      </c>
      <c r="D232" s="1">
        <f>VLOOKUP($A232,percentages!$D$2:$H$330,5,FALSE)*Wall!D232</f>
        <v>522.88</v>
      </c>
      <c r="E232" s="1">
        <f>VLOOKUP($A232,percentages!$D$2:$H$330,5,FALSE)*Wall!E232</f>
        <v>107.02699999999999</v>
      </c>
      <c r="F232" s="1">
        <f>VLOOKUP($A232,percentages!$D$2:$H$330,5,FALSE)*Wall!F232</f>
        <v>771.24799999999993</v>
      </c>
      <c r="G232" s="1">
        <f>VLOOKUP($A232,percentages!$D$2:$H$330,5,FALSE)*Wall!G232</f>
        <v>214.05399999999997</v>
      </c>
      <c r="H232" s="1">
        <f>VLOOKUP($A232,percentages!$D$2:$H$330,5,FALSE)*Wall!H232</f>
        <v>2.4509999999999996</v>
      </c>
      <c r="I232" s="1">
        <f>VLOOKUP($A232,percentages!$D$2:$H$330,5,FALSE)*Wall!I232</f>
        <v>6.5359999999999996</v>
      </c>
      <c r="J232" s="1">
        <f>VLOOKUP($A232,percentages!$D$2:$H$330,5,FALSE)*Wall!J232</f>
        <v>9.8039999999999985</v>
      </c>
    </row>
    <row r="233" spans="1:10" x14ac:dyDescent="0.25">
      <c r="A233" s="13" t="s">
        <v>189</v>
      </c>
      <c r="B233" s="13" t="s">
        <v>190</v>
      </c>
      <c r="C233" s="1">
        <f>VLOOKUP($A233,percentages!$D$2:$H$330,5,FALSE)*Wall!C233</f>
        <v>2652.799</v>
      </c>
      <c r="D233" s="1">
        <f>VLOOKUP($A233,percentages!$D$2:$H$330,5,FALSE)*Wall!D233</f>
        <v>4927.3269999999993</v>
      </c>
      <c r="E233" s="1">
        <f>VLOOKUP($A233,percentages!$D$2:$H$330,5,FALSE)*Wall!E233</f>
        <v>563.73</v>
      </c>
      <c r="F233" s="1">
        <f>VLOOKUP($A233,percentages!$D$2:$H$330,5,FALSE)*Wall!F233</f>
        <v>1971.4209999999998</v>
      </c>
      <c r="G233" s="1">
        <f>VLOOKUP($A233,percentages!$D$2:$H$330,5,FALSE)*Wall!G233</f>
        <v>237.74699999999999</v>
      </c>
      <c r="H233" s="1">
        <f>VLOOKUP($A233,percentages!$D$2:$H$330,5,FALSE)*Wall!H233</f>
        <v>1.6339999999999999</v>
      </c>
      <c r="I233" s="1">
        <f>VLOOKUP($A233,percentages!$D$2:$H$330,5,FALSE)*Wall!I233</f>
        <v>15.523</v>
      </c>
      <c r="J233" s="1">
        <f>VLOOKUP($A233,percentages!$D$2:$H$330,5,FALSE)*Wall!J233</f>
        <v>8.9870000000000001</v>
      </c>
    </row>
    <row r="234" spans="1:10" x14ac:dyDescent="0.25">
      <c r="A234" s="13" t="s">
        <v>191</v>
      </c>
      <c r="B234" s="13" t="s">
        <v>192</v>
      </c>
      <c r="C234" s="1">
        <f>VLOOKUP($A234,percentages!$D$2:$H$330,5,FALSE)*Wall!C234</f>
        <v>9864.4579999999987</v>
      </c>
      <c r="D234" s="1">
        <f>VLOOKUP($A234,percentages!$D$2:$H$330,5,FALSE)*Wall!D234</f>
        <v>46.568999999999996</v>
      </c>
      <c r="E234" s="1">
        <f>VLOOKUP($A234,percentages!$D$2:$H$330,5,FALSE)*Wall!E234</f>
        <v>33.497</v>
      </c>
      <c r="F234" s="1">
        <f>VLOOKUP($A234,percentages!$D$2:$H$330,5,FALSE)*Wall!F234</f>
        <v>328.43399999999997</v>
      </c>
      <c r="G234" s="1">
        <f>VLOOKUP($A234,percentages!$D$2:$H$330,5,FALSE)*Wall!G234</f>
        <v>914.22299999999996</v>
      </c>
      <c r="H234" s="1">
        <f>VLOOKUP($A234,percentages!$D$2:$H$330,5,FALSE)*Wall!H234</f>
        <v>2.4509999999999996</v>
      </c>
      <c r="I234" s="1">
        <f>VLOOKUP($A234,percentages!$D$2:$H$330,5,FALSE)*Wall!I234</f>
        <v>13.888999999999999</v>
      </c>
      <c r="J234" s="1">
        <f>VLOOKUP($A234,percentages!$D$2:$H$330,5,FALSE)*Wall!J234</f>
        <v>20.424999999999997</v>
      </c>
    </row>
    <row r="235" spans="1:10" x14ac:dyDescent="0.25">
      <c r="A235" s="13" t="s">
        <v>193</v>
      </c>
      <c r="B235" s="13" t="s">
        <v>194</v>
      </c>
      <c r="C235" s="1">
        <f>VLOOKUP($A235,percentages!$D$2:$H$330,5,FALSE)*Wall!C235</f>
        <v>2387.2739999999999</v>
      </c>
      <c r="D235" s="1">
        <f>VLOOKUP($A235,percentages!$D$2:$H$330,5,FALSE)*Wall!D235</f>
        <v>683.82899999999995</v>
      </c>
      <c r="E235" s="1">
        <f>VLOOKUP($A235,percentages!$D$2:$H$330,5,FALSE)*Wall!E235</f>
        <v>158.49799999999999</v>
      </c>
      <c r="F235" s="1">
        <f>VLOOKUP($A235,percentages!$D$2:$H$330,5,FALSE)*Wall!F235</f>
        <v>1510.6329999999998</v>
      </c>
      <c r="G235" s="1">
        <f>VLOOKUP($A235,percentages!$D$2:$H$330,5,FALSE)*Wall!G235</f>
        <v>145.42599999999999</v>
      </c>
      <c r="H235" s="1">
        <f>VLOOKUP($A235,percentages!$D$2:$H$330,5,FALSE)*Wall!H235</f>
        <v>4.9019999999999992</v>
      </c>
      <c r="I235" s="1">
        <f>VLOOKUP($A235,percentages!$D$2:$H$330,5,FALSE)*Wall!I235</f>
        <v>12.254999999999999</v>
      </c>
      <c r="J235" s="1">
        <f>VLOOKUP($A235,percentages!$D$2:$H$330,5,FALSE)*Wall!J235</f>
        <v>8.17</v>
      </c>
    </row>
    <row r="236" spans="1:10" x14ac:dyDescent="0.25">
      <c r="A236" s="13" t="s">
        <v>195</v>
      </c>
      <c r="B236" s="13" t="s">
        <v>196</v>
      </c>
      <c r="C236" s="1">
        <f>VLOOKUP($A236,percentages!$D$2:$H$330,5,FALSE)*Wall!C236</f>
        <v>4585.8209999999999</v>
      </c>
      <c r="D236" s="1">
        <f>VLOOKUP($A236,percentages!$D$2:$H$330,5,FALSE)*Wall!D236</f>
        <v>3173.2279999999996</v>
      </c>
      <c r="E236" s="1">
        <f>VLOOKUP($A236,percentages!$D$2:$H$330,5,FALSE)*Wall!E236</f>
        <v>1496.7439999999999</v>
      </c>
      <c r="F236" s="1">
        <f>VLOOKUP($A236,percentages!$D$2:$H$330,5,FALSE)*Wall!F236</f>
        <v>7075.2199999999993</v>
      </c>
      <c r="G236" s="1">
        <f>VLOOKUP($A236,percentages!$D$2:$H$330,5,FALSE)*Wall!G236</f>
        <v>250.00199999999998</v>
      </c>
      <c r="H236" s="1">
        <f>VLOOKUP($A236,percentages!$D$2:$H$330,5,FALSE)*Wall!H236</f>
        <v>5.7189999999999994</v>
      </c>
      <c r="I236" s="1">
        <f>VLOOKUP($A236,percentages!$D$2:$H$330,5,FALSE)*Wall!I236</f>
        <v>46.568999999999996</v>
      </c>
      <c r="J236" s="1">
        <f>VLOOKUP($A236,percentages!$D$2:$H$330,5,FALSE)*Wall!J236</f>
        <v>35.948</v>
      </c>
    </row>
    <row r="237" spans="1:10" x14ac:dyDescent="0.25">
      <c r="A237" s="13" t="s">
        <v>197</v>
      </c>
      <c r="B237" s="13" t="s">
        <v>198</v>
      </c>
      <c r="C237" s="1">
        <f>VLOOKUP($A237,percentages!$D$2:$H$330,5,FALSE)*Wall!C237</f>
        <v>8211.6669999999995</v>
      </c>
      <c r="D237" s="1">
        <f>VLOOKUP($A237,percentages!$D$2:$H$330,5,FALSE)*Wall!D237</f>
        <v>6081.7479999999996</v>
      </c>
      <c r="E237" s="1">
        <f>VLOOKUP($A237,percentages!$D$2:$H$330,5,FALSE)*Wall!E237</f>
        <v>1002.4589999999999</v>
      </c>
      <c r="F237" s="1">
        <f>VLOOKUP($A237,percentages!$D$2:$H$330,5,FALSE)*Wall!F237</f>
        <v>4812.9470000000001</v>
      </c>
      <c r="G237" s="1">
        <f>VLOOKUP($A237,percentages!$D$2:$H$330,5,FALSE)*Wall!G237</f>
        <v>544.93899999999996</v>
      </c>
      <c r="H237" s="1">
        <f>VLOOKUP($A237,percentages!$D$2:$H$330,5,FALSE)*Wall!H237</f>
        <v>6.5359999999999996</v>
      </c>
      <c r="I237" s="1">
        <f>VLOOKUP($A237,percentages!$D$2:$H$330,5,FALSE)*Wall!I237</f>
        <v>122.55</v>
      </c>
      <c r="J237" s="1">
        <f>VLOOKUP($A237,percentages!$D$2:$H$330,5,FALSE)*Wall!J237</f>
        <v>56.372999999999998</v>
      </c>
    </row>
    <row r="238" spans="1:10" x14ac:dyDescent="0.25">
      <c r="A238" s="13" t="s">
        <v>171</v>
      </c>
      <c r="B238" s="13" t="s">
        <v>172</v>
      </c>
      <c r="C238" s="1">
        <f>VLOOKUP($A238,percentages!$D$2:$H$330,5,FALSE)*Wall!C238</f>
        <v>5191.2179999999998</v>
      </c>
      <c r="D238" s="1">
        <f>VLOOKUP($A238,percentages!$D$2:$H$330,5,FALSE)*Wall!D238</f>
        <v>5029.4519999999993</v>
      </c>
      <c r="E238" s="1">
        <f>VLOOKUP($A238,percentages!$D$2:$H$330,5,FALSE)*Wall!E238</f>
        <v>672.39099999999996</v>
      </c>
      <c r="F238" s="1">
        <f>VLOOKUP($A238,percentages!$D$2:$H$330,5,FALSE)*Wall!F238</f>
        <v>2245.116</v>
      </c>
      <c r="G238" s="1">
        <f>VLOOKUP($A238,percentages!$D$2:$H$330,5,FALSE)*Wall!G238</f>
        <v>205.06699999999998</v>
      </c>
      <c r="H238" s="1">
        <f>VLOOKUP($A238,percentages!$D$2:$H$330,5,FALSE)*Wall!H238</f>
        <v>2.4509999999999996</v>
      </c>
      <c r="I238" s="1">
        <f>VLOOKUP($A238,percentages!$D$2:$H$330,5,FALSE)*Wall!I238</f>
        <v>49.836999999999996</v>
      </c>
      <c r="J238" s="1">
        <f>VLOOKUP($A238,percentages!$D$2:$H$330,5,FALSE)*Wall!J238</f>
        <v>22.875999999999998</v>
      </c>
    </row>
    <row r="239" spans="1:10" x14ac:dyDescent="0.25">
      <c r="A239" s="13" t="s">
        <v>173</v>
      </c>
      <c r="B239" s="13" t="s">
        <v>174</v>
      </c>
      <c r="C239" s="1">
        <f>VLOOKUP($A239,percentages!$D$2:$H$330,5,FALSE)*Wall!C239</f>
        <v>2746.7539999999999</v>
      </c>
      <c r="D239" s="1">
        <f>VLOOKUP($A239,percentages!$D$2:$H$330,5,FALSE)*Wall!D239</f>
        <v>3530.2569999999996</v>
      </c>
      <c r="E239" s="1">
        <f>VLOOKUP($A239,percentages!$D$2:$H$330,5,FALSE)*Wall!E239</f>
        <v>314.54499999999996</v>
      </c>
      <c r="F239" s="1">
        <f>VLOOKUP($A239,percentages!$D$2:$H$330,5,FALSE)*Wall!F239</f>
        <v>2640.5439999999999</v>
      </c>
      <c r="G239" s="1">
        <f>VLOOKUP($A239,percentages!$D$2:$H$330,5,FALSE)*Wall!G239</f>
        <v>205.06699999999998</v>
      </c>
      <c r="H239" s="1">
        <f>VLOOKUP($A239,percentages!$D$2:$H$330,5,FALSE)*Wall!H239</f>
        <v>0.81699999999999995</v>
      </c>
      <c r="I239" s="1">
        <f>VLOOKUP($A239,percentages!$D$2:$H$330,5,FALSE)*Wall!I239</f>
        <v>30.228999999999999</v>
      </c>
      <c r="J239" s="1">
        <f>VLOOKUP($A239,percentages!$D$2:$H$330,5,FALSE)*Wall!J239</f>
        <v>27.777999999999999</v>
      </c>
    </row>
    <row r="240" spans="1:10" x14ac:dyDescent="0.25">
      <c r="A240" s="13" t="s">
        <v>175</v>
      </c>
      <c r="B240" s="13" t="s">
        <v>176</v>
      </c>
      <c r="C240" s="1">
        <f>VLOOKUP($A240,percentages!$D$2:$H$330,5,FALSE)*Wall!C240</f>
        <v>5793.3469999999998</v>
      </c>
      <c r="D240" s="1">
        <f>VLOOKUP($A240,percentages!$D$2:$H$330,5,FALSE)*Wall!D240</f>
        <v>7280.2869999999994</v>
      </c>
      <c r="E240" s="1">
        <f>VLOOKUP($A240,percentages!$D$2:$H$330,5,FALSE)*Wall!E240</f>
        <v>552.29199999999992</v>
      </c>
      <c r="F240" s="1">
        <f>VLOOKUP($A240,percentages!$D$2:$H$330,5,FALSE)*Wall!F240</f>
        <v>5044.9749999999995</v>
      </c>
      <c r="G240" s="1">
        <f>VLOOKUP($A240,percentages!$D$2:$H$330,5,FALSE)*Wall!G240</f>
        <v>458.33699999999999</v>
      </c>
      <c r="H240" s="1">
        <f>VLOOKUP($A240,percentages!$D$2:$H$330,5,FALSE)*Wall!H240</f>
        <v>4.9019999999999992</v>
      </c>
      <c r="I240" s="1">
        <f>VLOOKUP($A240,percentages!$D$2:$H$330,5,FALSE)*Wall!I240</f>
        <v>55.555999999999997</v>
      </c>
      <c r="J240" s="1">
        <f>VLOOKUP($A240,percentages!$D$2:$H$330,5,FALSE)*Wall!J240</f>
        <v>34.314</v>
      </c>
    </row>
    <row r="241" spans="1:10" x14ac:dyDescent="0.25">
      <c r="A241" s="13" t="s">
        <v>177</v>
      </c>
      <c r="B241" s="13" t="s">
        <v>178</v>
      </c>
      <c r="C241" s="1">
        <f>VLOOKUP($A241,percentages!$D$2:$H$330,5,FALSE)*Wall!C241</f>
        <v>1892.1719999999998</v>
      </c>
      <c r="D241" s="1">
        <f>VLOOKUP($A241,percentages!$D$2:$H$330,5,FALSE)*Wall!D241</f>
        <v>5699.3919999999998</v>
      </c>
      <c r="E241" s="1">
        <f>VLOOKUP($A241,percentages!$D$2:$H$330,5,FALSE)*Wall!E241</f>
        <v>502.45499999999998</v>
      </c>
      <c r="F241" s="1">
        <f>VLOOKUP($A241,percentages!$D$2:$H$330,5,FALSE)*Wall!F241</f>
        <v>1814.5569999999998</v>
      </c>
      <c r="G241" s="1">
        <f>VLOOKUP($A241,percentages!$D$2:$H$330,5,FALSE)*Wall!G241</f>
        <v>134.80499999999998</v>
      </c>
      <c r="H241" s="1">
        <f>VLOOKUP($A241,percentages!$D$2:$H$330,5,FALSE)*Wall!H241</f>
        <v>4.9019999999999992</v>
      </c>
      <c r="I241" s="1">
        <f>VLOOKUP($A241,percentages!$D$2:$H$330,5,FALSE)*Wall!I241</f>
        <v>60.457999999999998</v>
      </c>
      <c r="J241" s="1">
        <f>VLOOKUP($A241,percentages!$D$2:$H$330,5,FALSE)*Wall!J241</f>
        <v>17.974</v>
      </c>
    </row>
    <row r="242" spans="1:10" x14ac:dyDescent="0.25">
      <c r="A242" s="13" t="s">
        <v>179</v>
      </c>
      <c r="B242" s="13" t="s">
        <v>180</v>
      </c>
      <c r="C242" s="1">
        <f>VLOOKUP($A242,percentages!$D$2:$H$330,5,FALSE)*Wall!C242</f>
        <v>2401.163</v>
      </c>
      <c r="D242" s="1">
        <f>VLOOKUP($A242,percentages!$D$2:$H$330,5,FALSE)*Wall!D242</f>
        <v>3743.4939999999997</v>
      </c>
      <c r="E242" s="1">
        <f>VLOOKUP($A242,percentages!$D$2:$H$330,5,FALSE)*Wall!E242</f>
        <v>529.41599999999994</v>
      </c>
      <c r="F242" s="1">
        <f>VLOOKUP($A242,percentages!$D$2:$H$330,5,FALSE)*Wall!F242</f>
        <v>1004.093</v>
      </c>
      <c r="G242" s="1">
        <f>VLOOKUP($A242,percentages!$D$2:$H$330,5,FALSE)*Wall!G242</f>
        <v>543.30499999999995</v>
      </c>
      <c r="H242" s="1">
        <f>VLOOKUP($A242,percentages!$D$2:$H$330,5,FALSE)*Wall!H242</f>
        <v>8.17</v>
      </c>
      <c r="I242" s="1">
        <f>VLOOKUP($A242,percentages!$D$2:$H$330,5,FALSE)*Wall!I242</f>
        <v>40.849999999999994</v>
      </c>
      <c r="J242" s="1">
        <f>VLOOKUP($A242,percentages!$D$2:$H$330,5,FALSE)*Wall!J242</f>
        <v>21.241999999999997</v>
      </c>
    </row>
    <row r="243" spans="1:10" x14ac:dyDescent="0.25">
      <c r="A243" s="13" t="s">
        <v>181</v>
      </c>
      <c r="B243" s="13" t="s">
        <v>182</v>
      </c>
      <c r="C243" s="1">
        <f>VLOOKUP($A243,percentages!$D$2:$H$330,5,FALSE)*Wall!C243</f>
        <v>3647.9049999999997</v>
      </c>
      <c r="D243" s="1">
        <f>VLOOKUP($A243,percentages!$D$2:$H$330,5,FALSE)*Wall!D243</f>
        <v>222.22399999999999</v>
      </c>
      <c r="E243" s="1">
        <f>VLOOKUP($A243,percentages!$D$2:$H$330,5,FALSE)*Wall!E243</f>
        <v>51.470999999999997</v>
      </c>
      <c r="F243" s="1">
        <f>VLOOKUP($A243,percentages!$D$2:$H$330,5,FALSE)*Wall!F243</f>
        <v>942.00099999999998</v>
      </c>
      <c r="G243" s="1">
        <f>VLOOKUP($A243,percentages!$D$2:$H$330,5,FALSE)*Wall!G243</f>
        <v>157.68099999999998</v>
      </c>
      <c r="H243" s="1">
        <f>VLOOKUP($A243,percentages!$D$2:$H$330,5,FALSE)*Wall!H243</f>
        <v>0</v>
      </c>
      <c r="I243" s="1">
        <f>VLOOKUP($A243,percentages!$D$2:$H$330,5,FALSE)*Wall!I243</f>
        <v>13.071999999999999</v>
      </c>
      <c r="J243" s="1">
        <f>VLOOKUP($A243,percentages!$D$2:$H$330,5,FALSE)*Wall!J243</f>
        <v>1.6339999999999999</v>
      </c>
    </row>
    <row r="244" spans="1:10" x14ac:dyDescent="0.25">
      <c r="A244" s="13" t="s">
        <v>183</v>
      </c>
      <c r="B244" s="13" t="s">
        <v>184</v>
      </c>
      <c r="C244" s="1">
        <f>VLOOKUP($A244,percentages!$D$2:$H$330,5,FALSE)*Wall!C244</f>
        <v>2134.8209999999999</v>
      </c>
      <c r="D244" s="1">
        <f>VLOOKUP($A244,percentages!$D$2:$H$330,5,FALSE)*Wall!D244</f>
        <v>3019.6319999999996</v>
      </c>
      <c r="E244" s="1">
        <f>VLOOKUP($A244,percentages!$D$2:$H$330,5,FALSE)*Wall!E244</f>
        <v>151.14499999999998</v>
      </c>
      <c r="F244" s="1">
        <f>VLOOKUP($A244,percentages!$D$2:$H$330,5,FALSE)*Wall!F244</f>
        <v>1077.6229999999998</v>
      </c>
      <c r="G244" s="1">
        <f>VLOOKUP($A244,percentages!$D$2:$H$330,5,FALSE)*Wall!G244</f>
        <v>410.95099999999996</v>
      </c>
      <c r="H244" s="1">
        <f>VLOOKUP($A244,percentages!$D$2:$H$330,5,FALSE)*Wall!H244</f>
        <v>1.6339999999999999</v>
      </c>
      <c r="I244" s="1">
        <f>VLOOKUP($A244,percentages!$D$2:$H$330,5,FALSE)*Wall!I244</f>
        <v>4.085</v>
      </c>
      <c r="J244" s="1">
        <f>VLOOKUP($A244,percentages!$D$2:$H$330,5,FALSE)*Wall!J244</f>
        <v>4.9019999999999992</v>
      </c>
    </row>
    <row r="245" spans="1:10" x14ac:dyDescent="0.25">
      <c r="A245" s="13" t="s">
        <v>185</v>
      </c>
      <c r="B245" s="13" t="s">
        <v>186</v>
      </c>
      <c r="C245" s="1">
        <f>VLOOKUP($A245,percentages!$D$2:$H$330,5,FALSE)*Wall!C245</f>
        <v>15054.041999999999</v>
      </c>
      <c r="D245" s="1">
        <f>VLOOKUP($A245,percentages!$D$2:$H$330,5,FALSE)*Wall!D245</f>
        <v>216.505</v>
      </c>
      <c r="E245" s="1">
        <f>VLOOKUP($A245,percentages!$D$2:$H$330,5,FALSE)*Wall!E245</f>
        <v>18.791</v>
      </c>
      <c r="F245" s="1">
        <f>VLOOKUP($A245,percentages!$D$2:$H$330,5,FALSE)*Wall!F245</f>
        <v>308.00899999999996</v>
      </c>
      <c r="G245" s="1">
        <f>VLOOKUP($A245,percentages!$D$2:$H$330,5,FALSE)*Wall!G245</f>
        <v>1018.799</v>
      </c>
      <c r="H245" s="1">
        <f>VLOOKUP($A245,percentages!$D$2:$H$330,5,FALSE)*Wall!H245</f>
        <v>4.085</v>
      </c>
      <c r="I245" s="1">
        <f>VLOOKUP($A245,percentages!$D$2:$H$330,5,FALSE)*Wall!I245</f>
        <v>24.509999999999998</v>
      </c>
      <c r="J245" s="1">
        <f>VLOOKUP($A245,percentages!$D$2:$H$330,5,FALSE)*Wall!J245</f>
        <v>38.399000000000001</v>
      </c>
    </row>
    <row r="246" spans="1:10" x14ac:dyDescent="0.25">
      <c r="A246" s="13" t="s">
        <v>199</v>
      </c>
      <c r="B246" s="13" t="s">
        <v>200</v>
      </c>
      <c r="C246" s="1">
        <f>VLOOKUP($A246,percentages!$D$2:$H$330,5,FALSE)*Wall!C246</f>
        <v>9471.8539999999994</v>
      </c>
      <c r="D246" s="1">
        <f>VLOOKUP($A246,percentages!$D$2:$H$330,5,FALSE)*Wall!D246</f>
        <v>1459.8009999999999</v>
      </c>
      <c r="E246" s="1">
        <f>VLOOKUP($A246,percentages!$D$2:$H$330,5,FALSE)*Wall!E246</f>
        <v>21.721</v>
      </c>
      <c r="F246" s="1">
        <f>VLOOKUP($A246,percentages!$D$2:$H$330,5,FALSE)*Wall!F246</f>
        <v>6.7409999999999997</v>
      </c>
      <c r="G246" s="1">
        <f>VLOOKUP($A246,percentages!$D$2:$H$330,5,FALSE)*Wall!G246</f>
        <v>419.44</v>
      </c>
      <c r="H246" s="1">
        <f>VLOOKUP($A246,percentages!$D$2:$H$330,5,FALSE)*Wall!H246</f>
        <v>1233.6030000000001</v>
      </c>
      <c r="I246" s="1">
        <f>VLOOKUP($A246,percentages!$D$2:$H$330,5,FALSE)*Wall!I246</f>
        <v>1535.45</v>
      </c>
      <c r="J246" s="1">
        <f>VLOOKUP($A246,percentages!$D$2:$H$330,5,FALSE)*Wall!J246</f>
        <v>29.210999999999999</v>
      </c>
    </row>
    <row r="247" spans="1:10" x14ac:dyDescent="0.25">
      <c r="A247" s="13" t="s">
        <v>217</v>
      </c>
      <c r="B247" s="13" t="s">
        <v>218</v>
      </c>
      <c r="C247" s="1">
        <f>VLOOKUP($A247,percentages!$D$2:$H$330,5,FALSE)*Wall!C247</f>
        <v>9164.0149999999994</v>
      </c>
      <c r="D247" s="1">
        <f>VLOOKUP($A247,percentages!$D$2:$H$330,5,FALSE)*Wall!D247</f>
        <v>538.53099999999995</v>
      </c>
      <c r="E247" s="1">
        <f>VLOOKUP($A247,percentages!$D$2:$H$330,5,FALSE)*Wall!E247</f>
        <v>2.996</v>
      </c>
      <c r="F247" s="1">
        <f>VLOOKUP($A247,percentages!$D$2:$H$330,5,FALSE)*Wall!F247</f>
        <v>2.2469999999999999</v>
      </c>
      <c r="G247" s="1">
        <f>VLOOKUP($A247,percentages!$D$2:$H$330,5,FALSE)*Wall!G247</f>
        <v>74.150999999999996</v>
      </c>
      <c r="H247" s="1">
        <f>VLOOKUP($A247,percentages!$D$2:$H$330,5,FALSE)*Wall!H247</f>
        <v>292.11</v>
      </c>
      <c r="I247" s="1">
        <f>VLOOKUP($A247,percentages!$D$2:$H$330,5,FALSE)*Wall!I247</f>
        <v>534.03700000000003</v>
      </c>
      <c r="J247" s="1">
        <f>VLOOKUP($A247,percentages!$D$2:$H$330,5,FALSE)*Wall!J247</f>
        <v>1.498</v>
      </c>
    </row>
    <row r="248" spans="1:10" x14ac:dyDescent="0.25">
      <c r="A248" s="13" t="s">
        <v>219</v>
      </c>
      <c r="B248" s="13" t="s">
        <v>220</v>
      </c>
      <c r="C248" s="1">
        <f>VLOOKUP($A248,percentages!$D$2:$H$330,5,FALSE)*Wall!C248</f>
        <v>3411.6950000000002</v>
      </c>
      <c r="D248" s="1">
        <f>VLOOKUP($A248,percentages!$D$2:$H$330,5,FALSE)*Wall!D248</f>
        <v>531.79</v>
      </c>
      <c r="E248" s="1">
        <f>VLOOKUP($A248,percentages!$D$2:$H$330,5,FALSE)*Wall!E248</f>
        <v>2.996</v>
      </c>
      <c r="F248" s="1">
        <f>VLOOKUP($A248,percentages!$D$2:$H$330,5,FALSE)*Wall!F248</f>
        <v>1.498</v>
      </c>
      <c r="G248" s="1">
        <f>VLOOKUP($A248,percentages!$D$2:$H$330,5,FALSE)*Wall!G248</f>
        <v>874.08299999999997</v>
      </c>
      <c r="H248" s="1">
        <f>VLOOKUP($A248,percentages!$D$2:$H$330,5,FALSE)*Wall!H248</f>
        <v>175.26599999999999</v>
      </c>
      <c r="I248" s="1">
        <f>VLOOKUP($A248,percentages!$D$2:$H$330,5,FALSE)*Wall!I248</f>
        <v>414.197</v>
      </c>
      <c r="J248" s="1">
        <f>VLOOKUP($A248,percentages!$D$2:$H$330,5,FALSE)*Wall!J248</f>
        <v>65.162999999999997</v>
      </c>
    </row>
    <row r="249" spans="1:10" x14ac:dyDescent="0.25">
      <c r="A249" s="13" t="s">
        <v>221</v>
      </c>
      <c r="B249" s="13" t="s">
        <v>222</v>
      </c>
      <c r="C249" s="1">
        <f>VLOOKUP($A249,percentages!$D$2:$H$330,5,FALSE)*Wall!C249</f>
        <v>5289.4380000000001</v>
      </c>
      <c r="D249" s="1">
        <f>VLOOKUP($A249,percentages!$D$2:$H$330,5,FALSE)*Wall!D249</f>
        <v>395.47199999999998</v>
      </c>
      <c r="E249" s="1">
        <f>VLOOKUP($A249,percentages!$D$2:$H$330,5,FALSE)*Wall!E249</f>
        <v>2.2469999999999999</v>
      </c>
      <c r="F249" s="1">
        <f>VLOOKUP($A249,percentages!$D$2:$H$330,5,FALSE)*Wall!F249</f>
        <v>1.498</v>
      </c>
      <c r="G249" s="1">
        <f>VLOOKUP($A249,percentages!$D$2:$H$330,5,FALSE)*Wall!G249</f>
        <v>1038.114</v>
      </c>
      <c r="H249" s="1">
        <f>VLOOKUP($A249,percentages!$D$2:$H$330,5,FALSE)*Wall!H249</f>
        <v>179.011</v>
      </c>
      <c r="I249" s="1">
        <f>VLOOKUP($A249,percentages!$D$2:$H$330,5,FALSE)*Wall!I249</f>
        <v>127.33</v>
      </c>
      <c r="J249" s="1">
        <f>VLOOKUP($A249,percentages!$D$2:$H$330,5,FALSE)*Wall!J249</f>
        <v>29.96</v>
      </c>
    </row>
    <row r="250" spans="1:10" x14ac:dyDescent="0.25">
      <c r="A250" s="14" t="s">
        <v>223</v>
      </c>
      <c r="B250" s="14" t="s">
        <v>224</v>
      </c>
      <c r="C250" s="1">
        <f>VLOOKUP($A250,percentages!$D$2:$H$330,5,FALSE)*Wall!C250</f>
        <v>4512.7250000000004</v>
      </c>
      <c r="D250" s="1">
        <f>VLOOKUP($A250,percentages!$D$2:$H$330,5,FALSE)*Wall!D250</f>
        <v>119.84</v>
      </c>
      <c r="E250" s="1">
        <f>VLOOKUP($A250,percentages!$D$2:$H$330,5,FALSE)*Wall!E250</f>
        <v>0.749</v>
      </c>
      <c r="F250" s="1">
        <f>VLOOKUP($A250,percentages!$D$2:$H$330,5,FALSE)*Wall!F250</f>
        <v>0</v>
      </c>
      <c r="G250" s="1">
        <f>VLOOKUP($A250,percentages!$D$2:$H$330,5,FALSE)*Wall!G250</f>
        <v>52.43</v>
      </c>
      <c r="H250" s="1">
        <f>VLOOKUP($A250,percentages!$D$2:$H$330,5,FALSE)*Wall!H250</f>
        <v>187.999</v>
      </c>
      <c r="I250" s="1">
        <f>VLOOKUP($A250,percentages!$D$2:$H$330,5,FALSE)*Wall!I250</f>
        <v>232.19</v>
      </c>
      <c r="J250" s="1">
        <f>VLOOKUP($A250,percentages!$D$2:$H$330,5,FALSE)*Wall!J250</f>
        <v>0.749</v>
      </c>
    </row>
    <row r="251" spans="1:10" x14ac:dyDescent="0.25">
      <c r="A251" s="14" t="s">
        <v>225</v>
      </c>
      <c r="B251" s="14" t="s">
        <v>226</v>
      </c>
      <c r="C251" s="1">
        <f>VLOOKUP($A251,percentages!$D$2:$H$330,5,FALSE)*Wall!C251</f>
        <v>2500.1619999999998</v>
      </c>
      <c r="D251" s="1">
        <f>VLOOKUP($A251,percentages!$D$2:$H$330,5,FALSE)*Wall!D251</f>
        <v>753.49400000000003</v>
      </c>
      <c r="E251" s="1">
        <f>VLOOKUP($A251,percentages!$D$2:$H$330,5,FALSE)*Wall!E251</f>
        <v>18.725000000000001</v>
      </c>
      <c r="F251" s="1">
        <f>VLOOKUP($A251,percentages!$D$2:$H$330,5,FALSE)*Wall!F251</f>
        <v>3.7450000000000001</v>
      </c>
      <c r="G251" s="1">
        <f>VLOOKUP($A251,percentages!$D$2:$H$330,5,FALSE)*Wall!G251</f>
        <v>101.11499999999999</v>
      </c>
      <c r="H251" s="1">
        <f>VLOOKUP($A251,percentages!$D$2:$H$330,5,FALSE)*Wall!H251</f>
        <v>626.16399999999999</v>
      </c>
      <c r="I251" s="1">
        <f>VLOOKUP($A251,percentages!$D$2:$H$330,5,FALSE)*Wall!I251</f>
        <v>1013.397</v>
      </c>
      <c r="J251" s="1">
        <f>VLOOKUP($A251,percentages!$D$2:$H$330,5,FALSE)*Wall!J251</f>
        <v>26.215</v>
      </c>
    </row>
    <row r="252" spans="1:10" x14ac:dyDescent="0.25">
      <c r="A252" s="13" t="s">
        <v>201</v>
      </c>
      <c r="B252" s="13" t="s">
        <v>202</v>
      </c>
      <c r="C252" s="1">
        <f>VLOOKUP($A252,percentages!$D$2:$H$330,5,FALSE)*Wall!C252</f>
        <v>4069.317</v>
      </c>
      <c r="D252" s="1">
        <f>VLOOKUP($A252,percentages!$D$2:$H$330,5,FALSE)*Wall!D252</f>
        <v>77.147000000000006</v>
      </c>
      <c r="E252" s="1">
        <f>VLOOKUP($A252,percentages!$D$2:$H$330,5,FALSE)*Wall!E252</f>
        <v>0.749</v>
      </c>
      <c r="F252" s="1">
        <f>VLOOKUP($A252,percentages!$D$2:$H$330,5,FALSE)*Wall!F252</f>
        <v>0</v>
      </c>
      <c r="G252" s="1">
        <f>VLOOKUP($A252,percentages!$D$2:$H$330,5,FALSE)*Wall!G252</f>
        <v>8.9879999999999995</v>
      </c>
      <c r="H252" s="1">
        <f>VLOOKUP($A252,percentages!$D$2:$H$330,5,FALSE)*Wall!H252</f>
        <v>62.167000000000002</v>
      </c>
      <c r="I252" s="1">
        <f>VLOOKUP($A252,percentages!$D$2:$H$330,5,FALSE)*Wall!I252</f>
        <v>229.19399999999999</v>
      </c>
      <c r="J252" s="1">
        <f>VLOOKUP($A252,percentages!$D$2:$H$330,5,FALSE)*Wall!J252</f>
        <v>2.2469999999999999</v>
      </c>
    </row>
    <row r="253" spans="1:10" x14ac:dyDescent="0.25">
      <c r="A253" s="13" t="s">
        <v>203</v>
      </c>
      <c r="B253" s="13" t="s">
        <v>204</v>
      </c>
      <c r="C253" s="1">
        <f>VLOOKUP($A253,percentages!$D$2:$H$330,5,FALSE)*Wall!C253</f>
        <v>7492.2470000000003</v>
      </c>
      <c r="D253" s="1">
        <f>VLOOKUP($A253,percentages!$D$2:$H$330,5,FALSE)*Wall!D253</f>
        <v>90.629000000000005</v>
      </c>
      <c r="E253" s="1">
        <f>VLOOKUP($A253,percentages!$D$2:$H$330,5,FALSE)*Wall!E253</f>
        <v>0</v>
      </c>
      <c r="F253" s="1">
        <f>VLOOKUP($A253,percentages!$D$2:$H$330,5,FALSE)*Wall!F253</f>
        <v>0</v>
      </c>
      <c r="G253" s="1">
        <f>VLOOKUP($A253,percentages!$D$2:$H$330,5,FALSE)*Wall!G253</f>
        <v>0.749</v>
      </c>
      <c r="H253" s="1">
        <f>VLOOKUP($A253,percentages!$D$2:$H$330,5,FALSE)*Wall!H253</f>
        <v>25.466000000000001</v>
      </c>
      <c r="I253" s="1">
        <f>VLOOKUP($A253,percentages!$D$2:$H$330,5,FALSE)*Wall!I253</f>
        <v>509.32</v>
      </c>
      <c r="J253" s="1">
        <f>VLOOKUP($A253,percentages!$D$2:$H$330,5,FALSE)*Wall!J253</f>
        <v>0</v>
      </c>
    </row>
    <row r="254" spans="1:10" x14ac:dyDescent="0.25">
      <c r="A254" s="13" t="s">
        <v>205</v>
      </c>
      <c r="B254" s="13" t="s">
        <v>206</v>
      </c>
      <c r="C254" s="1">
        <f>VLOOKUP($A254,percentages!$D$2:$H$330,5,FALSE)*Wall!C254</f>
        <v>2837.212</v>
      </c>
      <c r="D254" s="1">
        <f>VLOOKUP($A254,percentages!$D$2:$H$330,5,FALSE)*Wall!D254</f>
        <v>1032.8710000000001</v>
      </c>
      <c r="E254" s="1">
        <f>VLOOKUP($A254,percentages!$D$2:$H$330,5,FALSE)*Wall!E254</f>
        <v>0.749</v>
      </c>
      <c r="F254" s="1">
        <f>VLOOKUP($A254,percentages!$D$2:$H$330,5,FALSE)*Wall!F254</f>
        <v>0</v>
      </c>
      <c r="G254" s="1">
        <f>VLOOKUP($A254,percentages!$D$2:$H$330,5,FALSE)*Wall!G254</f>
        <v>11.984</v>
      </c>
      <c r="H254" s="1">
        <f>VLOOKUP($A254,percentages!$D$2:$H$330,5,FALSE)*Wall!H254</f>
        <v>457.63900000000001</v>
      </c>
      <c r="I254" s="1">
        <f>VLOOKUP($A254,percentages!$D$2:$H$330,5,FALSE)*Wall!I254</f>
        <v>241.178</v>
      </c>
      <c r="J254" s="1">
        <f>VLOOKUP($A254,percentages!$D$2:$H$330,5,FALSE)*Wall!J254</f>
        <v>1.498</v>
      </c>
    </row>
    <row r="255" spans="1:10" x14ac:dyDescent="0.25">
      <c r="A255" s="13" t="s">
        <v>207</v>
      </c>
      <c r="B255" s="14" t="s">
        <v>208</v>
      </c>
      <c r="C255" s="1">
        <f>VLOOKUP($A255,percentages!$D$2:$H$330,5,FALSE)*Wall!C255</f>
        <v>1423.1</v>
      </c>
      <c r="D255" s="1">
        <f>VLOOKUP($A255,percentages!$D$2:$H$330,5,FALSE)*Wall!D255</f>
        <v>1999.83</v>
      </c>
      <c r="E255" s="1">
        <f>VLOOKUP($A255,percentages!$D$2:$H$330,5,FALSE)*Wall!E255</f>
        <v>0</v>
      </c>
      <c r="F255" s="1">
        <f>VLOOKUP($A255,percentages!$D$2:$H$330,5,FALSE)*Wall!F255</f>
        <v>0</v>
      </c>
      <c r="G255" s="1">
        <f>VLOOKUP($A255,percentages!$D$2:$H$330,5,FALSE)*Wall!G255</f>
        <v>131.07499999999999</v>
      </c>
      <c r="H255" s="1">
        <f>VLOOKUP($A255,percentages!$D$2:$H$330,5,FALSE)*Wall!H255</f>
        <v>334.05399999999997</v>
      </c>
      <c r="I255" s="1">
        <f>VLOOKUP($A255,percentages!$D$2:$H$330,5,FALSE)*Wall!I255</f>
        <v>423.93400000000003</v>
      </c>
      <c r="J255" s="1">
        <f>VLOOKUP($A255,percentages!$D$2:$H$330,5,FALSE)*Wall!J255</f>
        <v>166.27799999999999</v>
      </c>
    </row>
    <row r="256" spans="1:10" x14ac:dyDescent="0.25">
      <c r="A256" s="13" t="s">
        <v>209</v>
      </c>
      <c r="B256" s="13" t="s">
        <v>210</v>
      </c>
      <c r="C256" s="1">
        <f>VLOOKUP($A256,percentages!$D$2:$H$330,5,FALSE)*Wall!C256</f>
        <v>4084.297</v>
      </c>
      <c r="D256" s="1">
        <f>VLOOKUP($A256,percentages!$D$2:$H$330,5,FALSE)*Wall!D256</f>
        <v>101.11499999999999</v>
      </c>
      <c r="E256" s="1">
        <f>VLOOKUP($A256,percentages!$D$2:$H$330,5,FALSE)*Wall!E256</f>
        <v>3.7450000000000001</v>
      </c>
      <c r="F256" s="1">
        <f>VLOOKUP($A256,percentages!$D$2:$H$330,5,FALSE)*Wall!F256</f>
        <v>2.2469999999999999</v>
      </c>
      <c r="G256" s="1">
        <f>VLOOKUP($A256,percentages!$D$2:$H$330,5,FALSE)*Wall!G256</f>
        <v>29.96</v>
      </c>
      <c r="H256" s="1">
        <f>VLOOKUP($A256,percentages!$D$2:$H$330,5,FALSE)*Wall!H256</f>
        <v>110.10299999999999</v>
      </c>
      <c r="I256" s="1">
        <f>VLOOKUP($A256,percentages!$D$2:$H$330,5,FALSE)*Wall!I256</f>
        <v>158.03899999999999</v>
      </c>
      <c r="J256" s="1">
        <f>VLOOKUP($A256,percentages!$D$2:$H$330,5,FALSE)*Wall!J256</f>
        <v>2.996</v>
      </c>
    </row>
    <row r="257" spans="1:10" x14ac:dyDescent="0.25">
      <c r="A257" s="13" t="s">
        <v>211</v>
      </c>
      <c r="B257" s="13" t="s">
        <v>212</v>
      </c>
      <c r="C257" s="1">
        <f>VLOOKUP($A257,percentages!$D$2:$H$330,5,FALSE)*Wall!C257</f>
        <v>13302.24</v>
      </c>
      <c r="D257" s="1">
        <f>VLOOKUP($A257,percentages!$D$2:$H$330,5,FALSE)*Wall!D257</f>
        <v>1283.037</v>
      </c>
      <c r="E257" s="1">
        <f>VLOOKUP($A257,percentages!$D$2:$H$330,5,FALSE)*Wall!E257</f>
        <v>5.2430000000000003</v>
      </c>
      <c r="F257" s="1">
        <f>VLOOKUP($A257,percentages!$D$2:$H$330,5,FALSE)*Wall!F257</f>
        <v>20.972000000000001</v>
      </c>
      <c r="G257" s="1">
        <f>VLOOKUP($A257,percentages!$D$2:$H$330,5,FALSE)*Wall!G257</f>
        <v>31.457999999999998</v>
      </c>
      <c r="H257" s="1">
        <f>VLOOKUP($A257,percentages!$D$2:$H$330,5,FALSE)*Wall!H257</f>
        <v>215.71199999999999</v>
      </c>
      <c r="I257" s="1">
        <f>VLOOKUP($A257,percentages!$D$2:$H$330,5,FALSE)*Wall!I257</f>
        <v>800.68100000000004</v>
      </c>
      <c r="J257" s="1">
        <f>VLOOKUP($A257,percentages!$D$2:$H$330,5,FALSE)*Wall!J257</f>
        <v>82.39</v>
      </c>
    </row>
    <row r="258" spans="1:10" x14ac:dyDescent="0.25">
      <c r="A258" s="13" t="s">
        <v>213</v>
      </c>
      <c r="B258" s="13" t="s">
        <v>214</v>
      </c>
      <c r="C258" s="1">
        <f>VLOOKUP($A258,percentages!$D$2:$H$330,5,FALSE)*Wall!C258</f>
        <v>5064.7380000000003</v>
      </c>
      <c r="D258" s="1">
        <f>VLOOKUP($A258,percentages!$D$2:$H$330,5,FALSE)*Wall!D258</f>
        <v>145.30600000000001</v>
      </c>
      <c r="E258" s="1">
        <f>VLOOKUP($A258,percentages!$D$2:$H$330,5,FALSE)*Wall!E258</f>
        <v>1.498</v>
      </c>
      <c r="F258" s="1">
        <f>VLOOKUP($A258,percentages!$D$2:$H$330,5,FALSE)*Wall!F258</f>
        <v>2.2469999999999999</v>
      </c>
      <c r="G258" s="1">
        <f>VLOOKUP($A258,percentages!$D$2:$H$330,5,FALSE)*Wall!G258</f>
        <v>20.972000000000001</v>
      </c>
      <c r="H258" s="1">
        <f>VLOOKUP($A258,percentages!$D$2:$H$330,5,FALSE)*Wall!H258</f>
        <v>178.262</v>
      </c>
      <c r="I258" s="1">
        <f>VLOOKUP($A258,percentages!$D$2:$H$330,5,FALSE)*Wall!I258</f>
        <v>572.98500000000001</v>
      </c>
      <c r="J258" s="1">
        <f>VLOOKUP($A258,percentages!$D$2:$H$330,5,FALSE)*Wall!J258</f>
        <v>6.7409999999999997</v>
      </c>
    </row>
    <row r="259" spans="1:10" x14ac:dyDescent="0.25">
      <c r="A259" s="13" t="s">
        <v>215</v>
      </c>
      <c r="B259" s="13" t="s">
        <v>216</v>
      </c>
      <c r="C259" s="1">
        <f>VLOOKUP($A259,percentages!$D$2:$H$330,5,FALSE)*Wall!C259</f>
        <v>3282.1179999999999</v>
      </c>
      <c r="D259" s="1">
        <f>VLOOKUP($A259,percentages!$D$2:$H$330,5,FALSE)*Wall!D259</f>
        <v>99.617000000000004</v>
      </c>
      <c r="E259" s="1">
        <f>VLOOKUP($A259,percentages!$D$2:$H$330,5,FALSE)*Wall!E259</f>
        <v>7.49</v>
      </c>
      <c r="F259" s="1">
        <f>VLOOKUP($A259,percentages!$D$2:$H$330,5,FALSE)*Wall!F259</f>
        <v>1.498</v>
      </c>
      <c r="G259" s="1">
        <f>VLOOKUP($A259,percentages!$D$2:$H$330,5,FALSE)*Wall!G259</f>
        <v>527.29600000000005</v>
      </c>
      <c r="H259" s="1">
        <f>VLOOKUP($A259,percentages!$D$2:$H$330,5,FALSE)*Wall!H259</f>
        <v>258.40499999999997</v>
      </c>
      <c r="I259" s="1">
        <f>VLOOKUP($A259,percentages!$D$2:$H$330,5,FALSE)*Wall!I259</f>
        <v>416.44400000000002</v>
      </c>
      <c r="J259" s="1">
        <f>VLOOKUP($A259,percentages!$D$2:$H$330,5,FALSE)*Wall!J259</f>
        <v>17.227</v>
      </c>
    </row>
    <row r="260" spans="1:10" x14ac:dyDescent="0.25">
      <c r="A260" s="13" t="s">
        <v>252</v>
      </c>
      <c r="B260" s="13" t="s">
        <v>253</v>
      </c>
      <c r="C260" s="1">
        <f>VLOOKUP($A260,percentages!$D$2:$H$330,5,FALSE)*Wall!C260</f>
        <v>8230.6450000000004</v>
      </c>
      <c r="D260" s="1">
        <f>VLOOKUP($A260,percentages!$D$2:$H$330,5,FALSE)*Wall!D260</f>
        <v>6605.5640000000003</v>
      </c>
      <c r="E260" s="1">
        <f>VLOOKUP($A260,percentages!$D$2:$H$330,5,FALSE)*Wall!E260</f>
        <v>620.03899999999999</v>
      </c>
      <c r="F260" s="1">
        <f>VLOOKUP($A260,percentages!$D$2:$H$330,5,FALSE)*Wall!F260</f>
        <v>320.98200000000003</v>
      </c>
      <c r="G260" s="1">
        <f>VLOOKUP($A260,percentages!$D$2:$H$330,5,FALSE)*Wall!G260</f>
        <v>806.84</v>
      </c>
      <c r="H260" s="1">
        <f>VLOOKUP($A260,percentages!$D$2:$H$330,5,FALSE)*Wall!H260</f>
        <v>7.8929999999999998</v>
      </c>
      <c r="I260" s="1">
        <f>VLOOKUP($A260,percentages!$D$2:$H$330,5,FALSE)*Wall!I260</f>
        <v>572.68100000000004</v>
      </c>
      <c r="J260" s="1">
        <f>VLOOKUP($A260,percentages!$D$2:$H$330,5,FALSE)*Wall!J260</f>
        <v>43.85</v>
      </c>
    </row>
    <row r="261" spans="1:10" x14ac:dyDescent="0.25">
      <c r="A261" s="13" t="s">
        <v>270</v>
      </c>
      <c r="B261" s="13" t="s">
        <v>271</v>
      </c>
      <c r="C261" s="1">
        <f>VLOOKUP($A261,percentages!$D$2:$H$330,5,FALSE)*Wall!C261</f>
        <v>10898.478999999999</v>
      </c>
      <c r="D261" s="1">
        <f>VLOOKUP($A261,percentages!$D$2:$H$330,5,FALSE)*Wall!D261</f>
        <v>12925.226000000001</v>
      </c>
      <c r="E261" s="1">
        <f>VLOOKUP($A261,percentages!$D$2:$H$330,5,FALSE)*Wall!E261</f>
        <v>168.38400000000001</v>
      </c>
      <c r="F261" s="1">
        <f>VLOOKUP($A261,percentages!$D$2:$H$330,5,FALSE)*Wall!F261</f>
        <v>1148.8699999999999</v>
      </c>
      <c r="G261" s="1">
        <f>VLOOKUP($A261,percentages!$D$2:$H$330,5,FALSE)*Wall!G261</f>
        <v>1296.2059999999999</v>
      </c>
      <c r="H261" s="1">
        <f>VLOOKUP($A261,percentages!$D$2:$H$330,5,FALSE)*Wall!H261</f>
        <v>18.417000000000002</v>
      </c>
      <c r="I261" s="1">
        <f>VLOOKUP($A261,percentages!$D$2:$H$330,5,FALSE)*Wall!I261</f>
        <v>556.01800000000003</v>
      </c>
      <c r="J261" s="1">
        <f>VLOOKUP($A261,percentages!$D$2:$H$330,5,FALSE)*Wall!J261</f>
        <v>169.261</v>
      </c>
    </row>
    <row r="262" spans="1:10" x14ac:dyDescent="0.25">
      <c r="A262" s="13" t="s">
        <v>272</v>
      </c>
      <c r="B262" s="13" t="s">
        <v>273</v>
      </c>
      <c r="C262" s="1">
        <f>VLOOKUP($A262,percentages!$D$2:$H$330,5,FALSE)*Wall!C262</f>
        <v>3121.2429999999999</v>
      </c>
      <c r="D262" s="1">
        <f>VLOOKUP($A262,percentages!$D$2:$H$330,5,FALSE)*Wall!D262</f>
        <v>5128.6959999999999</v>
      </c>
      <c r="E262" s="1">
        <f>VLOOKUP($A262,percentages!$D$2:$H$330,5,FALSE)*Wall!E262</f>
        <v>699.846</v>
      </c>
      <c r="F262" s="1">
        <f>VLOOKUP($A262,percentages!$D$2:$H$330,5,FALSE)*Wall!F262</f>
        <v>297.303</v>
      </c>
      <c r="G262" s="1">
        <f>VLOOKUP($A262,percentages!$D$2:$H$330,5,FALSE)*Wall!G262</f>
        <v>497.25900000000001</v>
      </c>
      <c r="H262" s="1">
        <f>VLOOKUP($A262,percentages!$D$2:$H$330,5,FALSE)*Wall!H262</f>
        <v>5.2620000000000005</v>
      </c>
      <c r="I262" s="1">
        <f>VLOOKUP($A262,percentages!$D$2:$H$330,5,FALSE)*Wall!I262</f>
        <v>158.73699999999999</v>
      </c>
      <c r="J262" s="1">
        <f>VLOOKUP($A262,percentages!$D$2:$H$330,5,FALSE)*Wall!J262</f>
        <v>47.357999999999997</v>
      </c>
    </row>
    <row r="263" spans="1:10" x14ac:dyDescent="0.25">
      <c r="A263" s="13" t="s">
        <v>274</v>
      </c>
      <c r="B263" s="13" t="s">
        <v>275</v>
      </c>
      <c r="C263" s="1">
        <f>VLOOKUP($A263,percentages!$D$2:$H$330,5,FALSE)*Wall!C263</f>
        <v>5327.7749999999996</v>
      </c>
      <c r="D263" s="1">
        <f>VLOOKUP($A263,percentages!$D$2:$H$330,5,FALSE)*Wall!D263</f>
        <v>8282.3880000000008</v>
      </c>
      <c r="E263" s="1">
        <f>VLOOKUP($A263,percentages!$D$2:$H$330,5,FALSE)*Wall!E263</f>
        <v>20.170999999999999</v>
      </c>
      <c r="F263" s="1">
        <f>VLOOKUP($A263,percentages!$D$2:$H$330,5,FALSE)*Wall!F263</f>
        <v>583.20500000000004</v>
      </c>
      <c r="G263" s="1">
        <f>VLOOKUP($A263,percentages!$D$2:$H$330,5,FALSE)*Wall!G263</f>
        <v>1030.4749999999999</v>
      </c>
      <c r="H263" s="1">
        <f>VLOOKUP($A263,percentages!$D$2:$H$330,5,FALSE)*Wall!H263</f>
        <v>4.3849999999999998</v>
      </c>
      <c r="I263" s="1">
        <f>VLOOKUP($A263,percentages!$D$2:$H$330,5,FALSE)*Wall!I263</f>
        <v>29.818000000000001</v>
      </c>
      <c r="J263" s="1">
        <f>VLOOKUP($A263,percentages!$D$2:$H$330,5,FALSE)*Wall!J263</f>
        <v>5.2620000000000005</v>
      </c>
    </row>
    <row r="264" spans="1:10" x14ac:dyDescent="0.25">
      <c r="A264" s="13" t="s">
        <v>276</v>
      </c>
      <c r="B264" s="13" t="s">
        <v>277</v>
      </c>
      <c r="C264" s="1">
        <f>VLOOKUP($A264,percentages!$D$2:$H$330,5,FALSE)*Wall!C264</f>
        <v>6464.3670000000002</v>
      </c>
      <c r="D264" s="1">
        <f>VLOOKUP($A264,percentages!$D$2:$H$330,5,FALSE)*Wall!D264</f>
        <v>4620.9129999999996</v>
      </c>
      <c r="E264" s="1">
        <f>VLOOKUP($A264,percentages!$D$2:$H$330,5,FALSE)*Wall!E264</f>
        <v>272.74700000000001</v>
      </c>
      <c r="F264" s="1">
        <f>VLOOKUP($A264,percentages!$D$2:$H$330,5,FALSE)*Wall!F264</f>
        <v>364.83199999999999</v>
      </c>
      <c r="G264" s="1">
        <f>VLOOKUP($A264,percentages!$D$2:$H$330,5,FALSE)*Wall!G264</f>
        <v>663.88900000000001</v>
      </c>
      <c r="H264" s="1">
        <f>VLOOKUP($A264,percentages!$D$2:$H$330,5,FALSE)*Wall!H264</f>
        <v>1.754</v>
      </c>
      <c r="I264" s="1">
        <f>VLOOKUP($A264,percentages!$D$2:$H$330,5,FALSE)*Wall!I264</f>
        <v>228.89699999999999</v>
      </c>
      <c r="J264" s="1">
        <f>VLOOKUP($A264,percentages!$D$2:$H$330,5,FALSE)*Wall!J264</f>
        <v>5.2620000000000005</v>
      </c>
    </row>
    <row r="265" spans="1:10" x14ac:dyDescent="0.25">
      <c r="A265" s="13" t="s">
        <v>278</v>
      </c>
      <c r="B265" s="13" t="s">
        <v>279</v>
      </c>
      <c r="C265" s="1">
        <f>VLOOKUP($A265,percentages!$D$2:$H$330,5,FALSE)*Wall!C265</f>
        <v>3044.944</v>
      </c>
      <c r="D265" s="1">
        <f>VLOOKUP($A265,percentages!$D$2:$H$330,5,FALSE)*Wall!D265</f>
        <v>2254.7669999999998</v>
      </c>
      <c r="E265" s="1">
        <f>VLOOKUP($A265,percentages!$D$2:$H$330,5,FALSE)*Wall!E265</f>
        <v>219.25</v>
      </c>
      <c r="F265" s="1">
        <f>VLOOKUP($A265,percentages!$D$2:$H$330,5,FALSE)*Wall!F265</f>
        <v>463.93299999999999</v>
      </c>
      <c r="G265" s="1">
        <f>VLOOKUP($A265,percentages!$D$2:$H$330,5,FALSE)*Wall!G265</f>
        <v>651.61099999999999</v>
      </c>
      <c r="H265" s="1">
        <f>VLOOKUP($A265,percentages!$D$2:$H$330,5,FALSE)*Wall!H265</f>
        <v>1.754</v>
      </c>
      <c r="I265" s="1">
        <f>VLOOKUP($A265,percentages!$D$2:$H$330,5,FALSE)*Wall!I265</f>
        <v>145.58199999999999</v>
      </c>
      <c r="J265" s="1">
        <f>VLOOKUP($A265,percentages!$D$2:$H$330,5,FALSE)*Wall!J265</f>
        <v>0</v>
      </c>
    </row>
    <row r="266" spans="1:10" x14ac:dyDescent="0.25">
      <c r="A266" s="13" t="s">
        <v>280</v>
      </c>
      <c r="B266" s="13" t="s">
        <v>281</v>
      </c>
      <c r="C266" s="1">
        <f>VLOOKUP($A266,percentages!$D$2:$H$330,5,FALSE)*Wall!C266</f>
        <v>3664.1060000000002</v>
      </c>
      <c r="D266" s="1">
        <f>VLOOKUP($A266,percentages!$D$2:$H$330,5,FALSE)*Wall!D266</f>
        <v>3750.9290000000001</v>
      </c>
      <c r="E266" s="1">
        <f>VLOOKUP($A266,percentages!$D$2:$H$330,5,FALSE)*Wall!E266</f>
        <v>98.224000000000004</v>
      </c>
      <c r="F266" s="1">
        <f>VLOOKUP($A266,percentages!$D$2:$H$330,5,FALSE)*Wall!F266</f>
        <v>320.98200000000003</v>
      </c>
      <c r="G266" s="1">
        <f>VLOOKUP($A266,percentages!$D$2:$H$330,5,FALSE)*Wall!G266</f>
        <v>411.31299999999999</v>
      </c>
      <c r="H266" s="1">
        <f>VLOOKUP($A266,percentages!$D$2:$H$330,5,FALSE)*Wall!H266</f>
        <v>1.754</v>
      </c>
      <c r="I266" s="1">
        <f>VLOOKUP($A266,percentages!$D$2:$H$330,5,FALSE)*Wall!I266</f>
        <v>52.62</v>
      </c>
      <c r="J266" s="1">
        <f>VLOOKUP($A266,percentages!$D$2:$H$330,5,FALSE)*Wall!J266</f>
        <v>7.016</v>
      </c>
    </row>
    <row r="267" spans="1:10" x14ac:dyDescent="0.25">
      <c r="A267" s="13" t="s">
        <v>282</v>
      </c>
      <c r="B267" s="13" t="s">
        <v>283</v>
      </c>
      <c r="C267" s="1">
        <f>VLOOKUP($A267,percentages!$D$2:$H$330,5,FALSE)*Wall!C267</f>
        <v>3576.4059999999999</v>
      </c>
      <c r="D267" s="1">
        <f>VLOOKUP($A267,percentages!$D$2:$H$330,5,FALSE)*Wall!D267</f>
        <v>2584.5189999999998</v>
      </c>
      <c r="E267" s="1">
        <f>VLOOKUP($A267,percentages!$D$2:$H$330,5,FALSE)*Wall!E267</f>
        <v>242.05199999999999</v>
      </c>
      <c r="F267" s="1">
        <f>VLOOKUP($A267,percentages!$D$2:$H$330,5,FALSE)*Wall!F267</f>
        <v>334.137</v>
      </c>
      <c r="G267" s="1">
        <f>VLOOKUP($A267,percentages!$D$2:$H$330,5,FALSE)*Wall!G267</f>
        <v>841.92</v>
      </c>
      <c r="H267" s="1">
        <f>VLOOKUP($A267,percentages!$D$2:$H$330,5,FALSE)*Wall!H267</f>
        <v>0.877</v>
      </c>
      <c r="I267" s="1">
        <f>VLOOKUP($A267,percentages!$D$2:$H$330,5,FALSE)*Wall!I267</f>
        <v>200.833</v>
      </c>
      <c r="J267" s="1">
        <f>VLOOKUP($A267,percentages!$D$2:$H$330,5,FALSE)*Wall!J267</f>
        <v>2.6310000000000002</v>
      </c>
    </row>
    <row r="268" spans="1:10" x14ac:dyDescent="0.25">
      <c r="A268" s="13" t="s">
        <v>284</v>
      </c>
      <c r="B268" s="13" t="s">
        <v>285</v>
      </c>
      <c r="C268" s="1">
        <f>VLOOKUP($A268,percentages!$D$2:$H$330,5,FALSE)*Wall!C268</f>
        <v>2193.377</v>
      </c>
      <c r="D268" s="1">
        <f>VLOOKUP($A268,percentages!$D$2:$H$330,5,FALSE)*Wall!D268</f>
        <v>3833.3670000000002</v>
      </c>
      <c r="E268" s="1">
        <f>VLOOKUP($A268,percentages!$D$2:$H$330,5,FALSE)*Wall!E268</f>
        <v>41.219000000000001</v>
      </c>
      <c r="F268" s="1">
        <f>VLOOKUP($A268,percentages!$D$2:$H$330,5,FALSE)*Wall!F268</f>
        <v>321.85899999999998</v>
      </c>
      <c r="G268" s="1">
        <f>VLOOKUP($A268,percentages!$D$2:$H$330,5,FALSE)*Wall!G268</f>
        <v>369.21699999999998</v>
      </c>
      <c r="H268" s="1">
        <f>VLOOKUP($A268,percentages!$D$2:$H$330,5,FALSE)*Wall!H268</f>
        <v>0.877</v>
      </c>
      <c r="I268" s="1">
        <f>VLOOKUP($A268,percentages!$D$2:$H$330,5,FALSE)*Wall!I268</f>
        <v>78.052999999999997</v>
      </c>
      <c r="J268" s="1">
        <f>VLOOKUP($A268,percentages!$D$2:$H$330,5,FALSE)*Wall!J268</f>
        <v>9.6470000000000002</v>
      </c>
    </row>
    <row r="269" spans="1:10" x14ac:dyDescent="0.25">
      <c r="A269" s="13" t="s">
        <v>286</v>
      </c>
      <c r="B269" s="13" t="s">
        <v>287</v>
      </c>
      <c r="C269" s="1">
        <f>VLOOKUP($A269,percentages!$D$2:$H$330,5,FALSE)*Wall!C269</f>
        <v>5408.4589999999998</v>
      </c>
      <c r="D269" s="1">
        <f>VLOOKUP($A269,percentages!$D$2:$H$330,5,FALSE)*Wall!D269</f>
        <v>3390.482</v>
      </c>
      <c r="E269" s="1">
        <f>VLOOKUP($A269,percentages!$D$2:$H$330,5,FALSE)*Wall!E269</f>
        <v>418.32900000000001</v>
      </c>
      <c r="F269" s="1">
        <f>VLOOKUP($A269,percentages!$D$2:$H$330,5,FALSE)*Wall!F269</f>
        <v>262.22300000000001</v>
      </c>
      <c r="G269" s="1">
        <f>VLOOKUP($A269,percentages!$D$2:$H$330,5,FALSE)*Wall!G269</f>
        <v>919.096</v>
      </c>
      <c r="H269" s="1">
        <f>VLOOKUP($A269,percentages!$D$2:$H$330,5,FALSE)*Wall!H269</f>
        <v>0.877</v>
      </c>
      <c r="I269" s="1">
        <f>VLOOKUP($A269,percentages!$D$2:$H$330,5,FALSE)*Wall!I269</f>
        <v>232.405</v>
      </c>
      <c r="J269" s="1">
        <f>VLOOKUP($A269,percentages!$D$2:$H$330,5,FALSE)*Wall!J269</f>
        <v>30.695</v>
      </c>
    </row>
    <row r="270" spans="1:10" x14ac:dyDescent="0.25">
      <c r="A270" s="13" t="s">
        <v>254</v>
      </c>
      <c r="B270" s="13" t="s">
        <v>255</v>
      </c>
      <c r="C270" s="1">
        <f>VLOOKUP($A270,percentages!$D$2:$H$330,5,FALSE)*Wall!C270</f>
        <v>4837.5320000000002</v>
      </c>
      <c r="D270" s="1">
        <f>VLOOKUP($A270,percentages!$D$2:$H$330,5,FALSE)*Wall!D270</f>
        <v>6562.5910000000003</v>
      </c>
      <c r="E270" s="1">
        <f>VLOOKUP($A270,percentages!$D$2:$H$330,5,FALSE)*Wall!E270</f>
        <v>17.54</v>
      </c>
      <c r="F270" s="1">
        <f>VLOOKUP($A270,percentages!$D$2:$H$330,5,FALSE)*Wall!F270</f>
        <v>595.48299999999995</v>
      </c>
      <c r="G270" s="1">
        <f>VLOOKUP($A270,percentages!$D$2:$H$330,5,FALSE)*Wall!G270</f>
        <v>833.15</v>
      </c>
      <c r="H270" s="1">
        <f>VLOOKUP($A270,percentages!$D$2:$H$330,5,FALSE)*Wall!H270</f>
        <v>1.754</v>
      </c>
      <c r="I270" s="1">
        <f>VLOOKUP($A270,percentages!$D$2:$H$330,5,FALSE)*Wall!I270</f>
        <v>210.48</v>
      </c>
      <c r="J270" s="1">
        <f>VLOOKUP($A270,percentages!$D$2:$H$330,5,FALSE)*Wall!J270</f>
        <v>13.154999999999999</v>
      </c>
    </row>
    <row r="271" spans="1:10" x14ac:dyDescent="0.25">
      <c r="A271" s="13" t="s">
        <v>256</v>
      </c>
      <c r="B271" s="13" t="s">
        <v>257</v>
      </c>
      <c r="C271" s="1">
        <f>VLOOKUP($A271,percentages!$D$2:$H$330,5,FALSE)*Wall!C271</f>
        <v>7783.375</v>
      </c>
      <c r="D271" s="1">
        <f>VLOOKUP($A271,percentages!$D$2:$H$330,5,FALSE)*Wall!D271</f>
        <v>7038.8019999999997</v>
      </c>
      <c r="E271" s="1">
        <f>VLOOKUP($A271,percentages!$D$2:$H$330,5,FALSE)*Wall!E271</f>
        <v>415.69799999999998</v>
      </c>
      <c r="F271" s="1">
        <f>VLOOKUP($A271,percentages!$D$2:$H$330,5,FALSE)*Wall!F271</f>
        <v>518.30700000000002</v>
      </c>
      <c r="G271" s="1">
        <f>VLOOKUP($A271,percentages!$D$2:$H$330,5,FALSE)*Wall!G271</f>
        <v>1004.165</v>
      </c>
      <c r="H271" s="1">
        <f>VLOOKUP($A271,percentages!$D$2:$H$330,5,FALSE)*Wall!H271</f>
        <v>7.016</v>
      </c>
      <c r="I271" s="1">
        <f>VLOOKUP($A271,percentages!$D$2:$H$330,5,FALSE)*Wall!I271</f>
        <v>399.91199999999998</v>
      </c>
      <c r="J271" s="1">
        <f>VLOOKUP($A271,percentages!$D$2:$H$330,5,FALSE)*Wall!J271</f>
        <v>13.154999999999999</v>
      </c>
    </row>
    <row r="272" spans="1:10" x14ac:dyDescent="0.25">
      <c r="A272" s="13" t="s">
        <v>258</v>
      </c>
      <c r="B272" s="13" t="s">
        <v>259</v>
      </c>
      <c r="C272" s="1">
        <f>VLOOKUP($A272,percentages!$D$2:$H$330,5,FALSE)*Wall!C272</f>
        <v>4442.8819999999996</v>
      </c>
      <c r="D272" s="1">
        <f>VLOOKUP($A272,percentages!$D$2:$H$330,5,FALSE)*Wall!D272</f>
        <v>7860.5510000000004</v>
      </c>
      <c r="E272" s="1">
        <f>VLOOKUP($A272,percentages!$D$2:$H$330,5,FALSE)*Wall!E272</f>
        <v>112.256</v>
      </c>
      <c r="F272" s="1">
        <f>VLOOKUP($A272,percentages!$D$2:$H$330,5,FALSE)*Wall!F272</f>
        <v>1075.202</v>
      </c>
      <c r="G272" s="1">
        <f>VLOOKUP($A272,percentages!$D$2:$H$330,5,FALSE)*Wall!G272</f>
        <v>1046.261</v>
      </c>
      <c r="H272" s="1">
        <f>VLOOKUP($A272,percentages!$D$2:$H$330,5,FALSE)*Wall!H272</f>
        <v>9.6470000000000002</v>
      </c>
      <c r="I272" s="1">
        <f>VLOOKUP($A272,percentages!$D$2:$H$330,5,FALSE)*Wall!I272</f>
        <v>211.357</v>
      </c>
      <c r="J272" s="1">
        <f>VLOOKUP($A272,percentages!$D$2:$H$330,5,FALSE)*Wall!J272</f>
        <v>35.08</v>
      </c>
    </row>
    <row r="273" spans="1:10" x14ac:dyDescent="0.25">
      <c r="A273" s="13" t="s">
        <v>260</v>
      </c>
      <c r="B273" s="13" t="s">
        <v>261</v>
      </c>
      <c r="C273" s="1">
        <f>VLOOKUP($A273,percentages!$D$2:$H$330,5,FALSE)*Wall!C273</f>
        <v>2331.0659999999998</v>
      </c>
      <c r="D273" s="1">
        <f>VLOOKUP($A273,percentages!$D$2:$H$330,5,FALSE)*Wall!D273</f>
        <v>4551.63</v>
      </c>
      <c r="E273" s="1">
        <f>VLOOKUP($A273,percentages!$D$2:$H$330,5,FALSE)*Wall!E273</f>
        <v>546.37099999999998</v>
      </c>
      <c r="F273" s="1">
        <f>VLOOKUP($A273,percentages!$D$2:$H$330,5,FALSE)*Wall!F273</f>
        <v>2351.2370000000001</v>
      </c>
      <c r="G273" s="1">
        <f>VLOOKUP($A273,percentages!$D$2:$H$330,5,FALSE)*Wall!G273</f>
        <v>939.26700000000005</v>
      </c>
      <c r="H273" s="1">
        <f>VLOOKUP($A273,percentages!$D$2:$H$330,5,FALSE)*Wall!H273</f>
        <v>69.283000000000001</v>
      </c>
      <c r="I273" s="1">
        <f>VLOOKUP($A273,percentages!$D$2:$H$330,5,FALSE)*Wall!I273</f>
        <v>199.07900000000001</v>
      </c>
      <c r="J273" s="1">
        <f>VLOOKUP($A273,percentages!$D$2:$H$330,5,FALSE)*Wall!J273</f>
        <v>13.154999999999999</v>
      </c>
    </row>
    <row r="274" spans="1:10" x14ac:dyDescent="0.25">
      <c r="A274" s="13" t="s">
        <v>262</v>
      </c>
      <c r="B274" s="13" t="s">
        <v>263</v>
      </c>
      <c r="C274" s="1">
        <f>VLOOKUP($A274,percentages!$D$2:$H$330,5,FALSE)*Wall!C274</f>
        <v>5701.3770000000004</v>
      </c>
      <c r="D274" s="1">
        <f>VLOOKUP($A274,percentages!$D$2:$H$330,5,FALSE)*Wall!D274</f>
        <v>4218.37</v>
      </c>
      <c r="E274" s="1">
        <f>VLOOKUP($A274,percentages!$D$2:$H$330,5,FALSE)*Wall!E274</f>
        <v>228.89699999999999</v>
      </c>
      <c r="F274" s="1">
        <f>VLOOKUP($A274,percentages!$D$2:$H$330,5,FALSE)*Wall!F274</f>
        <v>273.62400000000002</v>
      </c>
      <c r="G274" s="1">
        <f>VLOOKUP($A274,percentages!$D$2:$H$330,5,FALSE)*Wall!G274</f>
        <v>236.79</v>
      </c>
      <c r="H274" s="1">
        <f>VLOOKUP($A274,percentages!$D$2:$H$330,5,FALSE)*Wall!H274</f>
        <v>0.877</v>
      </c>
      <c r="I274" s="1">
        <f>VLOOKUP($A274,percentages!$D$2:$H$330,5,FALSE)*Wall!I274</f>
        <v>208.726</v>
      </c>
      <c r="J274" s="1">
        <f>VLOOKUP($A274,percentages!$D$2:$H$330,5,FALSE)*Wall!J274</f>
        <v>12.278</v>
      </c>
    </row>
    <row r="275" spans="1:10" x14ac:dyDescent="0.25">
      <c r="A275" s="13" t="s">
        <v>264</v>
      </c>
      <c r="B275" s="13" t="s">
        <v>265</v>
      </c>
      <c r="C275" s="1">
        <f>VLOOKUP($A275,percentages!$D$2:$H$330,5,FALSE)*Wall!C275</f>
        <v>5338.299</v>
      </c>
      <c r="D275" s="1">
        <f>VLOOKUP($A275,percentages!$D$2:$H$330,5,FALSE)*Wall!D275</f>
        <v>7897.3850000000002</v>
      </c>
      <c r="E275" s="1">
        <f>VLOOKUP($A275,percentages!$D$2:$H$330,5,FALSE)*Wall!E275</f>
        <v>139.44300000000001</v>
      </c>
      <c r="F275" s="1">
        <f>VLOOKUP($A275,percentages!$D$2:$H$330,5,FALSE)*Wall!F275</f>
        <v>912.95699999999999</v>
      </c>
      <c r="G275" s="1">
        <f>VLOOKUP($A275,percentages!$D$2:$H$330,5,FALSE)*Wall!G275</f>
        <v>800.70100000000002</v>
      </c>
      <c r="H275" s="1">
        <f>VLOOKUP($A275,percentages!$D$2:$H$330,5,FALSE)*Wall!H275</f>
        <v>0</v>
      </c>
      <c r="I275" s="1">
        <f>VLOOKUP($A275,percentages!$D$2:$H$330,5,FALSE)*Wall!I275</f>
        <v>57.881999999999998</v>
      </c>
      <c r="J275" s="1">
        <f>VLOOKUP($A275,percentages!$D$2:$H$330,5,FALSE)*Wall!J275</f>
        <v>24.556000000000001</v>
      </c>
    </row>
    <row r="276" spans="1:10" x14ac:dyDescent="0.25">
      <c r="A276" s="13" t="s">
        <v>266</v>
      </c>
      <c r="B276" s="13" t="s">
        <v>267</v>
      </c>
      <c r="C276" s="1">
        <f>VLOOKUP($A276,percentages!$D$2:$H$330,5,FALSE)*Wall!C276</f>
        <v>11196.659</v>
      </c>
      <c r="D276" s="1">
        <f>VLOOKUP($A276,percentages!$D$2:$H$330,5,FALSE)*Wall!D276</f>
        <v>7057.2190000000001</v>
      </c>
      <c r="E276" s="1">
        <f>VLOOKUP($A276,percentages!$D$2:$H$330,5,FALSE)*Wall!E276</f>
        <v>413.94400000000002</v>
      </c>
      <c r="F276" s="1">
        <f>VLOOKUP($A276,percentages!$D$2:$H$330,5,FALSE)*Wall!F276</f>
        <v>236.79</v>
      </c>
      <c r="G276" s="1">
        <f>VLOOKUP($A276,percentages!$D$2:$H$330,5,FALSE)*Wall!G276</f>
        <v>138.566</v>
      </c>
      <c r="H276" s="1">
        <f>VLOOKUP($A276,percentages!$D$2:$H$330,5,FALSE)*Wall!H276</f>
        <v>4.3849999999999998</v>
      </c>
      <c r="I276" s="1">
        <f>VLOOKUP($A276,percentages!$D$2:$H$330,5,FALSE)*Wall!I276</f>
        <v>492.87400000000002</v>
      </c>
      <c r="J276" s="1">
        <f>VLOOKUP($A276,percentages!$D$2:$H$330,5,FALSE)*Wall!J276</f>
        <v>79.807000000000002</v>
      </c>
    </row>
    <row r="277" spans="1:10" x14ac:dyDescent="0.25">
      <c r="A277" s="13" t="s">
        <v>268</v>
      </c>
      <c r="B277" s="13" t="s">
        <v>269</v>
      </c>
      <c r="C277" s="1">
        <f>VLOOKUP($A277,percentages!$D$2:$H$330,5,FALSE)*Wall!C277</f>
        <v>5517.2070000000003</v>
      </c>
      <c r="D277" s="1">
        <f>VLOOKUP($A277,percentages!$D$2:$H$330,5,FALSE)*Wall!D277</f>
        <v>6065.3320000000003</v>
      </c>
      <c r="E277" s="1">
        <f>VLOOKUP($A277,percentages!$D$2:$H$330,5,FALSE)*Wall!E277</f>
        <v>590.221</v>
      </c>
      <c r="F277" s="1">
        <f>VLOOKUP($A277,percentages!$D$2:$H$330,5,FALSE)*Wall!F277</f>
        <v>332.38299999999998</v>
      </c>
      <c r="G277" s="1">
        <f>VLOOKUP($A277,percentages!$D$2:$H$330,5,FALSE)*Wall!G277</f>
        <v>403.42</v>
      </c>
      <c r="H277" s="1">
        <f>VLOOKUP($A277,percentages!$D$2:$H$330,5,FALSE)*Wall!H277</f>
        <v>16.663</v>
      </c>
      <c r="I277" s="1">
        <f>VLOOKUP($A277,percentages!$D$2:$H$330,5,FALSE)*Wall!I277</f>
        <v>442.00799999999998</v>
      </c>
      <c r="J277" s="1">
        <f>VLOOKUP($A277,percentages!$D$2:$H$330,5,FALSE)*Wall!J277</f>
        <v>154.352</v>
      </c>
    </row>
    <row r="278" spans="1:10" x14ac:dyDescent="0.25">
      <c r="A278" s="13" t="s">
        <v>288</v>
      </c>
      <c r="B278" s="13" t="s">
        <v>289</v>
      </c>
      <c r="C278" s="1">
        <f>VLOOKUP($A278,percentages!$D$2:$H$330,5,FALSE)*Wall!C278</f>
        <v>10897.368</v>
      </c>
      <c r="D278" s="1">
        <f>VLOOKUP($A278,percentages!$D$2:$H$330,5,FALSE)*Wall!D278</f>
        <v>12953.987999999999</v>
      </c>
      <c r="E278" s="1">
        <f>VLOOKUP($A278,percentages!$D$2:$H$330,5,FALSE)*Wall!E278</f>
        <v>272.404</v>
      </c>
      <c r="F278" s="1">
        <f>VLOOKUP($A278,percentages!$D$2:$H$330,5,FALSE)*Wall!F278</f>
        <v>722.98799999999994</v>
      </c>
      <c r="G278" s="1">
        <f>VLOOKUP($A278,percentages!$D$2:$H$330,5,FALSE)*Wall!G278</f>
        <v>1999.24</v>
      </c>
      <c r="H278" s="1">
        <f>VLOOKUP($A278,percentages!$D$2:$H$330,5,FALSE)*Wall!H278</f>
        <v>18.12</v>
      </c>
      <c r="I278" s="1">
        <f>VLOOKUP($A278,percentages!$D$2:$H$330,5,FALSE)*Wall!I278</f>
        <v>227.10399999999998</v>
      </c>
      <c r="J278" s="1">
        <f>VLOOKUP($A278,percentages!$D$2:$H$330,5,FALSE)*Wall!J278</f>
        <v>42.884</v>
      </c>
    </row>
    <row r="279" spans="1:10" x14ac:dyDescent="0.25">
      <c r="A279" s="13" t="s">
        <v>305</v>
      </c>
      <c r="B279" s="13" t="s">
        <v>306</v>
      </c>
      <c r="C279" s="1">
        <f>VLOOKUP($A279,percentages!$D$2:$H$330,5,FALSE)*Wall!C279</f>
        <v>13450.475999999999</v>
      </c>
      <c r="D279" s="1">
        <f>VLOOKUP($A279,percentages!$D$2:$H$330,5,FALSE)*Wall!D279</f>
        <v>11283.928</v>
      </c>
      <c r="E279" s="1">
        <f>VLOOKUP($A279,percentages!$D$2:$H$330,5,FALSE)*Wall!E279</f>
        <v>194.488</v>
      </c>
      <c r="F279" s="1">
        <f>VLOOKUP($A279,percentages!$D$2:$H$330,5,FALSE)*Wall!F279</f>
        <v>656.548</v>
      </c>
      <c r="G279" s="1">
        <f>VLOOKUP($A279,percentages!$D$2:$H$330,5,FALSE)*Wall!G279</f>
        <v>1935.82</v>
      </c>
      <c r="H279" s="1">
        <f>VLOOKUP($A279,percentages!$D$2:$H$330,5,FALSE)*Wall!H279</f>
        <v>103.28399999999999</v>
      </c>
      <c r="I279" s="1">
        <f>VLOOKUP($A279,percentages!$D$2:$H$330,5,FALSE)*Wall!I279</f>
        <v>334.61599999999999</v>
      </c>
      <c r="J279" s="1">
        <f>VLOOKUP($A279,percentages!$D$2:$H$330,5,FALSE)*Wall!J279</f>
        <v>49.527999999999999</v>
      </c>
    </row>
    <row r="280" spans="1:10" x14ac:dyDescent="0.25">
      <c r="A280" s="13" t="s">
        <v>307</v>
      </c>
      <c r="B280" s="13" t="s">
        <v>308</v>
      </c>
      <c r="C280" s="1">
        <f>VLOOKUP($A280,percentages!$D$2:$H$330,5,FALSE)*Wall!C280</f>
        <v>9166.3040000000001</v>
      </c>
      <c r="D280" s="1">
        <f>VLOOKUP($A280,percentages!$D$2:$H$330,5,FALSE)*Wall!D280</f>
        <v>12845.871999999999</v>
      </c>
      <c r="E280" s="1">
        <f>VLOOKUP($A280,percentages!$D$2:$H$330,5,FALSE)*Wall!E280</f>
        <v>125.02799999999999</v>
      </c>
      <c r="F280" s="1">
        <f>VLOOKUP($A280,percentages!$D$2:$H$330,5,FALSE)*Wall!F280</f>
        <v>954.31999999999994</v>
      </c>
      <c r="G280" s="1">
        <f>VLOOKUP($A280,percentages!$D$2:$H$330,5,FALSE)*Wall!G280</f>
        <v>2312.7159999999999</v>
      </c>
      <c r="H280" s="1">
        <f>VLOOKUP($A280,percentages!$D$2:$H$330,5,FALSE)*Wall!H280</f>
        <v>67.647999999999996</v>
      </c>
      <c r="I280" s="1">
        <f>VLOOKUP($A280,percentages!$D$2:$H$330,5,FALSE)*Wall!I280</f>
        <v>382.93599999999998</v>
      </c>
      <c r="J280" s="1">
        <f>VLOOKUP($A280,percentages!$D$2:$H$330,5,FALSE)*Wall!J280</f>
        <v>88.183999999999997</v>
      </c>
    </row>
    <row r="281" spans="1:10" x14ac:dyDescent="0.25">
      <c r="A281" s="13" t="s">
        <v>309</v>
      </c>
      <c r="B281" s="13" t="s">
        <v>310</v>
      </c>
      <c r="C281" s="1">
        <f>VLOOKUP($A281,percentages!$D$2:$H$330,5,FALSE)*Wall!C281</f>
        <v>16846.164000000001</v>
      </c>
      <c r="D281" s="1">
        <f>VLOOKUP($A281,percentages!$D$2:$H$330,5,FALSE)*Wall!D281</f>
        <v>3241.6680000000001</v>
      </c>
      <c r="E281" s="1">
        <f>VLOOKUP($A281,percentages!$D$2:$H$330,5,FALSE)*Wall!E281</f>
        <v>111.74</v>
      </c>
      <c r="F281" s="1">
        <f>VLOOKUP($A281,percentages!$D$2:$H$330,5,FALSE)*Wall!F281</f>
        <v>15.703999999999999</v>
      </c>
      <c r="G281" s="1">
        <f>VLOOKUP($A281,percentages!$D$2:$H$330,5,FALSE)*Wall!G281</f>
        <v>10.267999999999999</v>
      </c>
      <c r="H281" s="1">
        <f>VLOOKUP($A281,percentages!$D$2:$H$330,5,FALSE)*Wall!H281</f>
        <v>79.123999999999995</v>
      </c>
      <c r="I281" s="1">
        <f>VLOOKUP($A281,percentages!$D$2:$H$330,5,FALSE)*Wall!I281</f>
        <v>677.08399999999995</v>
      </c>
      <c r="J281" s="1">
        <f>VLOOKUP($A281,percentages!$D$2:$H$330,5,FALSE)*Wall!J281</f>
        <v>5.4359999999999999</v>
      </c>
    </row>
    <row r="282" spans="1:10" x14ac:dyDescent="0.25">
      <c r="A282" s="13" t="s">
        <v>311</v>
      </c>
      <c r="B282" s="13" t="s">
        <v>312</v>
      </c>
      <c r="C282" s="1">
        <f>VLOOKUP($A282,percentages!$D$2:$H$330,5,FALSE)*Wall!C282</f>
        <v>14707.4</v>
      </c>
      <c r="D282" s="1">
        <f>VLOOKUP($A282,percentages!$D$2:$H$330,5,FALSE)*Wall!D282</f>
        <v>8194.4679999999989</v>
      </c>
      <c r="E282" s="1">
        <f>VLOOKUP($A282,percentages!$D$2:$H$330,5,FALSE)*Wall!E282</f>
        <v>653.52800000000002</v>
      </c>
      <c r="F282" s="1">
        <f>VLOOKUP($A282,percentages!$D$2:$H$330,5,FALSE)*Wall!F282</f>
        <v>123.21599999999999</v>
      </c>
      <c r="G282" s="1">
        <f>VLOOKUP($A282,percentages!$D$2:$H$330,5,FALSE)*Wall!G282</f>
        <v>133.48400000000001</v>
      </c>
      <c r="H282" s="1">
        <f>VLOOKUP($A282,percentages!$D$2:$H$330,5,FALSE)*Wall!H282</f>
        <v>41.676000000000002</v>
      </c>
      <c r="I282" s="1">
        <f>VLOOKUP($A282,percentages!$D$2:$H$330,5,FALSE)*Wall!I282</f>
        <v>2208.2239999999997</v>
      </c>
      <c r="J282" s="1">
        <f>VLOOKUP($A282,percentages!$D$2:$H$330,5,FALSE)*Wall!J282</f>
        <v>12.683999999999999</v>
      </c>
    </row>
    <row r="283" spans="1:10" x14ac:dyDescent="0.25">
      <c r="A283" s="13" t="s">
        <v>290</v>
      </c>
      <c r="B283" s="13" t="s">
        <v>291</v>
      </c>
      <c r="C283" s="1">
        <f>VLOOKUP($A283,percentages!$D$2:$H$330,5,FALSE)*Wall!C283</f>
        <v>8847.9959999999992</v>
      </c>
      <c r="D283" s="1">
        <f>VLOOKUP($A283,percentages!$D$2:$H$330,5,FALSE)*Wall!D283</f>
        <v>17671.227999999999</v>
      </c>
      <c r="E283" s="1">
        <f>VLOOKUP($A283,percentages!$D$2:$H$330,5,FALSE)*Wall!E283</f>
        <v>991.76799999999992</v>
      </c>
      <c r="F283" s="1">
        <f>VLOOKUP($A283,percentages!$D$2:$H$330,5,FALSE)*Wall!F283</f>
        <v>434.27600000000001</v>
      </c>
      <c r="G283" s="1">
        <f>VLOOKUP($A283,percentages!$D$2:$H$330,5,FALSE)*Wall!G283</f>
        <v>806.34</v>
      </c>
      <c r="H283" s="1">
        <f>VLOOKUP($A283,percentages!$D$2:$H$330,5,FALSE)*Wall!H283</f>
        <v>8.4559999999999995</v>
      </c>
      <c r="I283" s="1">
        <f>VLOOKUP($A283,percentages!$D$2:$H$330,5,FALSE)*Wall!I283</f>
        <v>267.572</v>
      </c>
      <c r="J283" s="1">
        <f>VLOOKUP($A283,percentages!$D$2:$H$330,5,FALSE)*Wall!J283</f>
        <v>18.724</v>
      </c>
    </row>
    <row r="284" spans="1:10" x14ac:dyDescent="0.25">
      <c r="A284" s="13" t="s">
        <v>292</v>
      </c>
      <c r="B284" s="13" t="s">
        <v>293</v>
      </c>
      <c r="C284" s="1">
        <f>VLOOKUP($A284,percentages!$D$2:$H$330,5,FALSE)*Wall!C284</f>
        <v>14743.64</v>
      </c>
      <c r="D284" s="1">
        <f>VLOOKUP($A284,percentages!$D$2:$H$330,5,FALSE)*Wall!D284</f>
        <v>6657.2879999999996</v>
      </c>
      <c r="E284" s="1">
        <f>VLOOKUP($A284,percentages!$D$2:$H$330,5,FALSE)*Wall!E284</f>
        <v>99.055999999999997</v>
      </c>
      <c r="F284" s="1">
        <f>VLOOKUP($A284,percentages!$D$2:$H$330,5,FALSE)*Wall!F284</f>
        <v>253.67999999999998</v>
      </c>
      <c r="G284" s="1">
        <f>VLOOKUP($A284,percentages!$D$2:$H$330,5,FALSE)*Wall!G284</f>
        <v>800.3</v>
      </c>
      <c r="H284" s="1">
        <f>VLOOKUP($A284,percentages!$D$2:$H$330,5,FALSE)*Wall!H284</f>
        <v>112.34399999999999</v>
      </c>
      <c r="I284" s="1">
        <f>VLOOKUP($A284,percentages!$D$2:$H$330,5,FALSE)*Wall!I284</f>
        <v>694.6</v>
      </c>
      <c r="J284" s="1">
        <f>VLOOKUP($A284,percentages!$D$2:$H$330,5,FALSE)*Wall!J284</f>
        <v>30.2</v>
      </c>
    </row>
    <row r="285" spans="1:10" x14ac:dyDescent="0.25">
      <c r="A285" s="13" t="s">
        <v>294</v>
      </c>
      <c r="B285" s="13" t="s">
        <v>295</v>
      </c>
      <c r="C285" s="1">
        <f>VLOOKUP($A285,percentages!$D$2:$H$330,5,FALSE)*Wall!C285</f>
        <v>3980.9639999999999</v>
      </c>
      <c r="D285" s="1">
        <f>VLOOKUP($A285,percentages!$D$2:$H$330,5,FALSE)*Wall!D285</f>
        <v>15503.472</v>
      </c>
      <c r="E285" s="1">
        <f>VLOOKUP($A285,percentages!$D$2:$H$330,5,FALSE)*Wall!E285</f>
        <v>2420.8319999999999</v>
      </c>
      <c r="F285" s="1">
        <f>VLOOKUP($A285,percentages!$D$2:$H$330,5,FALSE)*Wall!F285</f>
        <v>645.072</v>
      </c>
      <c r="G285" s="1">
        <f>VLOOKUP($A285,percentages!$D$2:$H$330,5,FALSE)*Wall!G285</f>
        <v>840.76800000000003</v>
      </c>
      <c r="H285" s="1">
        <f>VLOOKUP($A285,percentages!$D$2:$H$330,5,FALSE)*Wall!H285</f>
        <v>19.327999999999999</v>
      </c>
      <c r="I285" s="1">
        <f>VLOOKUP($A285,percentages!$D$2:$H$330,5,FALSE)*Wall!I285</f>
        <v>303.81200000000001</v>
      </c>
      <c r="J285" s="1">
        <f>VLOOKUP($A285,percentages!$D$2:$H$330,5,FALSE)*Wall!J285</f>
        <v>64.628</v>
      </c>
    </row>
    <row r="286" spans="1:10" x14ac:dyDescent="0.25">
      <c r="A286" s="13" t="s">
        <v>296</v>
      </c>
      <c r="B286" s="13" t="s">
        <v>1</v>
      </c>
      <c r="C286" s="1">
        <f>VLOOKUP($A286,percentages!$D$2:$H$330,5,FALSE)*Wall!C286</f>
        <v>13961.46</v>
      </c>
      <c r="D286" s="1">
        <f>VLOOKUP($A286,percentages!$D$2:$H$330,5,FALSE)*Wall!D286</f>
        <v>13246.928</v>
      </c>
      <c r="E286" s="1">
        <f>VLOOKUP($A286,percentages!$D$2:$H$330,5,FALSE)*Wall!E286</f>
        <v>853.452</v>
      </c>
      <c r="F286" s="1">
        <f>VLOOKUP($A286,percentages!$D$2:$H$330,5,FALSE)*Wall!F286</f>
        <v>745.93999999999994</v>
      </c>
      <c r="G286" s="1">
        <f>VLOOKUP($A286,percentages!$D$2:$H$330,5,FALSE)*Wall!G286</f>
        <v>1789.652</v>
      </c>
      <c r="H286" s="1">
        <f>VLOOKUP($A286,percentages!$D$2:$H$330,5,FALSE)*Wall!H286</f>
        <v>7.8519999999999994</v>
      </c>
      <c r="I286" s="1">
        <f>VLOOKUP($A286,percentages!$D$2:$H$330,5,FALSE)*Wall!I286</f>
        <v>180.596</v>
      </c>
      <c r="J286" s="1">
        <f>VLOOKUP($A286,percentages!$D$2:$H$330,5,FALSE)*Wall!J286</f>
        <v>85.164000000000001</v>
      </c>
    </row>
    <row r="287" spans="1:10" x14ac:dyDescent="0.25">
      <c r="A287" s="13" t="s">
        <v>297</v>
      </c>
      <c r="B287" s="13" t="s">
        <v>298</v>
      </c>
      <c r="C287" s="1">
        <f>VLOOKUP($A287,percentages!$D$2:$H$330,5,FALSE)*Wall!C287</f>
        <v>18316.3</v>
      </c>
      <c r="D287" s="1">
        <f>VLOOKUP($A287,percentages!$D$2:$H$330,5,FALSE)*Wall!D287</f>
        <v>10784.42</v>
      </c>
      <c r="E287" s="1">
        <f>VLOOKUP($A287,percentages!$D$2:$H$330,5,FALSE)*Wall!E287</f>
        <v>1174.1759999999999</v>
      </c>
      <c r="F287" s="1">
        <f>VLOOKUP($A287,percentages!$D$2:$H$330,5,FALSE)*Wall!F287</f>
        <v>330.38799999999998</v>
      </c>
      <c r="G287" s="1">
        <f>VLOOKUP($A287,percentages!$D$2:$H$330,5,FALSE)*Wall!G287</f>
        <v>501.32</v>
      </c>
      <c r="H287" s="1">
        <f>VLOOKUP($A287,percentages!$D$2:$H$330,5,FALSE)*Wall!H287</f>
        <v>17.515999999999998</v>
      </c>
      <c r="I287" s="1">
        <f>VLOOKUP($A287,percentages!$D$2:$H$330,5,FALSE)*Wall!I287</f>
        <v>799.09199999999998</v>
      </c>
      <c r="J287" s="1">
        <f>VLOOKUP($A287,percentages!$D$2:$H$330,5,FALSE)*Wall!J287</f>
        <v>26.576000000000001</v>
      </c>
    </row>
    <row r="288" spans="1:10" x14ac:dyDescent="0.25">
      <c r="A288" s="13" t="s">
        <v>299</v>
      </c>
      <c r="B288" s="13" t="s">
        <v>300</v>
      </c>
      <c r="C288" s="1">
        <f>VLOOKUP($A288,percentages!$D$2:$H$330,5,FALSE)*Wall!C288</f>
        <v>25440.48</v>
      </c>
      <c r="D288" s="1">
        <f>VLOOKUP($A288,percentages!$D$2:$H$330,5,FALSE)*Wall!D288</f>
        <v>15406.227999999999</v>
      </c>
      <c r="E288" s="1">
        <f>VLOOKUP($A288,percentages!$D$2:$H$330,5,FALSE)*Wall!E288</f>
        <v>102.07599999999999</v>
      </c>
      <c r="F288" s="1">
        <f>VLOOKUP($A288,percentages!$D$2:$H$330,5,FALSE)*Wall!F288</f>
        <v>101.47199999999999</v>
      </c>
      <c r="G288" s="1">
        <f>VLOOKUP($A288,percentages!$D$2:$H$330,5,FALSE)*Wall!G288</f>
        <v>174.55599999999998</v>
      </c>
      <c r="H288" s="1">
        <f>VLOOKUP($A288,percentages!$D$2:$H$330,5,FALSE)*Wall!H288</f>
        <v>119.592</v>
      </c>
      <c r="I288" s="1">
        <f>VLOOKUP($A288,percentages!$D$2:$H$330,5,FALSE)*Wall!I288</f>
        <v>1219.4759999999999</v>
      </c>
      <c r="J288" s="1">
        <f>VLOOKUP($A288,percentages!$D$2:$H$330,5,FALSE)*Wall!J288</f>
        <v>50.131999999999998</v>
      </c>
    </row>
    <row r="289" spans="1:10" x14ac:dyDescent="0.25">
      <c r="A289" s="13" t="s">
        <v>301</v>
      </c>
      <c r="B289" s="13" t="s">
        <v>302</v>
      </c>
      <c r="C289" s="1">
        <f>VLOOKUP($A289,percentages!$D$2:$H$330,5,FALSE)*Wall!C289</f>
        <v>10051.163999999999</v>
      </c>
      <c r="D289" s="1">
        <f>VLOOKUP($A289,percentages!$D$2:$H$330,5,FALSE)*Wall!D289</f>
        <v>7869.5159999999996</v>
      </c>
      <c r="E289" s="1">
        <f>VLOOKUP($A289,percentages!$D$2:$H$330,5,FALSE)*Wall!E289</f>
        <v>412.53199999999998</v>
      </c>
      <c r="F289" s="1">
        <f>VLOOKUP($A289,percentages!$D$2:$H$330,5,FALSE)*Wall!F289</f>
        <v>144.96</v>
      </c>
      <c r="G289" s="1">
        <f>VLOOKUP($A289,percentages!$D$2:$H$330,5,FALSE)*Wall!G289</f>
        <v>184.82399999999998</v>
      </c>
      <c r="H289" s="1">
        <f>VLOOKUP($A289,percentages!$D$2:$H$330,5,FALSE)*Wall!H289</f>
        <v>3.02</v>
      </c>
      <c r="I289" s="1">
        <f>VLOOKUP($A289,percentages!$D$2:$H$330,5,FALSE)*Wall!I289</f>
        <v>1472.5519999999999</v>
      </c>
      <c r="J289" s="1">
        <f>VLOOKUP($A289,percentages!$D$2:$H$330,5,FALSE)*Wall!J289</f>
        <v>37.448</v>
      </c>
    </row>
    <row r="290" spans="1:10" x14ac:dyDescent="0.25">
      <c r="A290" s="13" t="s">
        <v>303</v>
      </c>
      <c r="B290" s="13" t="s">
        <v>304</v>
      </c>
      <c r="C290" s="1">
        <f>VLOOKUP($A290,percentages!$D$2:$H$330,5,FALSE)*Wall!C290</f>
        <v>11860.144</v>
      </c>
      <c r="D290" s="1">
        <f>VLOOKUP($A290,percentages!$D$2:$H$330,5,FALSE)*Wall!D290</f>
        <v>15579.575999999999</v>
      </c>
      <c r="E290" s="1">
        <f>VLOOKUP($A290,percentages!$D$2:$H$330,5,FALSE)*Wall!E290</f>
        <v>1572.212</v>
      </c>
      <c r="F290" s="1">
        <f>VLOOKUP($A290,percentages!$D$2:$H$330,5,FALSE)*Wall!F290</f>
        <v>855.86799999999994</v>
      </c>
      <c r="G290" s="1">
        <f>VLOOKUP($A290,percentages!$D$2:$H$330,5,FALSE)*Wall!G290</f>
        <v>1397.6559999999999</v>
      </c>
      <c r="H290" s="1">
        <f>VLOOKUP($A290,percentages!$D$2:$H$330,5,FALSE)*Wall!H290</f>
        <v>23.556000000000001</v>
      </c>
      <c r="I290" s="1">
        <f>VLOOKUP($A290,percentages!$D$2:$H$330,5,FALSE)*Wall!I290</f>
        <v>309.24799999999999</v>
      </c>
      <c r="J290" s="1">
        <f>VLOOKUP($A290,percentages!$D$2:$H$330,5,FALSE)*Wall!J290</f>
        <v>25.971999999999998</v>
      </c>
    </row>
    <row r="291" spans="1:10" x14ac:dyDescent="0.25">
      <c r="A291" s="13" t="s">
        <v>313</v>
      </c>
      <c r="B291" s="13" t="s">
        <v>314</v>
      </c>
      <c r="C291" s="1">
        <f>VLOOKUP($A291,percentages!$D$2:$H$330,5,FALSE)*Wall!C291</f>
        <v>14633.621999999999</v>
      </c>
      <c r="D291" s="1">
        <f>VLOOKUP($A291,percentages!$D$2:$H$330,5,FALSE)*Wall!D291</f>
        <v>949.79100000000005</v>
      </c>
      <c r="E291" s="1">
        <f>VLOOKUP($A291,percentages!$D$2:$H$330,5,FALSE)*Wall!E291</f>
        <v>4.3849999999999998</v>
      </c>
      <c r="F291" s="1">
        <f>VLOOKUP($A291,percentages!$D$2:$H$330,5,FALSE)*Wall!F291</f>
        <v>123.657</v>
      </c>
      <c r="G291" s="1">
        <f>VLOOKUP($A291,percentages!$D$2:$H$330,5,FALSE)*Wall!G291</f>
        <v>606.88400000000001</v>
      </c>
      <c r="H291" s="1">
        <f>VLOOKUP($A291,percentages!$D$2:$H$330,5,FALSE)*Wall!H291</f>
        <v>28.064</v>
      </c>
      <c r="I291" s="1">
        <f>VLOOKUP($A291,percentages!$D$2:$H$330,5,FALSE)*Wall!I291</f>
        <v>30.695</v>
      </c>
      <c r="J291" s="1">
        <f>VLOOKUP($A291,percentages!$D$2:$H$330,5,FALSE)*Wall!J291</f>
        <v>5.2620000000000005</v>
      </c>
    </row>
    <row r="292" spans="1:10" x14ac:dyDescent="0.25">
      <c r="A292" s="13" t="s">
        <v>330</v>
      </c>
      <c r="B292" s="13" t="s">
        <v>331</v>
      </c>
      <c r="C292" s="1">
        <f>VLOOKUP($A292,percentages!$D$2:$H$330,5,FALSE)*Wall!C292</f>
        <v>14100.406000000001</v>
      </c>
      <c r="D292" s="1">
        <f>VLOOKUP($A292,percentages!$D$2:$H$330,5,FALSE)*Wall!D292</f>
        <v>937.51300000000003</v>
      </c>
      <c r="E292" s="1">
        <f>VLOOKUP($A292,percentages!$D$2:$H$330,5,FALSE)*Wall!E292</f>
        <v>11.401</v>
      </c>
      <c r="F292" s="1">
        <f>VLOOKUP($A292,percentages!$D$2:$H$330,5,FALSE)*Wall!F292</f>
        <v>86.822999999999993</v>
      </c>
      <c r="G292" s="1">
        <f>VLOOKUP($A292,percentages!$D$2:$H$330,5,FALSE)*Wall!G292</f>
        <v>463.93299999999999</v>
      </c>
      <c r="H292" s="1">
        <f>VLOOKUP($A292,percentages!$D$2:$H$330,5,FALSE)*Wall!H292</f>
        <v>35.957000000000001</v>
      </c>
      <c r="I292" s="1">
        <f>VLOOKUP($A292,percentages!$D$2:$H$330,5,FALSE)*Wall!I292</f>
        <v>29.818000000000001</v>
      </c>
      <c r="J292" s="1">
        <f>VLOOKUP($A292,percentages!$D$2:$H$330,5,FALSE)*Wall!J292</f>
        <v>29.818000000000001</v>
      </c>
    </row>
    <row r="293" spans="1:10" x14ac:dyDescent="0.25">
      <c r="A293" s="13" t="s">
        <v>332</v>
      </c>
      <c r="B293" s="13" t="s">
        <v>333</v>
      </c>
      <c r="C293" s="1">
        <f>VLOOKUP($A293,percentages!$D$2:$H$330,5,FALSE)*Wall!C293</f>
        <v>8541.1029999999992</v>
      </c>
      <c r="D293" s="1">
        <f>VLOOKUP($A293,percentages!$D$2:$H$330,5,FALSE)*Wall!D293</f>
        <v>121.90300000000001</v>
      </c>
      <c r="E293" s="1">
        <f>VLOOKUP($A293,percentages!$D$2:$H$330,5,FALSE)*Wall!E293</f>
        <v>2.6310000000000002</v>
      </c>
      <c r="F293" s="1">
        <f>VLOOKUP($A293,percentages!$D$2:$H$330,5,FALSE)*Wall!F293</f>
        <v>46.481000000000002</v>
      </c>
      <c r="G293" s="1">
        <f>VLOOKUP($A293,percentages!$D$2:$H$330,5,FALSE)*Wall!G293</f>
        <v>865.59900000000005</v>
      </c>
      <c r="H293" s="1">
        <f>VLOOKUP($A293,percentages!$D$2:$H$330,5,FALSE)*Wall!H293</f>
        <v>2.6310000000000002</v>
      </c>
      <c r="I293" s="1">
        <f>VLOOKUP($A293,percentages!$D$2:$H$330,5,FALSE)*Wall!I293</f>
        <v>15.786</v>
      </c>
      <c r="J293" s="1">
        <f>VLOOKUP($A293,percentages!$D$2:$H$330,5,FALSE)*Wall!J293</f>
        <v>2.6310000000000002</v>
      </c>
    </row>
    <row r="294" spans="1:10" x14ac:dyDescent="0.25">
      <c r="A294" s="14" t="s">
        <v>334</v>
      </c>
      <c r="B294" s="14" t="s">
        <v>335</v>
      </c>
      <c r="C294" s="1">
        <f>VLOOKUP($A294,percentages!$D$2:$H$330,5,FALSE)*Wall!C294</f>
        <v>8306.9439999999995</v>
      </c>
      <c r="D294" s="1">
        <f>VLOOKUP($A294,percentages!$D$2:$H$330,5,FALSE)*Wall!D294</f>
        <v>252.57599999999999</v>
      </c>
      <c r="E294" s="1">
        <f>VLOOKUP($A294,percentages!$D$2:$H$330,5,FALSE)*Wall!E294</f>
        <v>23.678999999999998</v>
      </c>
      <c r="F294" s="1">
        <f>VLOOKUP($A294,percentages!$D$2:$H$330,5,FALSE)*Wall!F294</f>
        <v>149.96700000000001</v>
      </c>
      <c r="G294" s="1">
        <f>VLOOKUP($A294,percentages!$D$2:$H$330,5,FALSE)*Wall!G294</f>
        <v>1004.165</v>
      </c>
      <c r="H294" s="1">
        <f>VLOOKUP($A294,percentages!$D$2:$H$330,5,FALSE)*Wall!H294</f>
        <v>3.508</v>
      </c>
      <c r="I294" s="1">
        <f>VLOOKUP($A294,percentages!$D$2:$H$330,5,FALSE)*Wall!I294</f>
        <v>21.925000000000001</v>
      </c>
      <c r="J294" s="1">
        <f>VLOOKUP($A294,percentages!$D$2:$H$330,5,FALSE)*Wall!J294</f>
        <v>3.508</v>
      </c>
    </row>
    <row r="295" spans="1:10" x14ac:dyDescent="0.25">
      <c r="A295" s="13" t="s">
        <v>315</v>
      </c>
      <c r="B295" s="13" t="s">
        <v>316</v>
      </c>
      <c r="C295" s="1">
        <f>VLOOKUP($A295,percentages!$D$2:$H$330,5,FALSE)*Wall!C295</f>
        <v>10018.848</v>
      </c>
      <c r="D295" s="1">
        <f>VLOOKUP($A295,percentages!$D$2:$H$330,5,FALSE)*Wall!D295</f>
        <v>301.68799999999999</v>
      </c>
      <c r="E295" s="1">
        <f>VLOOKUP($A295,percentages!$D$2:$H$330,5,FALSE)*Wall!E295</f>
        <v>0.877</v>
      </c>
      <c r="F295" s="1">
        <f>VLOOKUP($A295,percentages!$D$2:$H$330,5,FALSE)*Wall!F295</f>
        <v>87.7</v>
      </c>
      <c r="G295" s="1">
        <f>VLOOKUP($A295,percentages!$D$2:$H$330,5,FALSE)*Wall!G295</f>
        <v>783.16100000000006</v>
      </c>
      <c r="H295" s="1">
        <f>VLOOKUP($A295,percentages!$D$2:$H$330,5,FALSE)*Wall!H295</f>
        <v>2.6310000000000002</v>
      </c>
      <c r="I295" s="1">
        <f>VLOOKUP($A295,percentages!$D$2:$H$330,5,FALSE)*Wall!I295</f>
        <v>14.909000000000001</v>
      </c>
      <c r="J295" s="1">
        <f>VLOOKUP($A295,percentages!$D$2:$H$330,5,FALSE)*Wall!J295</f>
        <v>7.016</v>
      </c>
    </row>
    <row r="296" spans="1:10" x14ac:dyDescent="0.25">
      <c r="A296" s="13" t="s">
        <v>317</v>
      </c>
      <c r="B296" s="13" t="s">
        <v>318</v>
      </c>
      <c r="C296" s="1">
        <f>VLOOKUP($A296,percentages!$D$2:$H$330,5,FALSE)*Wall!C296</f>
        <v>10554.695</v>
      </c>
      <c r="D296" s="1">
        <f>VLOOKUP($A296,percentages!$D$2:$H$330,5,FALSE)*Wall!D296</f>
        <v>693.70699999999999</v>
      </c>
      <c r="E296" s="1">
        <f>VLOOKUP($A296,percentages!$D$2:$H$330,5,FALSE)*Wall!E296</f>
        <v>6.1390000000000002</v>
      </c>
      <c r="F296" s="1">
        <f>VLOOKUP($A296,percentages!$D$2:$H$330,5,FALSE)*Wall!F296</f>
        <v>151.721</v>
      </c>
      <c r="G296" s="1">
        <f>VLOOKUP($A296,percentages!$D$2:$H$330,5,FALSE)*Wall!G296</f>
        <v>1113.79</v>
      </c>
      <c r="H296" s="1">
        <f>VLOOKUP($A296,percentages!$D$2:$H$330,5,FALSE)*Wall!H296</f>
        <v>7.016</v>
      </c>
      <c r="I296" s="1">
        <f>VLOOKUP($A296,percentages!$D$2:$H$330,5,FALSE)*Wall!I296</f>
        <v>44.726999999999997</v>
      </c>
      <c r="J296" s="1">
        <f>VLOOKUP($A296,percentages!$D$2:$H$330,5,FALSE)*Wall!J296</f>
        <v>1.754</v>
      </c>
    </row>
    <row r="297" spans="1:10" x14ac:dyDescent="0.25">
      <c r="A297" s="13" t="s">
        <v>319</v>
      </c>
      <c r="B297" s="13" t="s">
        <v>9</v>
      </c>
      <c r="C297" s="1">
        <f>VLOOKUP($A297,percentages!$D$2:$H$330,5,FALSE)*Wall!C297</f>
        <v>10756.405000000001</v>
      </c>
      <c r="D297" s="1">
        <f>VLOOKUP($A297,percentages!$D$2:$H$330,5,FALSE)*Wall!D297</f>
        <v>1262.0029999999999</v>
      </c>
      <c r="E297" s="1">
        <f>VLOOKUP($A297,percentages!$D$2:$H$330,5,FALSE)*Wall!E297</f>
        <v>0.877</v>
      </c>
      <c r="F297" s="1">
        <f>VLOOKUP($A297,percentages!$D$2:$H$330,5,FALSE)*Wall!F297</f>
        <v>133.304</v>
      </c>
      <c r="G297" s="1">
        <f>VLOOKUP($A297,percentages!$D$2:$H$330,5,FALSE)*Wall!G297</f>
        <v>606.00699999999995</v>
      </c>
      <c r="H297" s="1">
        <f>VLOOKUP($A297,percentages!$D$2:$H$330,5,FALSE)*Wall!H297</f>
        <v>7.8929999999999998</v>
      </c>
      <c r="I297" s="1">
        <f>VLOOKUP($A297,percentages!$D$2:$H$330,5,FALSE)*Wall!I297</f>
        <v>53.497</v>
      </c>
      <c r="J297" s="1">
        <f>VLOOKUP($A297,percentages!$D$2:$H$330,5,FALSE)*Wall!J297</f>
        <v>9.6470000000000002</v>
      </c>
    </row>
    <row r="298" spans="1:10" x14ac:dyDescent="0.25">
      <c r="A298" s="13" t="s">
        <v>320</v>
      </c>
      <c r="B298" s="13" t="s">
        <v>321</v>
      </c>
      <c r="C298" s="1">
        <f>VLOOKUP($A298,percentages!$D$2:$H$330,5,FALSE)*Wall!C298</f>
        <v>8862.9619999999995</v>
      </c>
      <c r="D298" s="1">
        <f>VLOOKUP($A298,percentages!$D$2:$H$330,5,FALSE)*Wall!D298</f>
        <v>213.988</v>
      </c>
      <c r="E298" s="1">
        <f>VLOOKUP($A298,percentages!$D$2:$H$330,5,FALSE)*Wall!E298</f>
        <v>15.786</v>
      </c>
      <c r="F298" s="1">
        <f>VLOOKUP($A298,percentages!$D$2:$H$330,5,FALSE)*Wall!F298</f>
        <v>184.17</v>
      </c>
      <c r="G298" s="1">
        <f>VLOOKUP($A298,percentages!$D$2:$H$330,5,FALSE)*Wall!G298</f>
        <v>1483.884</v>
      </c>
      <c r="H298" s="1">
        <f>VLOOKUP($A298,percentages!$D$2:$H$330,5,FALSE)*Wall!H298</f>
        <v>3.508</v>
      </c>
      <c r="I298" s="1">
        <f>VLOOKUP($A298,percentages!$D$2:$H$330,5,FALSE)*Wall!I298</f>
        <v>15.786</v>
      </c>
      <c r="J298" s="1">
        <f>VLOOKUP($A298,percentages!$D$2:$H$330,5,FALSE)*Wall!J298</f>
        <v>8.77</v>
      </c>
    </row>
    <row r="299" spans="1:10" x14ac:dyDescent="0.25">
      <c r="A299" s="13" t="s">
        <v>322</v>
      </c>
      <c r="B299" s="13" t="s">
        <v>323</v>
      </c>
      <c r="C299" s="1">
        <f>VLOOKUP($A299,percentages!$D$2:$H$330,5,FALSE)*Wall!C299</f>
        <v>6469.6289999999999</v>
      </c>
      <c r="D299" s="1">
        <f>VLOOKUP($A299,percentages!$D$2:$H$330,5,FALSE)*Wall!D299</f>
        <v>175.4</v>
      </c>
      <c r="E299" s="1">
        <f>VLOOKUP($A299,percentages!$D$2:$H$330,5,FALSE)*Wall!E299</f>
        <v>0</v>
      </c>
      <c r="F299" s="1">
        <f>VLOOKUP($A299,percentages!$D$2:$H$330,5,FALSE)*Wall!F299</f>
        <v>119.27200000000001</v>
      </c>
      <c r="G299" s="1">
        <f>VLOOKUP($A299,percentages!$D$2:$H$330,5,FALSE)*Wall!G299</f>
        <v>577.06600000000003</v>
      </c>
      <c r="H299" s="1">
        <f>VLOOKUP($A299,percentages!$D$2:$H$330,5,FALSE)*Wall!H299</f>
        <v>7.8929999999999998</v>
      </c>
      <c r="I299" s="1">
        <f>VLOOKUP($A299,percentages!$D$2:$H$330,5,FALSE)*Wall!I299</f>
        <v>7.8929999999999998</v>
      </c>
      <c r="J299" s="1">
        <f>VLOOKUP($A299,percentages!$D$2:$H$330,5,FALSE)*Wall!J299</f>
        <v>10.524000000000001</v>
      </c>
    </row>
    <row r="300" spans="1:10" x14ac:dyDescent="0.25">
      <c r="A300" s="13" t="s">
        <v>324</v>
      </c>
      <c r="B300" s="13" t="s">
        <v>325</v>
      </c>
      <c r="C300" s="1">
        <f>VLOOKUP($A300,percentages!$D$2:$H$330,5,FALSE)*Wall!C300</f>
        <v>3609.732</v>
      </c>
      <c r="D300" s="1">
        <f>VLOOKUP($A300,percentages!$D$2:$H$330,5,FALSE)*Wall!D300</f>
        <v>78.052999999999997</v>
      </c>
      <c r="E300" s="1">
        <f>VLOOKUP($A300,percentages!$D$2:$H$330,5,FALSE)*Wall!E300</f>
        <v>0.877</v>
      </c>
      <c r="F300" s="1">
        <f>VLOOKUP($A300,percentages!$D$2:$H$330,5,FALSE)*Wall!F300</f>
        <v>28.064</v>
      </c>
      <c r="G300" s="1">
        <f>VLOOKUP($A300,percentages!$D$2:$H$330,5,FALSE)*Wall!G300</f>
        <v>477.96499999999997</v>
      </c>
      <c r="H300" s="1">
        <f>VLOOKUP($A300,percentages!$D$2:$H$330,5,FALSE)*Wall!H300</f>
        <v>1.754</v>
      </c>
      <c r="I300" s="1">
        <f>VLOOKUP($A300,percentages!$D$2:$H$330,5,FALSE)*Wall!I300</f>
        <v>7.8929999999999998</v>
      </c>
      <c r="J300" s="1">
        <f>VLOOKUP($A300,percentages!$D$2:$H$330,5,FALSE)*Wall!J300</f>
        <v>0.877</v>
      </c>
    </row>
    <row r="301" spans="1:10" x14ac:dyDescent="0.25">
      <c r="A301" s="13" t="s">
        <v>326</v>
      </c>
      <c r="B301" s="13" t="s">
        <v>327</v>
      </c>
      <c r="C301" s="1">
        <f>VLOOKUP($A301,percentages!$D$2:$H$330,5,FALSE)*Wall!C301</f>
        <v>8512.1620000000003</v>
      </c>
      <c r="D301" s="1">
        <f>VLOOKUP($A301,percentages!$D$2:$H$330,5,FALSE)*Wall!D301</f>
        <v>543.74</v>
      </c>
      <c r="E301" s="1">
        <f>VLOOKUP($A301,percentages!$D$2:$H$330,5,FALSE)*Wall!E301</f>
        <v>0.877</v>
      </c>
      <c r="F301" s="1">
        <f>VLOOKUP($A301,percentages!$D$2:$H$330,5,FALSE)*Wall!F301</f>
        <v>249.94499999999999</v>
      </c>
      <c r="G301" s="1">
        <f>VLOOKUP($A301,percentages!$D$2:$H$330,5,FALSE)*Wall!G301</f>
        <v>690.19899999999996</v>
      </c>
      <c r="H301" s="1">
        <f>VLOOKUP($A301,percentages!$D$2:$H$330,5,FALSE)*Wall!H301</f>
        <v>5.2620000000000005</v>
      </c>
      <c r="I301" s="1">
        <f>VLOOKUP($A301,percentages!$D$2:$H$330,5,FALSE)*Wall!I301</f>
        <v>14.032</v>
      </c>
      <c r="J301" s="1">
        <f>VLOOKUP($A301,percentages!$D$2:$H$330,5,FALSE)*Wall!J301</f>
        <v>3.508</v>
      </c>
    </row>
    <row r="302" spans="1:10" x14ac:dyDescent="0.25">
      <c r="A302" s="13" t="s">
        <v>328</v>
      </c>
      <c r="B302" s="13" t="s">
        <v>329</v>
      </c>
      <c r="C302" s="1">
        <f>VLOOKUP($A302,percentages!$D$2:$H$330,5,FALSE)*Wall!C302</f>
        <v>14325.795</v>
      </c>
      <c r="D302" s="1">
        <f>VLOOKUP($A302,percentages!$D$2:$H$330,5,FALSE)*Wall!D302</f>
        <v>962.94600000000003</v>
      </c>
      <c r="E302" s="1">
        <f>VLOOKUP($A302,percentages!$D$2:$H$330,5,FALSE)*Wall!E302</f>
        <v>43.85</v>
      </c>
      <c r="F302" s="1">
        <f>VLOOKUP($A302,percentages!$D$2:$H$330,5,FALSE)*Wall!F302</f>
        <v>114.887</v>
      </c>
      <c r="G302" s="1">
        <f>VLOOKUP($A302,percentages!$D$2:$H$330,5,FALSE)*Wall!G302</f>
        <v>534.97</v>
      </c>
      <c r="H302" s="1">
        <f>VLOOKUP($A302,percentages!$D$2:$H$330,5,FALSE)*Wall!H302</f>
        <v>12.278</v>
      </c>
      <c r="I302" s="1">
        <f>VLOOKUP($A302,percentages!$D$2:$H$330,5,FALSE)*Wall!I302</f>
        <v>106.994</v>
      </c>
      <c r="J302" s="1">
        <f>VLOOKUP($A302,percentages!$D$2:$H$330,5,FALSE)*Wall!J302</f>
        <v>16.663</v>
      </c>
    </row>
    <row r="303" spans="1:10" x14ac:dyDescent="0.25">
      <c r="A303" s="13" t="s">
        <v>336</v>
      </c>
      <c r="B303" s="13" t="s">
        <v>337</v>
      </c>
      <c r="C303" s="1">
        <f>VLOOKUP($A303,percentages!$D$2:$H$330,5,FALSE)*Wall!C303</f>
        <v>4.9979999999999993</v>
      </c>
      <c r="D303" s="1">
        <f>VLOOKUP($A303,percentages!$D$2:$H$330,5,FALSE)*Wall!D303</f>
        <v>561.44200000000001</v>
      </c>
      <c r="E303" s="1">
        <f>VLOOKUP($A303,percentages!$D$2:$H$330,5,FALSE)*Wall!E303</f>
        <v>4.165</v>
      </c>
      <c r="F303" s="1">
        <f>VLOOKUP($A303,percentages!$D$2:$H$330,5,FALSE)*Wall!F303</f>
        <v>2.4989999999999997</v>
      </c>
      <c r="G303" s="1">
        <f>VLOOKUP($A303,percentages!$D$2:$H$330,5,FALSE)*Wall!G303</f>
        <v>60.808999999999997</v>
      </c>
      <c r="H303" s="1">
        <f>VLOOKUP($A303,percentages!$D$2:$H$330,5,FALSE)*Wall!H303</f>
        <v>46.647999999999996</v>
      </c>
      <c r="I303" s="1">
        <f>VLOOKUP($A303,percentages!$D$2:$H$330,5,FALSE)*Wall!I303</f>
        <v>25.823</v>
      </c>
      <c r="J303" s="1">
        <f>VLOOKUP($A303,percentages!$D$2:$H$330,5,FALSE)*Wall!J303</f>
        <v>60.808999999999997</v>
      </c>
    </row>
    <row r="304" spans="1:10" x14ac:dyDescent="0.25">
      <c r="A304" s="13" t="s">
        <v>353</v>
      </c>
      <c r="B304" s="13" t="s">
        <v>354</v>
      </c>
      <c r="C304" s="1">
        <f>VLOOKUP($A304,percentages!$D$2:$H$330,5,FALSE)*Wall!C304</f>
        <v>270.72499999999997</v>
      </c>
      <c r="D304" s="1">
        <f>VLOOKUP($A304,percentages!$D$2:$H$330,5,FALSE)*Wall!D304</f>
        <v>11747.798999999999</v>
      </c>
      <c r="E304" s="1">
        <f>VLOOKUP($A304,percentages!$D$2:$H$330,5,FALSE)*Wall!E304</f>
        <v>45.814999999999998</v>
      </c>
      <c r="F304" s="1">
        <f>VLOOKUP($A304,percentages!$D$2:$H$330,5,FALSE)*Wall!F304</f>
        <v>174.09699999999998</v>
      </c>
      <c r="G304" s="1">
        <f>VLOOKUP($A304,percentages!$D$2:$H$330,5,FALSE)*Wall!G304</f>
        <v>1007.097</v>
      </c>
      <c r="H304" s="1">
        <f>VLOOKUP($A304,percentages!$D$2:$H$330,5,FALSE)*Wall!H304</f>
        <v>366.52</v>
      </c>
      <c r="I304" s="1">
        <f>VLOOKUP($A304,percentages!$D$2:$H$330,5,FALSE)*Wall!I304</f>
        <v>222.411</v>
      </c>
      <c r="J304" s="1">
        <f>VLOOKUP($A304,percentages!$D$2:$H$330,5,FALSE)*Wall!J304</f>
        <v>92.462999999999994</v>
      </c>
    </row>
    <row r="305" spans="1:10" x14ac:dyDescent="0.25">
      <c r="A305" s="13" t="s">
        <v>355</v>
      </c>
      <c r="B305" s="13" t="s">
        <v>356</v>
      </c>
      <c r="C305" s="1">
        <f>VLOOKUP($A305,percentages!$D$2:$H$330,5,FALSE)*Wall!C305</f>
        <v>125.783</v>
      </c>
      <c r="D305" s="1">
        <f>VLOOKUP($A305,percentages!$D$2:$H$330,5,FALSE)*Wall!D305</f>
        <v>4327.4349999999995</v>
      </c>
      <c r="E305" s="1">
        <f>VLOOKUP($A305,percentages!$D$2:$H$330,5,FALSE)*Wall!E305</f>
        <v>24.157</v>
      </c>
      <c r="F305" s="1">
        <f>VLOOKUP($A305,percentages!$D$2:$H$330,5,FALSE)*Wall!F305</f>
        <v>64.140999999999991</v>
      </c>
      <c r="G305" s="1">
        <f>VLOOKUP($A305,percentages!$D$2:$H$330,5,FALSE)*Wall!G305</f>
        <v>205.751</v>
      </c>
      <c r="H305" s="1">
        <f>VLOOKUP($A305,percentages!$D$2:$H$330,5,FALSE)*Wall!H305</f>
        <v>445.65499999999997</v>
      </c>
      <c r="I305" s="1">
        <f>VLOOKUP($A305,percentages!$D$2:$H$330,5,FALSE)*Wall!I305</f>
        <v>384.846</v>
      </c>
      <c r="J305" s="1">
        <f>VLOOKUP($A305,percentages!$D$2:$H$330,5,FALSE)*Wall!J305</f>
        <v>49.146999999999998</v>
      </c>
    </row>
    <row r="306" spans="1:10" x14ac:dyDescent="0.25">
      <c r="A306" s="13" t="s">
        <v>357</v>
      </c>
      <c r="B306" s="13" t="s">
        <v>358</v>
      </c>
      <c r="C306" s="1">
        <f>VLOOKUP($A306,percentages!$D$2:$H$330,5,FALSE)*Wall!C306</f>
        <v>274.05699999999996</v>
      </c>
      <c r="D306" s="1">
        <f>VLOOKUP($A306,percentages!$D$2:$H$330,5,FALSE)*Wall!D306</f>
        <v>8672.3629999999994</v>
      </c>
      <c r="E306" s="1">
        <f>VLOOKUP($A306,percentages!$D$2:$H$330,5,FALSE)*Wall!E306</f>
        <v>31.654</v>
      </c>
      <c r="F306" s="1">
        <f>VLOOKUP($A306,percentages!$D$2:$H$330,5,FALSE)*Wall!F306</f>
        <v>312.375</v>
      </c>
      <c r="G306" s="1">
        <f>VLOOKUP($A306,percentages!$D$2:$H$330,5,FALSE)*Wall!G306</f>
        <v>579.76800000000003</v>
      </c>
      <c r="H306" s="1">
        <f>VLOOKUP($A306,percentages!$D$2:$H$330,5,FALSE)*Wall!H306</f>
        <v>124.11699999999999</v>
      </c>
      <c r="I306" s="1">
        <f>VLOOKUP($A306,percentages!$D$2:$H$330,5,FALSE)*Wall!I306</f>
        <v>151.60599999999999</v>
      </c>
      <c r="J306" s="1">
        <f>VLOOKUP($A306,percentages!$D$2:$H$330,5,FALSE)*Wall!J306</f>
        <v>46.647999999999996</v>
      </c>
    </row>
    <row r="307" spans="1:10" x14ac:dyDescent="0.25">
      <c r="A307" s="13" t="s">
        <v>359</v>
      </c>
      <c r="B307" s="13" t="s">
        <v>360</v>
      </c>
      <c r="C307" s="1">
        <f>VLOOKUP($A307,percentages!$D$2:$H$330,5,FALSE)*Wall!C307</f>
        <v>194.922</v>
      </c>
      <c r="D307" s="1">
        <f>VLOOKUP($A307,percentages!$D$2:$H$330,5,FALSE)*Wall!D307</f>
        <v>8525.7549999999992</v>
      </c>
      <c r="E307" s="1">
        <f>VLOOKUP($A307,percentages!$D$2:$H$330,5,FALSE)*Wall!E307</f>
        <v>33.32</v>
      </c>
      <c r="F307" s="1">
        <f>VLOOKUP($A307,percentages!$D$2:$H$330,5,FALSE)*Wall!F307</f>
        <v>103.292</v>
      </c>
      <c r="G307" s="1">
        <f>VLOOKUP($A307,percentages!$D$2:$H$330,5,FALSE)*Wall!G307</f>
        <v>653.072</v>
      </c>
      <c r="H307" s="1">
        <f>VLOOKUP($A307,percentages!$D$2:$H$330,5,FALSE)*Wall!H307</f>
        <v>393.17599999999999</v>
      </c>
      <c r="I307" s="1">
        <f>VLOOKUP($A307,percentages!$D$2:$H$330,5,FALSE)*Wall!I307</f>
        <v>159.10299999999998</v>
      </c>
      <c r="J307" s="1">
        <f>VLOOKUP($A307,percentages!$D$2:$H$330,5,FALSE)*Wall!J307</f>
        <v>61.641999999999996</v>
      </c>
    </row>
    <row r="308" spans="1:10" x14ac:dyDescent="0.25">
      <c r="A308" s="13" t="s">
        <v>361</v>
      </c>
      <c r="B308" s="13" t="s">
        <v>362</v>
      </c>
      <c r="C308" s="1">
        <f>VLOOKUP($A308,percentages!$D$2:$H$330,5,FALSE)*Wall!C308</f>
        <v>179.095</v>
      </c>
      <c r="D308" s="1">
        <f>VLOOKUP($A308,percentages!$D$2:$H$330,5,FALSE)*Wall!D308</f>
        <v>7471.1769999999997</v>
      </c>
      <c r="E308" s="1">
        <f>VLOOKUP($A308,percentages!$D$2:$H$330,5,FALSE)*Wall!E308</f>
        <v>35.818999999999996</v>
      </c>
      <c r="F308" s="1">
        <f>VLOOKUP($A308,percentages!$D$2:$H$330,5,FALSE)*Wall!F308</f>
        <v>38.317999999999998</v>
      </c>
      <c r="G308" s="1">
        <f>VLOOKUP($A308,percentages!$D$2:$H$330,5,FALSE)*Wall!G308</f>
        <v>762.19499999999994</v>
      </c>
      <c r="H308" s="1">
        <f>VLOOKUP($A308,percentages!$D$2:$H$330,5,FALSE)*Wall!H308</f>
        <v>268.226</v>
      </c>
      <c r="I308" s="1">
        <f>VLOOKUP($A308,percentages!$D$2:$H$330,5,FALSE)*Wall!I308</f>
        <v>133.28</v>
      </c>
      <c r="J308" s="1">
        <f>VLOOKUP($A308,percentages!$D$2:$H$330,5,FALSE)*Wall!J308</f>
        <v>92.462999999999994</v>
      </c>
    </row>
    <row r="309" spans="1:10" x14ac:dyDescent="0.25">
      <c r="A309" s="14" t="s">
        <v>363</v>
      </c>
      <c r="B309" s="14" t="s">
        <v>364</v>
      </c>
      <c r="C309" s="1">
        <f>VLOOKUP($A309,percentages!$D$2:$H$330,5,FALSE)*Wall!C309</f>
        <v>14.994</v>
      </c>
      <c r="D309" s="1">
        <f>VLOOKUP($A309,percentages!$D$2:$H$330,5,FALSE)*Wall!D309</f>
        <v>1726.809</v>
      </c>
      <c r="E309" s="1">
        <f>VLOOKUP($A309,percentages!$D$2:$H$330,5,FALSE)*Wall!E309</f>
        <v>0.83299999999999996</v>
      </c>
      <c r="F309" s="1">
        <f>VLOOKUP($A309,percentages!$D$2:$H$330,5,FALSE)*Wall!F309</f>
        <v>0</v>
      </c>
      <c r="G309" s="1">
        <f>VLOOKUP($A309,percentages!$D$2:$H$330,5,FALSE)*Wall!G309</f>
        <v>129.94800000000001</v>
      </c>
      <c r="H309" s="1">
        <f>VLOOKUP($A309,percentages!$D$2:$H$330,5,FALSE)*Wall!H309</f>
        <v>174.09699999999998</v>
      </c>
      <c r="I309" s="1">
        <f>VLOOKUP($A309,percentages!$D$2:$H$330,5,FALSE)*Wall!I309</f>
        <v>9.1630000000000003</v>
      </c>
      <c r="J309" s="1">
        <f>VLOOKUP($A309,percentages!$D$2:$H$330,5,FALSE)*Wall!J309</f>
        <v>23.323999999999998</v>
      </c>
    </row>
    <row r="310" spans="1:10" x14ac:dyDescent="0.25">
      <c r="A310" s="13" t="s">
        <v>338</v>
      </c>
      <c r="B310" s="13" t="s">
        <v>339</v>
      </c>
      <c r="C310" s="1">
        <f>VLOOKUP($A310,percentages!$D$2:$H$330,5,FALSE)*Wall!C310</f>
        <v>29.154999999999998</v>
      </c>
      <c r="D310" s="1">
        <f>VLOOKUP($A310,percentages!$D$2:$H$330,5,FALSE)*Wall!D310</f>
        <v>2597.2939999999999</v>
      </c>
      <c r="E310" s="1">
        <f>VLOOKUP($A310,percentages!$D$2:$H$330,5,FALSE)*Wall!E310</f>
        <v>3.3319999999999999</v>
      </c>
      <c r="F310" s="1">
        <f>VLOOKUP($A310,percentages!$D$2:$H$330,5,FALSE)*Wall!F310</f>
        <v>20.824999999999999</v>
      </c>
      <c r="G310" s="1">
        <f>VLOOKUP($A310,percentages!$D$2:$H$330,5,FALSE)*Wall!G310</f>
        <v>54.144999999999996</v>
      </c>
      <c r="H310" s="1">
        <f>VLOOKUP($A310,percentages!$D$2:$H$330,5,FALSE)*Wall!H310</f>
        <v>446.488</v>
      </c>
      <c r="I310" s="1">
        <f>VLOOKUP($A310,percentages!$D$2:$H$330,5,FALSE)*Wall!I310</f>
        <v>60.808999999999997</v>
      </c>
      <c r="J310" s="1">
        <f>VLOOKUP($A310,percentages!$D$2:$H$330,5,FALSE)*Wall!J310</f>
        <v>19.158999999999999</v>
      </c>
    </row>
    <row r="311" spans="1:10" x14ac:dyDescent="0.25">
      <c r="A311" s="13" t="s">
        <v>340</v>
      </c>
      <c r="B311" s="13" t="s">
        <v>341</v>
      </c>
      <c r="C311" s="1">
        <f>VLOOKUP($A311,percentages!$D$2:$H$330,5,FALSE)*Wall!C311</f>
        <v>21.657999999999998</v>
      </c>
      <c r="D311" s="1">
        <f>VLOOKUP($A311,percentages!$D$2:$H$330,5,FALSE)*Wall!D311</f>
        <v>1668.499</v>
      </c>
      <c r="E311" s="1">
        <f>VLOOKUP($A311,percentages!$D$2:$H$330,5,FALSE)*Wall!E311</f>
        <v>0</v>
      </c>
      <c r="F311" s="1">
        <f>VLOOKUP($A311,percentages!$D$2:$H$330,5,FALSE)*Wall!F311</f>
        <v>0</v>
      </c>
      <c r="G311" s="1">
        <f>VLOOKUP($A311,percentages!$D$2:$H$330,5,FALSE)*Wall!G311</f>
        <v>70.804999999999993</v>
      </c>
      <c r="H311" s="1">
        <f>VLOOKUP($A311,percentages!$D$2:$H$330,5,FALSE)*Wall!H311</f>
        <v>95.795000000000002</v>
      </c>
      <c r="I311" s="1">
        <f>VLOOKUP($A311,percentages!$D$2:$H$330,5,FALSE)*Wall!I311</f>
        <v>26.655999999999999</v>
      </c>
      <c r="J311" s="1">
        <f>VLOOKUP($A311,percentages!$D$2:$H$330,5,FALSE)*Wall!J311</f>
        <v>6.6639999999999997</v>
      </c>
    </row>
    <row r="312" spans="1:10" x14ac:dyDescent="0.25">
      <c r="A312" s="13" t="s">
        <v>342</v>
      </c>
      <c r="B312" s="13" t="s">
        <v>10</v>
      </c>
      <c r="C312" s="1">
        <f>VLOOKUP($A312,percentages!$D$2:$H$330,5,FALSE)*Wall!C312</f>
        <v>258.22999999999996</v>
      </c>
      <c r="D312" s="1">
        <f>VLOOKUP($A312,percentages!$D$2:$H$330,5,FALSE)*Wall!D312</f>
        <v>7741.902</v>
      </c>
      <c r="E312" s="1">
        <f>VLOOKUP($A312,percentages!$D$2:$H$330,5,FALSE)*Wall!E312</f>
        <v>10.828999999999999</v>
      </c>
      <c r="F312" s="1">
        <f>VLOOKUP($A312,percentages!$D$2:$H$330,5,FALSE)*Wall!F312</f>
        <v>9.9959999999999987</v>
      </c>
      <c r="G312" s="1">
        <f>VLOOKUP($A312,percentages!$D$2:$H$330,5,FALSE)*Wall!G312</f>
        <v>69.971999999999994</v>
      </c>
      <c r="H312" s="1">
        <f>VLOOKUP($A312,percentages!$D$2:$H$330,5,FALSE)*Wall!H312</f>
        <v>185.75899999999999</v>
      </c>
      <c r="I312" s="1">
        <f>VLOOKUP($A312,percentages!$D$2:$H$330,5,FALSE)*Wall!I312</f>
        <v>411.50200000000001</v>
      </c>
      <c r="J312" s="1">
        <f>VLOOKUP($A312,percentages!$D$2:$H$330,5,FALSE)*Wall!J312</f>
        <v>46.647999999999996</v>
      </c>
    </row>
    <row r="313" spans="1:10" x14ac:dyDescent="0.25">
      <c r="A313" s="13" t="s">
        <v>343</v>
      </c>
      <c r="B313" s="13" t="s">
        <v>344</v>
      </c>
      <c r="C313" s="1">
        <f>VLOOKUP($A313,percentages!$D$2:$H$330,5,FALSE)*Wall!C313</f>
        <v>347.36099999999999</v>
      </c>
      <c r="D313" s="1">
        <f>VLOOKUP($A313,percentages!$D$2:$H$330,5,FALSE)*Wall!D313</f>
        <v>11986.869999999999</v>
      </c>
      <c r="E313" s="1">
        <f>VLOOKUP($A313,percentages!$D$2:$H$330,5,FALSE)*Wall!E313</f>
        <v>34.152999999999999</v>
      </c>
      <c r="F313" s="1">
        <f>VLOOKUP($A313,percentages!$D$2:$H$330,5,FALSE)*Wall!F313</f>
        <v>57.476999999999997</v>
      </c>
      <c r="G313" s="1">
        <f>VLOOKUP($A313,percentages!$D$2:$H$330,5,FALSE)*Wall!G313</f>
        <v>346.52799999999996</v>
      </c>
      <c r="H313" s="1">
        <f>VLOOKUP($A313,percentages!$D$2:$H$330,5,FALSE)*Wall!H313</f>
        <v>205.751</v>
      </c>
      <c r="I313" s="1">
        <f>VLOOKUP($A313,percentages!$D$2:$H$330,5,FALSE)*Wall!I313</f>
        <v>294.88200000000001</v>
      </c>
      <c r="J313" s="1">
        <f>VLOOKUP($A313,percentages!$D$2:$H$330,5,FALSE)*Wall!J313</f>
        <v>110.789</v>
      </c>
    </row>
    <row r="314" spans="1:10" x14ac:dyDescent="0.25">
      <c r="A314" s="13" t="s">
        <v>345</v>
      </c>
      <c r="B314" s="13" t="s">
        <v>346</v>
      </c>
      <c r="C314" s="1">
        <f>VLOOKUP($A314,percentages!$D$2:$H$330,5,FALSE)*Wall!C314</f>
        <v>194.922</v>
      </c>
      <c r="D314" s="1">
        <f>VLOOKUP($A314,percentages!$D$2:$H$330,5,FALSE)*Wall!D314</f>
        <v>11003.097</v>
      </c>
      <c r="E314" s="1">
        <f>VLOOKUP($A314,percentages!$D$2:$H$330,5,FALSE)*Wall!E314</f>
        <v>4.165</v>
      </c>
      <c r="F314" s="1">
        <f>VLOOKUP($A314,percentages!$D$2:$H$330,5,FALSE)*Wall!F314</f>
        <v>34.152999999999999</v>
      </c>
      <c r="G314" s="1">
        <f>VLOOKUP($A314,percentages!$D$2:$H$330,5,FALSE)*Wall!G314</f>
        <v>1028.7549999999999</v>
      </c>
      <c r="H314" s="1">
        <f>VLOOKUP($A314,percentages!$D$2:$H$330,5,FALSE)*Wall!H314</f>
        <v>769.69200000000001</v>
      </c>
      <c r="I314" s="1">
        <f>VLOOKUP($A314,percentages!$D$2:$H$330,5,FALSE)*Wall!I314</f>
        <v>269.05899999999997</v>
      </c>
      <c r="J314" s="1">
        <f>VLOOKUP($A314,percentages!$D$2:$H$330,5,FALSE)*Wall!J314</f>
        <v>37.484999999999999</v>
      </c>
    </row>
    <row r="315" spans="1:10" x14ac:dyDescent="0.25">
      <c r="A315" s="13" t="s">
        <v>347</v>
      </c>
      <c r="B315" s="13" t="s">
        <v>348</v>
      </c>
      <c r="C315" s="1">
        <f>VLOOKUP($A315,percentages!$D$2:$H$330,5,FALSE)*Wall!C315</f>
        <v>255.73099999999999</v>
      </c>
      <c r="D315" s="1">
        <f>VLOOKUP($A315,percentages!$D$2:$H$330,5,FALSE)*Wall!D315</f>
        <v>7946.82</v>
      </c>
      <c r="E315" s="1">
        <f>VLOOKUP($A315,percentages!$D$2:$H$330,5,FALSE)*Wall!E315</f>
        <v>17.492999999999999</v>
      </c>
      <c r="F315" s="1">
        <f>VLOOKUP($A315,percentages!$D$2:$H$330,5,FALSE)*Wall!F315</f>
        <v>9.1630000000000003</v>
      </c>
      <c r="G315" s="1">
        <f>VLOOKUP($A315,percentages!$D$2:$H$330,5,FALSE)*Wall!G315</f>
        <v>581.43399999999997</v>
      </c>
      <c r="H315" s="1">
        <f>VLOOKUP($A315,percentages!$D$2:$H$330,5,FALSE)*Wall!H315</f>
        <v>224.077</v>
      </c>
      <c r="I315" s="1">
        <f>VLOOKUP($A315,percentages!$D$2:$H$330,5,FALSE)*Wall!I315</f>
        <v>109.12299999999999</v>
      </c>
      <c r="J315" s="1">
        <f>VLOOKUP($A315,percentages!$D$2:$H$330,5,FALSE)*Wall!J315</f>
        <v>17.492999999999999</v>
      </c>
    </row>
    <row r="316" spans="1:10" x14ac:dyDescent="0.25">
      <c r="A316" s="13" t="s">
        <v>349</v>
      </c>
      <c r="B316" s="13" t="s">
        <v>350</v>
      </c>
      <c r="C316" s="1">
        <f>VLOOKUP($A316,percentages!$D$2:$H$330,5,FALSE)*Wall!C316</f>
        <v>12.494999999999999</v>
      </c>
      <c r="D316" s="1">
        <f>VLOOKUP($A316,percentages!$D$2:$H$330,5,FALSE)*Wall!D316</f>
        <v>1150.373</v>
      </c>
      <c r="E316" s="1">
        <f>VLOOKUP($A316,percentages!$D$2:$H$330,5,FALSE)*Wall!E316</f>
        <v>0</v>
      </c>
      <c r="F316" s="1">
        <f>VLOOKUP($A316,percentages!$D$2:$H$330,5,FALSE)*Wall!F316</f>
        <v>0</v>
      </c>
      <c r="G316" s="1">
        <f>VLOOKUP($A316,percentages!$D$2:$H$330,5,FALSE)*Wall!G316</f>
        <v>74.137</v>
      </c>
      <c r="H316" s="1">
        <f>VLOOKUP($A316,percentages!$D$2:$H$330,5,FALSE)*Wall!H316</f>
        <v>1317.806</v>
      </c>
      <c r="I316" s="1">
        <f>VLOOKUP($A316,percentages!$D$2:$H$330,5,FALSE)*Wall!I316</f>
        <v>254.898</v>
      </c>
      <c r="J316" s="1">
        <f>VLOOKUP($A316,percentages!$D$2:$H$330,5,FALSE)*Wall!J316</f>
        <v>1.6659999999999999</v>
      </c>
    </row>
    <row r="317" spans="1:10" x14ac:dyDescent="0.25">
      <c r="A317" s="13" t="s">
        <v>351</v>
      </c>
      <c r="B317" s="13" t="s">
        <v>352</v>
      </c>
      <c r="C317" s="1">
        <f>VLOOKUP($A317,percentages!$D$2:$H$330,5,FALSE)*Wall!C317</f>
        <v>238.238</v>
      </c>
      <c r="D317" s="1">
        <f>VLOOKUP($A317,percentages!$D$2:$H$330,5,FALSE)*Wall!D317</f>
        <v>8775.6549999999988</v>
      </c>
      <c r="E317" s="1">
        <f>VLOOKUP($A317,percentages!$D$2:$H$330,5,FALSE)*Wall!E317</f>
        <v>91.63</v>
      </c>
      <c r="F317" s="1">
        <f>VLOOKUP($A317,percentages!$D$2:$H$330,5,FALSE)*Wall!F317</f>
        <v>19.158999999999999</v>
      </c>
      <c r="G317" s="1">
        <f>VLOOKUP($A317,percentages!$D$2:$H$330,5,FALSE)*Wall!G317</f>
        <v>240.73699999999999</v>
      </c>
      <c r="H317" s="1">
        <f>VLOOKUP($A317,percentages!$D$2:$H$330,5,FALSE)*Wall!H317</f>
        <v>184.09299999999999</v>
      </c>
      <c r="I317" s="1">
        <f>VLOOKUP($A317,percentages!$D$2:$H$330,5,FALSE)*Wall!I317</f>
        <v>241.57</v>
      </c>
      <c r="J317" s="1">
        <f>VLOOKUP($A317,percentages!$D$2:$H$330,5,FALSE)*Wall!J317</f>
        <v>52.478999999999999</v>
      </c>
    </row>
    <row r="318" spans="1:10" x14ac:dyDescent="0.25">
      <c r="A318" s="13" t="s">
        <v>227</v>
      </c>
      <c r="B318" s="13" t="s">
        <v>0</v>
      </c>
      <c r="C318" s="1">
        <f>VLOOKUP($A318,percentages!$D$2:$H$330,5,FALSE)*Wall!C318</f>
        <v>21399.719999999998</v>
      </c>
      <c r="D318" s="1">
        <f>VLOOKUP($A318,percentages!$D$2:$H$330,5,FALSE)*Wall!D318</f>
        <v>15808.492</v>
      </c>
      <c r="E318" s="1">
        <f>VLOOKUP($A318,percentages!$D$2:$H$330,5,FALSE)*Wall!E318</f>
        <v>582.86</v>
      </c>
      <c r="F318" s="1">
        <f>VLOOKUP($A318,percentages!$D$2:$H$330,5,FALSE)*Wall!F318</f>
        <v>47.112000000000002</v>
      </c>
      <c r="G318" s="1">
        <f>VLOOKUP($A318,percentages!$D$2:$H$330,5,FALSE)*Wall!G318</f>
        <v>16.308</v>
      </c>
      <c r="H318" s="1">
        <f>VLOOKUP($A318,percentages!$D$2:$H$330,5,FALSE)*Wall!H318</f>
        <v>68.855999999999995</v>
      </c>
      <c r="I318" s="1">
        <f>VLOOKUP($A318,percentages!$D$2:$H$330,5,FALSE)*Wall!I318</f>
        <v>1775.1559999999999</v>
      </c>
      <c r="J318" s="1">
        <f>VLOOKUP($A318,percentages!$D$2:$H$330,5,FALSE)*Wall!J318</f>
        <v>63.419999999999995</v>
      </c>
    </row>
    <row r="319" spans="1:10" x14ac:dyDescent="0.25">
      <c r="A319" s="13" t="s">
        <v>228</v>
      </c>
      <c r="B319" s="13" t="s">
        <v>229</v>
      </c>
      <c r="C319" s="1">
        <f>VLOOKUP($A319,percentages!$D$2:$H$330,5,FALSE)*Wall!C319</f>
        <v>9240.5959999999995</v>
      </c>
      <c r="D319" s="1">
        <f>VLOOKUP($A319,percentages!$D$2:$H$330,5,FALSE)*Wall!D319</f>
        <v>3627.6239999999998</v>
      </c>
      <c r="E319" s="1">
        <f>VLOOKUP($A319,percentages!$D$2:$H$330,5,FALSE)*Wall!E319</f>
        <v>456.62399999999997</v>
      </c>
      <c r="F319" s="1">
        <f>VLOOKUP($A319,percentages!$D$2:$H$330,5,FALSE)*Wall!F319</f>
        <v>42.28</v>
      </c>
      <c r="G319" s="1">
        <f>VLOOKUP($A319,percentages!$D$2:$H$330,5,FALSE)*Wall!G319</f>
        <v>25.971999999999998</v>
      </c>
      <c r="H319" s="1">
        <f>VLOOKUP($A319,percentages!$D$2:$H$330,5,FALSE)*Wall!H319</f>
        <v>1.208</v>
      </c>
      <c r="I319" s="1">
        <f>VLOOKUP($A319,percentages!$D$2:$H$330,5,FALSE)*Wall!I319</f>
        <v>103.28399999999999</v>
      </c>
      <c r="J319" s="1">
        <f>VLOOKUP($A319,percentages!$D$2:$H$330,5,FALSE)*Wall!J319</f>
        <v>3.02</v>
      </c>
    </row>
    <row r="320" spans="1:10" x14ac:dyDescent="0.25">
      <c r="A320" s="13" t="s">
        <v>230</v>
      </c>
      <c r="B320" s="13" t="s">
        <v>231</v>
      </c>
      <c r="C320" s="1">
        <f>VLOOKUP($A320,percentages!$D$2:$H$330,5,FALSE)*Wall!C320</f>
        <v>2566.3959999999997</v>
      </c>
      <c r="D320" s="1">
        <f>VLOOKUP($A320,percentages!$D$2:$H$330,5,FALSE)*Wall!D320</f>
        <v>12558.972</v>
      </c>
      <c r="E320" s="1">
        <f>VLOOKUP($A320,percentages!$D$2:$H$330,5,FALSE)*Wall!E320</f>
        <v>1075.7239999999999</v>
      </c>
      <c r="F320" s="1">
        <f>VLOOKUP($A320,percentages!$D$2:$H$330,5,FALSE)*Wall!F320</f>
        <v>261.53199999999998</v>
      </c>
      <c r="G320" s="1">
        <f>VLOOKUP($A320,percentages!$D$2:$H$330,5,FALSE)*Wall!G320</f>
        <v>308.03999999999996</v>
      </c>
      <c r="H320" s="1">
        <f>VLOOKUP($A320,percentages!$D$2:$H$330,5,FALSE)*Wall!H320</f>
        <v>23.556000000000001</v>
      </c>
      <c r="I320" s="1">
        <f>VLOOKUP($A320,percentages!$D$2:$H$330,5,FALSE)*Wall!I320</f>
        <v>378.10399999999998</v>
      </c>
      <c r="J320" s="1">
        <f>VLOOKUP($A320,percentages!$D$2:$H$330,5,FALSE)*Wall!J320</f>
        <v>36.844000000000001</v>
      </c>
    </row>
    <row r="321" spans="1:10" x14ac:dyDescent="0.25">
      <c r="A321" s="13" t="s">
        <v>232</v>
      </c>
      <c r="B321" s="13" t="s">
        <v>233</v>
      </c>
      <c r="C321" s="1">
        <f>VLOOKUP($A321,percentages!$D$2:$H$330,5,FALSE)*Wall!C321</f>
        <v>7374.2359999999999</v>
      </c>
      <c r="D321" s="1">
        <f>VLOOKUP($A321,percentages!$D$2:$H$330,5,FALSE)*Wall!D321</f>
        <v>25633.759999999998</v>
      </c>
      <c r="E321" s="1">
        <f>VLOOKUP($A321,percentages!$D$2:$H$330,5,FALSE)*Wall!E321</f>
        <v>3086.44</v>
      </c>
      <c r="F321" s="1">
        <f>VLOOKUP($A321,percentages!$D$2:$H$330,5,FALSE)*Wall!F321</f>
        <v>453.60399999999998</v>
      </c>
      <c r="G321" s="1">
        <f>VLOOKUP($A321,percentages!$D$2:$H$330,5,FALSE)*Wall!G321</f>
        <v>323.14</v>
      </c>
      <c r="H321" s="1">
        <f>VLOOKUP($A321,percentages!$D$2:$H$330,5,FALSE)*Wall!H321</f>
        <v>6.6440000000000001</v>
      </c>
      <c r="I321" s="1">
        <f>VLOOKUP($A321,percentages!$D$2:$H$330,5,FALSE)*Wall!I321</f>
        <v>234.95599999999999</v>
      </c>
      <c r="J321" s="1">
        <f>VLOOKUP($A321,percentages!$D$2:$H$330,5,FALSE)*Wall!J321</f>
        <v>36.24</v>
      </c>
    </row>
    <row r="322" spans="1:10" x14ac:dyDescent="0.25">
      <c r="A322" s="13" t="s">
        <v>234</v>
      </c>
      <c r="B322" s="13" t="s">
        <v>235</v>
      </c>
      <c r="C322" s="1">
        <f>VLOOKUP($A322,percentages!$D$2:$H$330,5,FALSE)*Wall!C322</f>
        <v>14107.627999999999</v>
      </c>
      <c r="D322" s="1">
        <f>VLOOKUP($A322,percentages!$D$2:$H$330,5,FALSE)*Wall!D322</f>
        <v>22516.516</v>
      </c>
      <c r="E322" s="1">
        <f>VLOOKUP($A322,percentages!$D$2:$H$330,5,FALSE)*Wall!E322</f>
        <v>1318.5319999999999</v>
      </c>
      <c r="F322" s="1">
        <f>VLOOKUP($A322,percentages!$D$2:$H$330,5,FALSE)*Wall!F322</f>
        <v>332.80399999999997</v>
      </c>
      <c r="G322" s="1">
        <f>VLOOKUP($A322,percentages!$D$2:$H$330,5,FALSE)*Wall!G322</f>
        <v>315.892</v>
      </c>
      <c r="H322" s="1">
        <f>VLOOKUP($A322,percentages!$D$2:$H$330,5,FALSE)*Wall!H322</f>
        <v>3.02</v>
      </c>
      <c r="I322" s="1">
        <f>VLOOKUP($A322,percentages!$D$2:$H$330,5,FALSE)*Wall!I322</f>
        <v>417.96799999999996</v>
      </c>
      <c r="J322" s="1">
        <f>VLOOKUP($A322,percentages!$D$2:$H$330,5,FALSE)*Wall!J322</f>
        <v>121.404</v>
      </c>
    </row>
    <row r="323" spans="1:10" x14ac:dyDescent="0.25">
      <c r="A323" s="13" t="s">
        <v>236</v>
      </c>
      <c r="B323" s="13" t="s">
        <v>237</v>
      </c>
      <c r="C323" s="1">
        <f>VLOOKUP($A323,percentages!$D$2:$H$330,5,FALSE)*Wall!C323</f>
        <v>13903.475999999999</v>
      </c>
      <c r="D323" s="1">
        <f>VLOOKUP($A323,percentages!$D$2:$H$330,5,FALSE)*Wall!D323</f>
        <v>19239.815999999999</v>
      </c>
      <c r="E323" s="1">
        <f>VLOOKUP($A323,percentages!$D$2:$H$330,5,FALSE)*Wall!E323</f>
        <v>3770.7719999999999</v>
      </c>
      <c r="F323" s="1">
        <f>VLOOKUP($A323,percentages!$D$2:$H$330,5,FALSE)*Wall!F323</f>
        <v>318.30799999999999</v>
      </c>
      <c r="G323" s="1">
        <f>VLOOKUP($A323,percentages!$D$2:$H$330,5,FALSE)*Wall!G323</f>
        <v>238.57999999999998</v>
      </c>
      <c r="H323" s="1">
        <f>VLOOKUP($A323,percentages!$D$2:$H$330,5,FALSE)*Wall!H323</f>
        <v>3.02</v>
      </c>
      <c r="I323" s="1">
        <f>VLOOKUP($A323,percentages!$D$2:$H$330,5,FALSE)*Wall!I323</f>
        <v>345.488</v>
      </c>
      <c r="J323" s="1">
        <f>VLOOKUP($A323,percentages!$D$2:$H$330,5,FALSE)*Wall!J323</f>
        <v>22.951999999999998</v>
      </c>
    </row>
    <row r="324" spans="1:10" x14ac:dyDescent="0.25">
      <c r="A324" s="13" t="s">
        <v>238</v>
      </c>
      <c r="B324" s="13" t="s">
        <v>239</v>
      </c>
      <c r="C324" s="1">
        <f>VLOOKUP($A324,percentages!$D$2:$H$330,5,FALSE)*Wall!C324</f>
        <v>10826.699999999999</v>
      </c>
      <c r="D324" s="1">
        <f>VLOOKUP($A324,percentages!$D$2:$H$330,5,FALSE)*Wall!D324</f>
        <v>13467.387999999999</v>
      </c>
      <c r="E324" s="1">
        <f>VLOOKUP($A324,percentages!$D$2:$H$330,5,FALSE)*Wall!E324</f>
        <v>432.464</v>
      </c>
      <c r="F324" s="1">
        <f>VLOOKUP($A324,percentages!$D$2:$H$330,5,FALSE)*Wall!F324</f>
        <v>77.915999999999997</v>
      </c>
      <c r="G324" s="1">
        <f>VLOOKUP($A324,percentages!$D$2:$H$330,5,FALSE)*Wall!G324</f>
        <v>58.588000000000001</v>
      </c>
      <c r="H324" s="1">
        <f>VLOOKUP($A324,percentages!$D$2:$H$330,5,FALSE)*Wall!H324</f>
        <v>17.515999999999998</v>
      </c>
      <c r="I324" s="1">
        <f>VLOOKUP($A324,percentages!$D$2:$H$330,5,FALSE)*Wall!I324</f>
        <v>2061.4519999999998</v>
      </c>
      <c r="J324" s="1">
        <f>VLOOKUP($A324,percentages!$D$2:$H$330,5,FALSE)*Wall!J324</f>
        <v>34.427999999999997</v>
      </c>
    </row>
    <row r="325" spans="1:10" x14ac:dyDescent="0.25">
      <c r="A325" s="13" t="s">
        <v>240</v>
      </c>
      <c r="B325" s="13" t="s">
        <v>241</v>
      </c>
      <c r="C325" s="1">
        <f>VLOOKUP($A325,percentages!$D$2:$H$330,5,FALSE)*Wall!C325</f>
        <v>14058.1</v>
      </c>
      <c r="D325" s="1">
        <f>VLOOKUP($A325,percentages!$D$2:$H$330,5,FALSE)*Wall!D325</f>
        <v>12848.892</v>
      </c>
      <c r="E325" s="1">
        <f>VLOOKUP($A325,percentages!$D$2:$H$330,5,FALSE)*Wall!E325</f>
        <v>1943.068</v>
      </c>
      <c r="F325" s="1">
        <f>VLOOKUP($A325,percentages!$D$2:$H$330,5,FALSE)*Wall!F325</f>
        <v>421.59199999999998</v>
      </c>
      <c r="G325" s="1">
        <f>VLOOKUP($A325,percentages!$D$2:$H$330,5,FALSE)*Wall!G325</f>
        <v>219.25199999999998</v>
      </c>
      <c r="H325" s="1">
        <f>VLOOKUP($A325,percentages!$D$2:$H$330,5,FALSE)*Wall!H325</f>
        <v>42.28</v>
      </c>
      <c r="I325" s="1">
        <f>VLOOKUP($A325,percentages!$D$2:$H$330,5,FALSE)*Wall!I325</f>
        <v>213.21199999999999</v>
      </c>
      <c r="J325" s="1">
        <f>VLOOKUP($A325,percentages!$D$2:$H$330,5,FALSE)*Wall!J325</f>
        <v>126.83999999999999</v>
      </c>
    </row>
    <row r="326" spans="1:10" x14ac:dyDescent="0.25">
      <c r="A326" s="13" t="s">
        <v>242</v>
      </c>
      <c r="B326" s="13" t="s">
        <v>243</v>
      </c>
      <c r="C326" s="1">
        <f>VLOOKUP($A326,percentages!$D$2:$H$330,5,FALSE)*Wall!C326</f>
        <v>12551.724</v>
      </c>
      <c r="D326" s="1">
        <f>VLOOKUP($A326,percentages!$D$2:$H$330,5,FALSE)*Wall!D326</f>
        <v>8624.5159999999996</v>
      </c>
      <c r="E326" s="1">
        <f>VLOOKUP($A326,percentages!$D$2:$H$330,5,FALSE)*Wall!E326</f>
        <v>1593.3519999999999</v>
      </c>
      <c r="F326" s="1">
        <f>VLOOKUP($A326,percentages!$D$2:$H$330,5,FALSE)*Wall!F326</f>
        <v>45.3</v>
      </c>
      <c r="G326" s="1">
        <f>VLOOKUP($A326,percentages!$D$2:$H$330,5,FALSE)*Wall!G326</f>
        <v>51.943999999999996</v>
      </c>
      <c r="H326" s="1">
        <f>VLOOKUP($A326,percentages!$D$2:$H$330,5,FALSE)*Wall!H326</f>
        <v>6.04</v>
      </c>
      <c r="I326" s="1">
        <f>VLOOKUP($A326,percentages!$D$2:$H$330,5,FALSE)*Wall!I326</f>
        <v>2250.5039999999999</v>
      </c>
      <c r="J326" s="1">
        <f>VLOOKUP($A326,percentages!$D$2:$H$330,5,FALSE)*Wall!J326</f>
        <v>22.951999999999998</v>
      </c>
    </row>
    <row r="327" spans="1:10" x14ac:dyDescent="0.25">
      <c r="A327" s="13" t="s">
        <v>244</v>
      </c>
      <c r="B327" s="13" t="s">
        <v>245</v>
      </c>
      <c r="C327" s="1">
        <f>VLOOKUP($A327,percentages!$D$2:$H$330,5,FALSE)*Wall!C327</f>
        <v>1006.264</v>
      </c>
      <c r="D327" s="1">
        <f>VLOOKUP($A327,percentages!$D$2:$H$330,5,FALSE)*Wall!D327</f>
        <v>7646.6399999999994</v>
      </c>
      <c r="E327" s="1">
        <f>VLOOKUP($A327,percentages!$D$2:$H$330,5,FALSE)*Wall!E327</f>
        <v>1031.6320000000001</v>
      </c>
      <c r="F327" s="1">
        <f>VLOOKUP($A327,percentages!$D$2:$H$330,5,FALSE)*Wall!F327</f>
        <v>299.584</v>
      </c>
      <c r="G327" s="1">
        <f>VLOOKUP($A327,percentages!$D$2:$H$330,5,FALSE)*Wall!G327</f>
        <v>139.524</v>
      </c>
      <c r="H327" s="1">
        <f>VLOOKUP($A327,percentages!$D$2:$H$330,5,FALSE)*Wall!H327</f>
        <v>36.844000000000001</v>
      </c>
      <c r="I327" s="1">
        <f>VLOOKUP($A327,percentages!$D$2:$H$330,5,FALSE)*Wall!I327</f>
        <v>61.607999999999997</v>
      </c>
      <c r="J327" s="1">
        <f>VLOOKUP($A327,percentages!$D$2:$H$330,5,FALSE)*Wall!J327</f>
        <v>50.131999999999998</v>
      </c>
    </row>
    <row r="328" spans="1:10" x14ac:dyDescent="0.25">
      <c r="A328" s="13" t="s">
        <v>246</v>
      </c>
      <c r="B328" s="13" t="s">
        <v>247</v>
      </c>
      <c r="C328" s="1">
        <f>VLOOKUP($A328,percentages!$D$2:$H$330,5,FALSE)*Wall!C328</f>
        <v>10846.028</v>
      </c>
      <c r="D328" s="1">
        <f>VLOOKUP($A328,percentages!$D$2:$H$330,5,FALSE)*Wall!D328</f>
        <v>3975.5279999999998</v>
      </c>
      <c r="E328" s="1">
        <f>VLOOKUP($A328,percentages!$D$2:$H$330,5,FALSE)*Wall!E328</f>
        <v>818.42</v>
      </c>
      <c r="F328" s="1">
        <f>VLOOKUP($A328,percentages!$D$2:$H$330,5,FALSE)*Wall!F328</f>
        <v>61.003999999999998</v>
      </c>
      <c r="G328" s="1">
        <f>VLOOKUP($A328,percentages!$D$2:$H$330,5,FALSE)*Wall!G328</f>
        <v>32.616</v>
      </c>
      <c r="H328" s="1">
        <f>VLOOKUP($A328,percentages!$D$2:$H$330,5,FALSE)*Wall!H328</f>
        <v>3.02</v>
      </c>
      <c r="I328" s="1">
        <f>VLOOKUP($A328,percentages!$D$2:$H$330,5,FALSE)*Wall!I328</f>
        <v>644.46799999999996</v>
      </c>
      <c r="J328" s="1">
        <f>VLOOKUP($A328,percentages!$D$2:$H$330,5,FALSE)*Wall!J328</f>
        <v>13.891999999999999</v>
      </c>
    </row>
    <row r="329" spans="1:10" x14ac:dyDescent="0.25">
      <c r="A329" s="13" t="s">
        <v>248</v>
      </c>
      <c r="B329" s="13" t="s">
        <v>249</v>
      </c>
      <c r="C329" s="1">
        <f>VLOOKUP($A329,percentages!$D$2:$H$330,5,FALSE)*Wall!C329</f>
        <v>18487.835999999999</v>
      </c>
      <c r="D329" s="1">
        <f>VLOOKUP($A329,percentages!$D$2:$H$330,5,FALSE)*Wall!D329</f>
        <v>12103.556</v>
      </c>
      <c r="E329" s="1">
        <f>VLOOKUP($A329,percentages!$D$2:$H$330,5,FALSE)*Wall!E329</f>
        <v>577.42399999999998</v>
      </c>
      <c r="F329" s="1">
        <f>VLOOKUP($A329,percentages!$D$2:$H$330,5,FALSE)*Wall!F329</f>
        <v>31.407999999999998</v>
      </c>
      <c r="G329" s="1">
        <f>VLOOKUP($A329,percentages!$D$2:$H$330,5,FALSE)*Wall!G329</f>
        <v>29.596</v>
      </c>
      <c r="H329" s="1">
        <f>VLOOKUP($A329,percentages!$D$2:$H$330,5,FALSE)*Wall!H329</f>
        <v>5.4359999999999999</v>
      </c>
      <c r="I329" s="1">
        <f>VLOOKUP($A329,percentages!$D$2:$H$330,5,FALSE)*Wall!I329</f>
        <v>625.74400000000003</v>
      </c>
      <c r="J329" s="1">
        <f>VLOOKUP($A329,percentages!$D$2:$H$330,5,FALSE)*Wall!J329</f>
        <v>7.8519999999999994</v>
      </c>
    </row>
    <row r="330" spans="1:10" x14ac:dyDescent="0.25">
      <c r="A330" s="14" t="s">
        <v>250</v>
      </c>
      <c r="B330" s="14" t="s">
        <v>251</v>
      </c>
      <c r="C330" s="1">
        <f>VLOOKUP($A330,percentages!$D$2:$H$330,5,FALSE)*Wall!C330</f>
        <v>8895.7119999999995</v>
      </c>
      <c r="D330" s="1">
        <f>VLOOKUP($A330,percentages!$D$2:$H$330,5,FALSE)*Wall!D330</f>
        <v>4611.54</v>
      </c>
      <c r="E330" s="1">
        <f>VLOOKUP($A330,percentages!$D$2:$H$330,5,FALSE)*Wall!E330</f>
        <v>413.74</v>
      </c>
      <c r="F330" s="1">
        <f>VLOOKUP($A330,percentages!$D$2:$H$330,5,FALSE)*Wall!F330</f>
        <v>24.763999999999999</v>
      </c>
      <c r="G330" s="1">
        <f>VLOOKUP($A330,percentages!$D$2:$H$330,5,FALSE)*Wall!G330</f>
        <v>7.8519999999999994</v>
      </c>
      <c r="H330" s="1">
        <f>VLOOKUP($A330,percentages!$D$2:$H$330,5,FALSE)*Wall!H330</f>
        <v>1.8119999999999998</v>
      </c>
      <c r="I330" s="1">
        <f>VLOOKUP($A330,percentages!$D$2:$H$330,5,FALSE)*Wall!I330</f>
        <v>690.37199999999996</v>
      </c>
      <c r="J330" s="1">
        <f>VLOOKUP($A330,percentages!$D$2:$H$330,5,FALSE)*Wall!J330</f>
        <v>5.4359999999999999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7C69E-1133-4359-AAB6-40E9E4BE779D}">
  <dimension ref="A1:M2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defaultColWidth="11.42578125" defaultRowHeight="15" x14ac:dyDescent="0.25"/>
  <sheetData>
    <row r="1" spans="1:13" x14ac:dyDescent="0.25">
      <c r="A1" t="s">
        <v>83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3" x14ac:dyDescent="0.25">
      <c r="A2" t="s">
        <v>74</v>
      </c>
      <c r="B2" t="s">
        <v>16</v>
      </c>
      <c r="C2" s="1">
        <v>163243</v>
      </c>
      <c r="D2" s="1">
        <v>151383</v>
      </c>
      <c r="E2" s="1">
        <v>5465</v>
      </c>
      <c r="F2">
        <v>166</v>
      </c>
      <c r="G2">
        <v>168</v>
      </c>
      <c r="H2" s="1">
        <v>1124</v>
      </c>
      <c r="I2" t="s">
        <v>2</v>
      </c>
      <c r="J2" s="1">
        <v>1824</v>
      </c>
      <c r="K2">
        <v>216</v>
      </c>
      <c r="L2" s="1">
        <v>2897</v>
      </c>
      <c r="M2" s="18">
        <f>C2/$C$27</f>
        <v>3.1346226962175532E-2</v>
      </c>
    </row>
    <row r="3" spans="1:13" x14ac:dyDescent="0.25">
      <c r="A3" t="s">
        <v>75</v>
      </c>
      <c r="B3" t="s">
        <v>20</v>
      </c>
      <c r="C3" s="1">
        <v>229032</v>
      </c>
      <c r="D3" s="1">
        <v>221581</v>
      </c>
      <c r="E3" s="1">
        <v>5157</v>
      </c>
      <c r="F3">
        <v>135</v>
      </c>
      <c r="G3">
        <v>488</v>
      </c>
      <c r="H3">
        <v>76</v>
      </c>
      <c r="I3" t="s">
        <v>2</v>
      </c>
      <c r="J3">
        <v>497</v>
      </c>
      <c r="K3">
        <v>147</v>
      </c>
      <c r="L3">
        <v>951</v>
      </c>
      <c r="M3" s="18">
        <f t="shared" ref="M3:M27" si="0">C3/$C$27</f>
        <v>4.3979154105235667E-2</v>
      </c>
    </row>
    <row r="4" spans="1:13" x14ac:dyDescent="0.25">
      <c r="A4" t="s">
        <v>76</v>
      </c>
      <c r="B4" t="s">
        <v>22</v>
      </c>
      <c r="C4" s="1">
        <v>211178</v>
      </c>
      <c r="D4" s="1">
        <v>169433</v>
      </c>
      <c r="E4" s="1">
        <v>8798</v>
      </c>
      <c r="F4" s="1">
        <v>1030</v>
      </c>
      <c r="G4" s="1">
        <v>1954</v>
      </c>
      <c r="H4">
        <v>131</v>
      </c>
      <c r="I4" t="s">
        <v>2</v>
      </c>
      <c r="J4" s="1">
        <v>4944</v>
      </c>
      <c r="K4" s="1">
        <v>24219</v>
      </c>
      <c r="L4">
        <v>669</v>
      </c>
      <c r="M4" s="18">
        <f t="shared" si="0"/>
        <v>4.0550795546628673E-2</v>
      </c>
    </row>
    <row r="5" spans="1:13" x14ac:dyDescent="0.25">
      <c r="A5" t="s">
        <v>77</v>
      </c>
      <c r="B5" t="s">
        <v>15</v>
      </c>
      <c r="C5" s="1">
        <v>133436</v>
      </c>
      <c r="D5" s="1">
        <v>119118</v>
      </c>
      <c r="E5" s="1">
        <v>3867</v>
      </c>
      <c r="F5">
        <v>534</v>
      </c>
      <c r="G5">
        <v>183</v>
      </c>
      <c r="H5">
        <v>45</v>
      </c>
      <c r="I5" t="s">
        <v>2</v>
      </c>
      <c r="J5">
        <v>81</v>
      </c>
      <c r="K5">
        <v>46</v>
      </c>
      <c r="L5" s="1">
        <v>9562</v>
      </c>
      <c r="M5" s="18">
        <f t="shared" si="0"/>
        <v>2.5622630930115558E-2</v>
      </c>
    </row>
    <row r="6" spans="1:13" x14ac:dyDescent="0.25">
      <c r="A6" t="s">
        <v>78</v>
      </c>
      <c r="B6" t="s">
        <v>0</v>
      </c>
      <c r="C6" s="1">
        <v>562550</v>
      </c>
      <c r="D6" s="1">
        <v>353461</v>
      </c>
      <c r="E6" s="1">
        <v>124135</v>
      </c>
      <c r="F6" s="1">
        <v>12236</v>
      </c>
      <c r="G6" s="1">
        <v>20403</v>
      </c>
      <c r="H6" s="1">
        <v>24718</v>
      </c>
      <c r="I6" s="1">
        <v>4179</v>
      </c>
      <c r="J6" s="1">
        <v>3192</v>
      </c>
      <c r="K6" s="1">
        <v>15294</v>
      </c>
      <c r="L6" s="1">
        <v>4932</v>
      </c>
      <c r="M6" s="18">
        <f t="shared" si="0"/>
        <v>0.10802190585551506</v>
      </c>
    </row>
    <row r="7" spans="1:13" x14ac:dyDescent="0.25">
      <c r="A7" t="s">
        <v>79</v>
      </c>
      <c r="B7" t="s">
        <v>7</v>
      </c>
      <c r="C7" s="1">
        <v>271236</v>
      </c>
      <c r="D7" s="1">
        <v>243367</v>
      </c>
      <c r="E7" s="1">
        <v>20012</v>
      </c>
      <c r="F7">
        <v>721</v>
      </c>
      <c r="G7" s="1">
        <v>1184</v>
      </c>
      <c r="H7">
        <v>289</v>
      </c>
      <c r="I7" t="s">
        <v>2</v>
      </c>
      <c r="J7">
        <v>998</v>
      </c>
      <c r="K7" s="1">
        <v>3471</v>
      </c>
      <c r="L7" s="1">
        <v>1194</v>
      </c>
      <c r="M7" s="18">
        <f t="shared" si="0"/>
        <v>5.2083245323307228E-2</v>
      </c>
    </row>
    <row r="8" spans="1:13" x14ac:dyDescent="0.25">
      <c r="A8" t="s">
        <v>80</v>
      </c>
      <c r="B8" t="s">
        <v>1</v>
      </c>
      <c r="C8" s="1">
        <v>598674</v>
      </c>
      <c r="D8" s="1">
        <v>496517</v>
      </c>
      <c r="E8" s="1">
        <v>61979</v>
      </c>
      <c r="F8" s="1">
        <v>2205</v>
      </c>
      <c r="G8" s="1">
        <v>9903</v>
      </c>
      <c r="H8" s="1">
        <v>1498</v>
      </c>
      <c r="I8" t="s">
        <v>2</v>
      </c>
      <c r="J8" s="1">
        <v>2729</v>
      </c>
      <c r="K8" s="1">
        <v>19936</v>
      </c>
      <c r="L8" s="1">
        <v>3907</v>
      </c>
      <c r="M8" s="18">
        <f t="shared" si="0"/>
        <v>0.11495850407278398</v>
      </c>
    </row>
    <row r="9" spans="1:13" x14ac:dyDescent="0.25">
      <c r="A9" t="s">
        <v>81</v>
      </c>
      <c r="B9" t="s">
        <v>9</v>
      </c>
      <c r="C9" s="1">
        <v>155716</v>
      </c>
      <c r="D9" s="1">
        <v>149368</v>
      </c>
      <c r="E9" s="1">
        <v>4805</v>
      </c>
      <c r="F9">
        <v>155</v>
      </c>
      <c r="G9">
        <v>270</v>
      </c>
      <c r="H9">
        <v>90</v>
      </c>
      <c r="I9" t="s">
        <v>2</v>
      </c>
      <c r="J9">
        <v>135</v>
      </c>
      <c r="K9">
        <v>136</v>
      </c>
      <c r="L9">
        <v>757</v>
      </c>
      <c r="M9" s="18">
        <f t="shared" si="0"/>
        <v>2.9900878308056853E-2</v>
      </c>
    </row>
    <row r="10" spans="1:13" x14ac:dyDescent="0.25">
      <c r="A10" t="s">
        <v>82</v>
      </c>
      <c r="B10" t="s">
        <v>10</v>
      </c>
      <c r="C10" s="1">
        <v>136969</v>
      </c>
      <c r="D10" s="1">
        <v>124100</v>
      </c>
      <c r="E10" s="1">
        <v>2818</v>
      </c>
      <c r="F10">
        <v>245</v>
      </c>
      <c r="G10">
        <v>152</v>
      </c>
      <c r="H10">
        <v>180</v>
      </c>
      <c r="I10" t="s">
        <v>2</v>
      </c>
      <c r="J10">
        <v>86</v>
      </c>
      <c r="K10">
        <v>40</v>
      </c>
      <c r="L10" s="1">
        <v>9348</v>
      </c>
      <c r="M10" s="18">
        <f t="shared" si="0"/>
        <v>2.6301044214956968E-2</v>
      </c>
    </row>
    <row r="11" spans="1:13" x14ac:dyDescent="0.25">
      <c r="A11" t="s">
        <v>58</v>
      </c>
      <c r="B11" t="s">
        <v>3</v>
      </c>
      <c r="C11" s="1">
        <v>302371</v>
      </c>
      <c r="D11" s="1">
        <v>264726</v>
      </c>
      <c r="E11" s="1">
        <v>24059</v>
      </c>
      <c r="F11">
        <v>799</v>
      </c>
      <c r="G11" s="1">
        <v>2618</v>
      </c>
      <c r="H11">
        <v>769</v>
      </c>
      <c r="I11" t="s">
        <v>2</v>
      </c>
      <c r="J11" s="1">
        <v>1918</v>
      </c>
      <c r="K11" s="1">
        <v>6576</v>
      </c>
      <c r="L11">
        <v>906</v>
      </c>
      <c r="M11" s="18">
        <f t="shared" si="0"/>
        <v>5.8061846405542517E-2</v>
      </c>
    </row>
    <row r="12" spans="1:13" x14ac:dyDescent="0.25">
      <c r="A12" t="s">
        <v>59</v>
      </c>
      <c r="B12" t="s">
        <v>4</v>
      </c>
      <c r="C12" s="1">
        <v>342911</v>
      </c>
      <c r="D12" s="1">
        <v>277952</v>
      </c>
      <c r="E12" s="1">
        <v>34608</v>
      </c>
      <c r="F12" s="1">
        <v>3497</v>
      </c>
      <c r="G12" s="1">
        <v>4338</v>
      </c>
      <c r="H12" s="1">
        <v>1207</v>
      </c>
      <c r="I12" t="s">
        <v>2</v>
      </c>
      <c r="J12" s="1">
        <v>2485</v>
      </c>
      <c r="K12" s="1">
        <v>17789</v>
      </c>
      <c r="L12" s="1">
        <v>1035</v>
      </c>
      <c r="M12" s="18">
        <f t="shared" si="0"/>
        <v>6.5846413223394407E-2</v>
      </c>
    </row>
    <row r="13" spans="1:13" x14ac:dyDescent="0.25">
      <c r="A13" t="s">
        <v>60</v>
      </c>
      <c r="B13" t="s">
        <v>25</v>
      </c>
      <c r="C13" s="1">
        <v>219404</v>
      </c>
      <c r="D13" s="1">
        <v>194300</v>
      </c>
      <c r="E13" s="1">
        <v>12293</v>
      </c>
      <c r="F13">
        <v>587</v>
      </c>
      <c r="G13">
        <v>759</v>
      </c>
      <c r="H13">
        <v>48</v>
      </c>
      <c r="I13" t="s">
        <v>2</v>
      </c>
      <c r="J13" s="1">
        <v>1040</v>
      </c>
      <c r="K13" s="1">
        <v>9364</v>
      </c>
      <c r="L13" s="1">
        <v>1013</v>
      </c>
      <c r="M13" s="18">
        <f t="shared" si="0"/>
        <v>4.2130367491464628E-2</v>
      </c>
    </row>
    <row r="14" spans="1:13" x14ac:dyDescent="0.25">
      <c r="A14" t="s">
        <v>61</v>
      </c>
      <c r="B14" t="s">
        <v>14</v>
      </c>
      <c r="C14" s="1">
        <v>28208</v>
      </c>
      <c r="D14" s="1">
        <v>21015</v>
      </c>
      <c r="E14">
        <v>189</v>
      </c>
      <c r="F14">
        <v>81</v>
      </c>
      <c r="G14">
        <v>3</v>
      </c>
      <c r="H14" t="s">
        <v>2</v>
      </c>
      <c r="I14" t="s">
        <v>2</v>
      </c>
      <c r="J14">
        <v>16</v>
      </c>
      <c r="K14">
        <v>25</v>
      </c>
      <c r="L14" s="1">
        <v>6879</v>
      </c>
      <c r="M14" s="18">
        <f t="shared" si="0"/>
        <v>5.4165530537238805E-3</v>
      </c>
    </row>
    <row r="15" spans="1:13" x14ac:dyDescent="0.25">
      <c r="A15" t="s">
        <v>62</v>
      </c>
      <c r="B15" t="s">
        <v>18</v>
      </c>
      <c r="C15" s="1">
        <v>440517</v>
      </c>
      <c r="D15" s="1">
        <v>418592</v>
      </c>
      <c r="E15" s="1">
        <v>15481</v>
      </c>
      <c r="F15">
        <v>383</v>
      </c>
      <c r="G15">
        <v>760</v>
      </c>
      <c r="H15">
        <v>89</v>
      </c>
      <c r="I15" t="s">
        <v>2</v>
      </c>
      <c r="J15">
        <v>707</v>
      </c>
      <c r="K15" s="1">
        <v>1693</v>
      </c>
      <c r="L15" s="1">
        <v>2812</v>
      </c>
      <c r="M15" s="18">
        <f t="shared" si="0"/>
        <v>8.4588900367529862E-2</v>
      </c>
    </row>
    <row r="16" spans="1:13" x14ac:dyDescent="0.25">
      <c r="A16" t="s">
        <v>63</v>
      </c>
      <c r="B16" t="s">
        <v>11</v>
      </c>
      <c r="C16" s="1">
        <v>23338</v>
      </c>
      <c r="D16" s="1">
        <v>20199</v>
      </c>
      <c r="E16">
        <v>840</v>
      </c>
      <c r="F16">
        <v>534</v>
      </c>
      <c r="G16">
        <v>16</v>
      </c>
      <c r="H16">
        <v>9</v>
      </c>
      <c r="I16" t="s">
        <v>2</v>
      </c>
      <c r="J16">
        <v>43</v>
      </c>
      <c r="K16">
        <v>3</v>
      </c>
      <c r="L16" s="1">
        <v>1694</v>
      </c>
      <c r="M16" s="18">
        <f t="shared" si="0"/>
        <v>4.4814065218309667E-3</v>
      </c>
    </row>
    <row r="17" spans="1:13" x14ac:dyDescent="0.25">
      <c r="A17" t="s">
        <v>64</v>
      </c>
      <c r="B17" t="s">
        <v>5</v>
      </c>
      <c r="C17" s="1">
        <v>128090</v>
      </c>
      <c r="D17" s="1">
        <v>115164</v>
      </c>
      <c r="E17" s="1">
        <v>5393</v>
      </c>
      <c r="F17">
        <v>254</v>
      </c>
      <c r="G17">
        <v>810</v>
      </c>
      <c r="H17">
        <v>78</v>
      </c>
      <c r="I17" t="s">
        <v>2</v>
      </c>
      <c r="J17">
        <v>971</v>
      </c>
      <c r="K17" s="1">
        <v>4911</v>
      </c>
      <c r="L17">
        <v>509</v>
      </c>
      <c r="M17" s="18">
        <f t="shared" si="0"/>
        <v>2.4596081985659806E-2</v>
      </c>
    </row>
    <row r="18" spans="1:13" x14ac:dyDescent="0.25">
      <c r="A18" t="s">
        <v>65</v>
      </c>
      <c r="B18" t="s">
        <v>8</v>
      </c>
      <c r="C18" s="1">
        <v>205153</v>
      </c>
      <c r="D18" s="1">
        <v>183630</v>
      </c>
      <c r="E18" s="1">
        <v>13905</v>
      </c>
      <c r="F18">
        <v>642</v>
      </c>
      <c r="G18" s="1">
        <v>1348</v>
      </c>
      <c r="H18">
        <v>357</v>
      </c>
      <c r="I18" t="s">
        <v>2</v>
      </c>
      <c r="J18" s="1">
        <v>1221</v>
      </c>
      <c r="K18" s="1">
        <v>3143</v>
      </c>
      <c r="L18">
        <v>907</v>
      </c>
      <c r="M18" s="18">
        <f t="shared" si="0"/>
        <v>3.9393863748958279E-2</v>
      </c>
    </row>
    <row r="19" spans="1:13" x14ac:dyDescent="0.25">
      <c r="A19" t="s">
        <v>66</v>
      </c>
      <c r="B19" t="s">
        <v>23</v>
      </c>
      <c r="C19" s="1">
        <v>119503</v>
      </c>
      <c r="D19" s="1">
        <v>114903</v>
      </c>
      <c r="E19" s="1">
        <v>1840</v>
      </c>
      <c r="F19">
        <v>59</v>
      </c>
      <c r="G19">
        <v>210</v>
      </c>
      <c r="H19">
        <v>47</v>
      </c>
      <c r="I19" t="s">
        <v>2</v>
      </c>
      <c r="J19">
        <v>376</v>
      </c>
      <c r="K19" s="1">
        <v>1262</v>
      </c>
      <c r="L19">
        <v>806</v>
      </c>
      <c r="M19" s="18">
        <f t="shared" si="0"/>
        <v>2.2947190143901192E-2</v>
      </c>
    </row>
    <row r="20" spans="1:13" x14ac:dyDescent="0.25">
      <c r="A20" t="s">
        <v>67</v>
      </c>
      <c r="B20" t="s">
        <v>13</v>
      </c>
      <c r="C20" s="1">
        <v>24684</v>
      </c>
      <c r="D20" s="1">
        <v>13253</v>
      </c>
      <c r="E20">
        <v>297</v>
      </c>
      <c r="F20">
        <v>106</v>
      </c>
      <c r="G20">
        <v>2</v>
      </c>
      <c r="H20">
        <v>2</v>
      </c>
      <c r="I20" t="s">
        <v>2</v>
      </c>
      <c r="J20">
        <v>2</v>
      </c>
      <c r="K20">
        <v>31</v>
      </c>
      <c r="L20" s="1">
        <v>10991</v>
      </c>
      <c r="M20" s="18">
        <f t="shared" si="0"/>
        <v>4.7398679657586588E-3</v>
      </c>
    </row>
    <row r="21" spans="1:13" x14ac:dyDescent="0.25">
      <c r="A21" t="s">
        <v>68</v>
      </c>
      <c r="B21" t="s">
        <v>6</v>
      </c>
      <c r="C21" s="1">
        <v>178440</v>
      </c>
      <c r="D21" s="1">
        <v>98119</v>
      </c>
      <c r="E21" s="1">
        <v>8433</v>
      </c>
      <c r="F21" s="1">
        <v>1402</v>
      </c>
      <c r="G21" s="1">
        <v>3503</v>
      </c>
      <c r="H21">
        <v>996</v>
      </c>
      <c r="I21" t="s">
        <v>2</v>
      </c>
      <c r="J21" s="1">
        <v>9056</v>
      </c>
      <c r="K21" s="1">
        <v>55700</v>
      </c>
      <c r="L21" s="1">
        <v>1231</v>
      </c>
      <c r="M21" s="18">
        <f t="shared" si="0"/>
        <v>3.4264383398556766E-2</v>
      </c>
    </row>
    <row r="22" spans="1:13" x14ac:dyDescent="0.25">
      <c r="A22" t="s">
        <v>69</v>
      </c>
      <c r="B22" t="s">
        <v>21</v>
      </c>
      <c r="C22" s="1">
        <v>110326</v>
      </c>
      <c r="D22" s="1">
        <v>106711</v>
      </c>
      <c r="E22" s="1">
        <v>2212</v>
      </c>
      <c r="F22">
        <v>90</v>
      </c>
      <c r="G22">
        <v>313</v>
      </c>
      <c r="H22">
        <v>34</v>
      </c>
      <c r="I22" t="s">
        <v>2</v>
      </c>
      <c r="J22">
        <v>220</v>
      </c>
      <c r="K22">
        <v>98</v>
      </c>
      <c r="L22">
        <v>648</v>
      </c>
      <c r="M22" s="18">
        <f t="shared" si="0"/>
        <v>2.118500539581469E-2</v>
      </c>
    </row>
    <row r="23" spans="1:13" x14ac:dyDescent="0.25">
      <c r="A23" t="s">
        <v>70</v>
      </c>
      <c r="B23" t="s">
        <v>19</v>
      </c>
      <c r="C23" s="1">
        <v>201364</v>
      </c>
      <c r="D23" s="1">
        <v>187618</v>
      </c>
      <c r="E23" s="1">
        <v>5895</v>
      </c>
      <c r="F23">
        <v>588</v>
      </c>
      <c r="G23">
        <v>331</v>
      </c>
      <c r="H23">
        <v>56</v>
      </c>
      <c r="I23" t="s">
        <v>2</v>
      </c>
      <c r="J23">
        <v>829</v>
      </c>
      <c r="K23" s="1">
        <v>1293</v>
      </c>
      <c r="L23" s="1">
        <v>4754</v>
      </c>
      <c r="M23" s="18">
        <f t="shared" si="0"/>
        <v>3.8666292864083074E-2</v>
      </c>
    </row>
    <row r="24" spans="1:13" x14ac:dyDescent="0.25">
      <c r="A24" t="s">
        <v>71</v>
      </c>
      <c r="B24" t="s">
        <v>24</v>
      </c>
      <c r="C24" s="1">
        <v>284282</v>
      </c>
      <c r="D24" s="1">
        <v>250792</v>
      </c>
      <c r="E24" s="1">
        <v>11106</v>
      </c>
      <c r="F24">
        <v>652</v>
      </c>
      <c r="G24" s="1">
        <v>1357</v>
      </c>
      <c r="H24">
        <v>138</v>
      </c>
      <c r="I24" t="s">
        <v>2</v>
      </c>
      <c r="J24" s="1">
        <v>1927</v>
      </c>
      <c r="K24" s="1">
        <v>17460</v>
      </c>
      <c r="L24">
        <v>850</v>
      </c>
      <c r="M24" s="18">
        <f t="shared" si="0"/>
        <v>5.4588362706279502E-2</v>
      </c>
    </row>
    <row r="25" spans="1:13" x14ac:dyDescent="0.25">
      <c r="A25" t="s">
        <v>72</v>
      </c>
      <c r="B25" t="s">
        <v>17</v>
      </c>
      <c r="C25" s="1">
        <v>95679</v>
      </c>
      <c r="D25" s="1">
        <v>89054</v>
      </c>
      <c r="E25" s="1">
        <v>1979</v>
      </c>
      <c r="F25">
        <v>359</v>
      </c>
      <c r="G25">
        <v>207</v>
      </c>
      <c r="H25">
        <v>95</v>
      </c>
      <c r="I25" t="s">
        <v>2</v>
      </c>
      <c r="J25" s="1">
        <v>1138</v>
      </c>
      <c r="K25">
        <v>634</v>
      </c>
      <c r="L25" s="1">
        <v>2213</v>
      </c>
      <c r="M25" s="18">
        <f t="shared" si="0"/>
        <v>1.8372460990756068E-2</v>
      </c>
    </row>
    <row r="26" spans="1:13" x14ac:dyDescent="0.25">
      <c r="A26" t="s">
        <v>73</v>
      </c>
      <c r="B26" t="s">
        <v>12</v>
      </c>
      <c r="C26" s="1">
        <v>41436</v>
      </c>
      <c r="D26" s="1">
        <v>32228</v>
      </c>
      <c r="E26" s="1">
        <v>1198</v>
      </c>
      <c r="F26">
        <v>194</v>
      </c>
      <c r="G26">
        <v>144</v>
      </c>
      <c r="H26">
        <v>51</v>
      </c>
      <c r="I26" t="s">
        <v>2</v>
      </c>
      <c r="J26">
        <v>77</v>
      </c>
      <c r="K26" s="1">
        <v>1644</v>
      </c>
      <c r="L26" s="1">
        <v>5900</v>
      </c>
      <c r="M26" s="18">
        <f t="shared" si="0"/>
        <v>7.9566184179701745E-3</v>
      </c>
    </row>
    <row r="27" spans="1:13" x14ac:dyDescent="0.25">
      <c r="A27" t="s">
        <v>84</v>
      </c>
      <c r="B27" s="2" t="s">
        <v>26</v>
      </c>
      <c r="C27" s="3">
        <v>5207740</v>
      </c>
      <c r="D27" s="3">
        <v>4416584</v>
      </c>
      <c r="E27" s="3">
        <v>376764</v>
      </c>
      <c r="F27" s="3">
        <v>27654</v>
      </c>
      <c r="G27" s="3">
        <v>51424</v>
      </c>
      <c r="H27" s="3">
        <v>32127</v>
      </c>
      <c r="I27" s="3">
        <v>4179</v>
      </c>
      <c r="J27" s="3">
        <v>36512</v>
      </c>
      <c r="K27" s="3">
        <v>185131</v>
      </c>
      <c r="L27" s="3">
        <v>77365</v>
      </c>
      <c r="M27" s="18">
        <f t="shared" si="0"/>
        <v>1</v>
      </c>
    </row>
    <row r="28" spans="1:13" x14ac:dyDescent="0.25"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18"/>
    </row>
    <row r="29" spans="1:13" x14ac:dyDescent="0.25">
      <c r="D29" s="18">
        <f>D27/$C$27</f>
        <v>0.84808074135805556</v>
      </c>
      <c r="E29" s="18">
        <f t="shared" ref="E29:L29" si="1">E27/$C$27</f>
        <v>7.2346929762238513E-2</v>
      </c>
      <c r="F29" s="18">
        <f t="shared" si="1"/>
        <v>5.3101729349007438E-3</v>
      </c>
      <c r="G29" s="18">
        <f t="shared" si="1"/>
        <v>9.8745329067887414E-3</v>
      </c>
      <c r="H29" s="18">
        <f t="shared" si="1"/>
        <v>6.1690867823662471E-3</v>
      </c>
      <c r="I29" s="18">
        <f t="shared" si="1"/>
        <v>8.0245941617669082E-4</v>
      </c>
      <c r="J29" s="18">
        <f t="shared" si="1"/>
        <v>7.0111027048201328E-3</v>
      </c>
      <c r="K29" s="18">
        <f t="shared" si="1"/>
        <v>3.5549201765065076E-2</v>
      </c>
      <c r="L29" s="18">
        <f t="shared" si="1"/>
        <v>1.4855772369588344E-2</v>
      </c>
      <c r="M29" s="17"/>
    </row>
  </sheetData>
  <conditionalFormatting sqref="D29:L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F3704-F1FC-49BA-90BD-267B71A69B53}">
  <dimension ref="A1:J28"/>
  <sheetViews>
    <sheetView workbookViewId="0"/>
  </sheetViews>
  <sheetFormatPr defaultColWidth="11.42578125" defaultRowHeight="15" x14ac:dyDescent="0.25"/>
  <sheetData>
    <row r="1" spans="1:10" x14ac:dyDescent="0.25">
      <c r="A1" t="s">
        <v>83</v>
      </c>
      <c r="B1" t="s">
        <v>27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</row>
    <row r="2" spans="1:10" x14ac:dyDescent="0.25">
      <c r="A2" t="s">
        <v>74</v>
      </c>
      <c r="B2" t="s">
        <v>16</v>
      </c>
      <c r="C2" s="1">
        <v>130343</v>
      </c>
      <c r="D2" s="1">
        <v>16369</v>
      </c>
      <c r="E2">
        <v>104</v>
      </c>
      <c r="F2" s="1">
        <v>1101</v>
      </c>
      <c r="G2" s="1">
        <v>10230</v>
      </c>
      <c r="H2" s="1">
        <v>1544</v>
      </c>
      <c r="I2" s="1">
        <v>2947</v>
      </c>
      <c r="J2">
        <v>605</v>
      </c>
    </row>
    <row r="3" spans="1:10" x14ac:dyDescent="0.25">
      <c r="A3" t="s">
        <v>75</v>
      </c>
      <c r="B3" t="s">
        <v>20</v>
      </c>
      <c r="C3" s="1">
        <v>203231</v>
      </c>
      <c r="D3" s="1">
        <v>6763</v>
      </c>
      <c r="E3">
        <v>96</v>
      </c>
      <c r="F3" s="1">
        <v>1789</v>
      </c>
      <c r="G3" s="1">
        <v>16138</v>
      </c>
      <c r="H3">
        <v>276</v>
      </c>
      <c r="I3">
        <v>593</v>
      </c>
      <c r="J3">
        <v>146</v>
      </c>
    </row>
    <row r="4" spans="1:10" x14ac:dyDescent="0.25">
      <c r="A4" t="s">
        <v>76</v>
      </c>
      <c r="B4" t="s">
        <v>22</v>
      </c>
      <c r="C4" s="1">
        <v>92900</v>
      </c>
      <c r="D4" s="1">
        <v>60184</v>
      </c>
      <c r="E4" s="1">
        <v>7957</v>
      </c>
      <c r="F4" s="1">
        <v>42219</v>
      </c>
      <c r="G4" s="1">
        <v>6819</v>
      </c>
      <c r="H4">
        <v>62</v>
      </c>
      <c r="I4">
        <v>634</v>
      </c>
      <c r="J4">
        <v>403</v>
      </c>
    </row>
    <row r="5" spans="1:10" x14ac:dyDescent="0.25">
      <c r="A5" t="s">
        <v>77</v>
      </c>
      <c r="B5" t="s">
        <v>15</v>
      </c>
      <c r="C5" s="1">
        <v>101342</v>
      </c>
      <c r="D5" s="1">
        <v>11520</v>
      </c>
      <c r="E5">
        <v>92</v>
      </c>
      <c r="F5">
        <v>57</v>
      </c>
      <c r="G5" s="1">
        <v>4435</v>
      </c>
      <c r="H5" s="1">
        <v>5789</v>
      </c>
      <c r="I5" s="1">
        <v>9624</v>
      </c>
      <c r="J5">
        <v>577</v>
      </c>
    </row>
    <row r="6" spans="1:10" x14ac:dyDescent="0.25">
      <c r="A6" t="s">
        <v>78</v>
      </c>
      <c r="B6" t="s">
        <v>0</v>
      </c>
      <c r="C6" s="1">
        <v>240504</v>
      </c>
      <c r="D6" s="1">
        <v>269310</v>
      </c>
      <c r="E6" s="1">
        <v>28313</v>
      </c>
      <c r="F6" s="1">
        <v>4002</v>
      </c>
      <c r="G6" s="1">
        <v>2926</v>
      </c>
      <c r="H6">
        <v>363</v>
      </c>
      <c r="I6" s="1">
        <v>16229</v>
      </c>
      <c r="J6">
        <v>903</v>
      </c>
    </row>
    <row r="7" spans="1:10" x14ac:dyDescent="0.25">
      <c r="A7" t="s">
        <v>79</v>
      </c>
      <c r="B7" t="s">
        <v>7</v>
      </c>
      <c r="C7" s="1">
        <v>112974</v>
      </c>
      <c r="D7" s="1">
        <v>119303</v>
      </c>
      <c r="E7" s="1">
        <v>6003</v>
      </c>
      <c r="F7" s="1">
        <v>12217</v>
      </c>
      <c r="G7" s="1">
        <v>14698</v>
      </c>
      <c r="H7">
        <v>175</v>
      </c>
      <c r="I7" s="1">
        <v>5106</v>
      </c>
      <c r="J7">
        <v>760</v>
      </c>
    </row>
    <row r="8" spans="1:10" x14ac:dyDescent="0.25">
      <c r="A8" t="s">
        <v>80</v>
      </c>
      <c r="B8" t="s">
        <v>1</v>
      </c>
      <c r="C8" s="1">
        <v>285215</v>
      </c>
      <c r="D8" s="1">
        <v>250395</v>
      </c>
      <c r="E8" s="1">
        <v>14873</v>
      </c>
      <c r="F8" s="1">
        <v>9908</v>
      </c>
      <c r="G8" s="1">
        <v>21336</v>
      </c>
      <c r="H8" s="1">
        <v>1029</v>
      </c>
      <c r="I8" s="1">
        <v>15028</v>
      </c>
      <c r="J8">
        <v>890</v>
      </c>
    </row>
    <row r="9" spans="1:10" x14ac:dyDescent="0.25">
      <c r="A9" t="s">
        <v>81</v>
      </c>
      <c r="B9" t="s">
        <v>9</v>
      </c>
      <c r="C9" s="1">
        <v>135339</v>
      </c>
      <c r="D9" s="1">
        <v>7404</v>
      </c>
      <c r="E9">
        <v>127</v>
      </c>
      <c r="F9" s="1">
        <v>1683</v>
      </c>
      <c r="G9" s="1">
        <v>10499</v>
      </c>
      <c r="H9">
        <v>135</v>
      </c>
      <c r="I9">
        <v>415</v>
      </c>
      <c r="J9">
        <v>114</v>
      </c>
    </row>
    <row r="10" spans="1:10" x14ac:dyDescent="0.25">
      <c r="A10" t="s">
        <v>82</v>
      </c>
      <c r="B10" t="s">
        <v>10</v>
      </c>
      <c r="C10" s="1">
        <v>2908</v>
      </c>
      <c r="D10" s="1">
        <v>115130</v>
      </c>
      <c r="E10">
        <v>405</v>
      </c>
      <c r="F10" s="1">
        <v>1015</v>
      </c>
      <c r="G10" s="1">
        <v>7041</v>
      </c>
      <c r="H10" s="1">
        <v>6300</v>
      </c>
      <c r="I10" s="1">
        <v>3307</v>
      </c>
      <c r="J10">
        <v>863</v>
      </c>
    </row>
    <row r="11" spans="1:10" x14ac:dyDescent="0.25">
      <c r="A11" t="s">
        <v>58</v>
      </c>
      <c r="B11" t="s">
        <v>3</v>
      </c>
      <c r="C11" s="1">
        <v>63901</v>
      </c>
      <c r="D11" s="1">
        <v>175995</v>
      </c>
      <c r="E11" s="1">
        <v>35126</v>
      </c>
      <c r="F11" s="1">
        <v>10954</v>
      </c>
      <c r="G11" s="1">
        <v>9344</v>
      </c>
      <c r="H11">
        <v>106</v>
      </c>
      <c r="I11" s="1">
        <v>5787</v>
      </c>
      <c r="J11" s="1">
        <v>1158</v>
      </c>
    </row>
    <row r="12" spans="1:10" x14ac:dyDescent="0.25">
      <c r="A12" t="s">
        <v>59</v>
      </c>
      <c r="B12" t="s">
        <v>4</v>
      </c>
      <c r="C12" s="1">
        <v>171010</v>
      </c>
      <c r="D12" s="1">
        <v>142815</v>
      </c>
      <c r="E12" s="1">
        <v>2857</v>
      </c>
      <c r="F12" s="1">
        <v>10430</v>
      </c>
      <c r="G12" s="1">
        <v>13204</v>
      </c>
      <c r="H12">
        <v>174</v>
      </c>
      <c r="I12" s="1">
        <v>2008</v>
      </c>
      <c r="J12">
        <v>413</v>
      </c>
    </row>
    <row r="13" spans="1:10" x14ac:dyDescent="0.25">
      <c r="A13" t="s">
        <v>60</v>
      </c>
      <c r="B13" t="s">
        <v>25</v>
      </c>
      <c r="C13" s="1">
        <v>103817</v>
      </c>
      <c r="D13" s="1">
        <v>90876</v>
      </c>
      <c r="E13" s="1">
        <v>1523</v>
      </c>
      <c r="F13" s="1">
        <v>6735</v>
      </c>
      <c r="G13" s="1">
        <v>13110</v>
      </c>
      <c r="H13">
        <v>213</v>
      </c>
      <c r="I13" s="1">
        <v>2842</v>
      </c>
      <c r="J13">
        <v>288</v>
      </c>
    </row>
    <row r="14" spans="1:10" x14ac:dyDescent="0.25">
      <c r="A14" t="s">
        <v>61</v>
      </c>
      <c r="B14" t="s">
        <v>14</v>
      </c>
      <c r="C14">
        <v>217</v>
      </c>
      <c r="D14" s="1">
        <v>13979</v>
      </c>
      <c r="E14">
        <v>0</v>
      </c>
      <c r="F14">
        <v>145</v>
      </c>
      <c r="G14" s="1">
        <v>4017</v>
      </c>
      <c r="H14" s="1">
        <v>5880</v>
      </c>
      <c r="I14" s="1">
        <v>2363</v>
      </c>
      <c r="J14" s="1">
        <v>1607</v>
      </c>
    </row>
    <row r="15" spans="1:10" x14ac:dyDescent="0.25">
      <c r="A15" t="s">
        <v>62</v>
      </c>
      <c r="B15" t="s">
        <v>18</v>
      </c>
      <c r="C15" s="1">
        <v>382345</v>
      </c>
      <c r="D15" s="1">
        <v>21299</v>
      </c>
      <c r="E15">
        <v>206</v>
      </c>
      <c r="F15" s="1">
        <v>5316</v>
      </c>
      <c r="G15" s="1">
        <v>26104</v>
      </c>
      <c r="H15" s="1">
        <v>1449</v>
      </c>
      <c r="I15" s="1">
        <v>3331</v>
      </c>
      <c r="J15">
        <v>467</v>
      </c>
    </row>
    <row r="16" spans="1:10" x14ac:dyDescent="0.25">
      <c r="A16" t="s">
        <v>63</v>
      </c>
      <c r="B16" t="s">
        <v>11</v>
      </c>
      <c r="C16">
        <v>535</v>
      </c>
      <c r="D16" s="1">
        <v>16666</v>
      </c>
      <c r="E16">
        <v>49</v>
      </c>
      <c r="F16">
        <v>10</v>
      </c>
      <c r="G16">
        <v>753</v>
      </c>
      <c r="H16" s="1">
        <v>4115</v>
      </c>
      <c r="I16" s="1">
        <v>1151</v>
      </c>
      <c r="J16">
        <v>59</v>
      </c>
    </row>
    <row r="17" spans="1:10" x14ac:dyDescent="0.25">
      <c r="A17" t="s">
        <v>64</v>
      </c>
      <c r="B17" t="s">
        <v>5</v>
      </c>
      <c r="C17" s="1">
        <v>98619</v>
      </c>
      <c r="D17" s="1">
        <v>14312</v>
      </c>
      <c r="E17">
        <v>188</v>
      </c>
      <c r="F17" s="1">
        <v>3637</v>
      </c>
      <c r="G17" s="1">
        <v>10698</v>
      </c>
      <c r="H17">
        <v>130</v>
      </c>
      <c r="I17">
        <v>375</v>
      </c>
      <c r="J17">
        <v>131</v>
      </c>
    </row>
    <row r="18" spans="1:10" x14ac:dyDescent="0.25">
      <c r="A18" t="s">
        <v>65</v>
      </c>
      <c r="B18" t="s">
        <v>8</v>
      </c>
      <c r="C18" s="1">
        <v>127948</v>
      </c>
      <c r="D18" s="1">
        <v>51248</v>
      </c>
      <c r="E18" s="1">
        <v>6225</v>
      </c>
      <c r="F18" s="1">
        <v>5933</v>
      </c>
      <c r="G18" s="1">
        <v>9965</v>
      </c>
      <c r="H18">
        <v>207</v>
      </c>
      <c r="I18" s="1">
        <v>2983</v>
      </c>
      <c r="J18">
        <v>644</v>
      </c>
    </row>
    <row r="19" spans="1:10" x14ac:dyDescent="0.25">
      <c r="A19" t="s">
        <v>66</v>
      </c>
      <c r="B19" t="s">
        <v>23</v>
      </c>
      <c r="C19" s="1">
        <v>92620</v>
      </c>
      <c r="D19" s="1">
        <v>5042</v>
      </c>
      <c r="E19">
        <v>233</v>
      </c>
      <c r="F19" s="1">
        <v>4660</v>
      </c>
      <c r="G19" s="1">
        <v>16416</v>
      </c>
      <c r="H19">
        <v>117</v>
      </c>
      <c r="I19">
        <v>221</v>
      </c>
      <c r="J19">
        <v>194</v>
      </c>
    </row>
    <row r="20" spans="1:10" x14ac:dyDescent="0.25">
      <c r="A20" t="s">
        <v>67</v>
      </c>
      <c r="B20" t="s">
        <v>13</v>
      </c>
      <c r="C20" s="1">
        <v>2400</v>
      </c>
      <c r="D20" s="1">
        <v>9123</v>
      </c>
      <c r="E20">
        <v>4</v>
      </c>
      <c r="F20">
        <v>140</v>
      </c>
      <c r="G20" s="1">
        <v>2376</v>
      </c>
      <c r="H20" s="1">
        <v>4561</v>
      </c>
      <c r="I20" s="1">
        <v>5058</v>
      </c>
      <c r="J20" s="1">
        <v>1022</v>
      </c>
    </row>
    <row r="21" spans="1:10" x14ac:dyDescent="0.25">
      <c r="A21" t="s">
        <v>68</v>
      </c>
      <c r="B21" t="s">
        <v>6</v>
      </c>
      <c r="C21" s="1">
        <v>20985</v>
      </c>
      <c r="D21" s="1">
        <v>133273</v>
      </c>
      <c r="E21" s="1">
        <v>1653</v>
      </c>
      <c r="F21" s="1">
        <v>11386</v>
      </c>
      <c r="G21" s="1">
        <v>6493</v>
      </c>
      <c r="H21">
        <v>56</v>
      </c>
      <c r="I21" s="1">
        <v>3719</v>
      </c>
      <c r="J21">
        <v>875</v>
      </c>
    </row>
    <row r="22" spans="1:10" x14ac:dyDescent="0.25">
      <c r="A22" t="s">
        <v>69</v>
      </c>
      <c r="B22" t="s">
        <v>21</v>
      </c>
      <c r="C22" s="1">
        <v>99081</v>
      </c>
      <c r="D22" s="1">
        <v>1727</v>
      </c>
      <c r="E22">
        <v>103</v>
      </c>
      <c r="F22">
        <v>777</v>
      </c>
      <c r="G22" s="1">
        <v>7943</v>
      </c>
      <c r="H22">
        <v>170</v>
      </c>
      <c r="I22">
        <v>286</v>
      </c>
      <c r="J22">
        <v>239</v>
      </c>
    </row>
    <row r="23" spans="1:10" x14ac:dyDescent="0.25">
      <c r="A23" t="s">
        <v>70</v>
      </c>
      <c r="B23" t="s">
        <v>19</v>
      </c>
      <c r="C23" s="1">
        <v>134119</v>
      </c>
      <c r="D23" s="1">
        <v>38877</v>
      </c>
      <c r="E23">
        <v>183</v>
      </c>
      <c r="F23" s="1">
        <v>1494</v>
      </c>
      <c r="G23" s="1">
        <v>6850</v>
      </c>
      <c r="H23" s="1">
        <v>10472</v>
      </c>
      <c r="I23" s="1">
        <v>9261</v>
      </c>
      <c r="J23">
        <v>108</v>
      </c>
    </row>
    <row r="24" spans="1:10" x14ac:dyDescent="0.25">
      <c r="A24" t="s">
        <v>71</v>
      </c>
      <c r="B24" t="s">
        <v>24</v>
      </c>
      <c r="C24" s="1">
        <v>86239</v>
      </c>
      <c r="D24" s="1">
        <v>148517</v>
      </c>
      <c r="E24" s="1">
        <v>4533</v>
      </c>
      <c r="F24" s="1">
        <v>11145</v>
      </c>
      <c r="G24" s="1">
        <v>31308</v>
      </c>
      <c r="H24">
        <v>232</v>
      </c>
      <c r="I24" s="1">
        <v>1614</v>
      </c>
      <c r="J24">
        <v>694</v>
      </c>
    </row>
    <row r="25" spans="1:10" x14ac:dyDescent="0.25">
      <c r="A25" t="s">
        <v>72</v>
      </c>
      <c r="B25" t="s">
        <v>17</v>
      </c>
      <c r="C25" s="1">
        <v>59386</v>
      </c>
      <c r="D25" s="1">
        <v>27250</v>
      </c>
      <c r="E25">
        <v>248</v>
      </c>
      <c r="F25">
        <v>401</v>
      </c>
      <c r="G25" s="1">
        <v>2980</v>
      </c>
      <c r="H25" s="1">
        <v>1110</v>
      </c>
      <c r="I25" s="1">
        <v>4162</v>
      </c>
      <c r="J25">
        <v>142</v>
      </c>
    </row>
    <row r="26" spans="1:10" x14ac:dyDescent="0.25">
      <c r="A26" t="s">
        <v>73</v>
      </c>
      <c r="B26" t="s">
        <v>12</v>
      </c>
      <c r="C26" s="1">
        <v>16588</v>
      </c>
      <c r="D26" s="1">
        <v>14521</v>
      </c>
      <c r="E26">
        <v>29</v>
      </c>
      <c r="F26">
        <v>166</v>
      </c>
      <c r="G26" s="1">
        <v>5577</v>
      </c>
      <c r="H26" s="1">
        <v>1452</v>
      </c>
      <c r="I26" s="1">
        <v>2891</v>
      </c>
      <c r="J26">
        <v>212</v>
      </c>
    </row>
    <row r="28" spans="1:10" x14ac:dyDescent="0.25">
      <c r="A28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16E0-FBA2-41EE-8F64-50869DD84013}">
  <dimension ref="A1:M27"/>
  <sheetViews>
    <sheetView workbookViewId="0">
      <selection activeCell="D1" sqref="D1:J1"/>
    </sheetView>
  </sheetViews>
  <sheetFormatPr defaultColWidth="11.42578125" defaultRowHeight="15" x14ac:dyDescent="0.25"/>
  <sheetData>
    <row r="1" spans="1:13" x14ac:dyDescent="0.25">
      <c r="A1" t="s">
        <v>83</v>
      </c>
      <c r="B1" t="s">
        <v>27</v>
      </c>
      <c r="C1" t="s">
        <v>28</v>
      </c>
      <c r="D1" t="s">
        <v>52</v>
      </c>
      <c r="E1" t="s">
        <v>53</v>
      </c>
      <c r="F1" t="s">
        <v>51</v>
      </c>
      <c r="G1" t="s">
        <v>54</v>
      </c>
      <c r="H1" t="s">
        <v>55</v>
      </c>
      <c r="I1" t="s">
        <v>56</v>
      </c>
      <c r="J1" t="s">
        <v>45</v>
      </c>
    </row>
    <row r="2" spans="1:13" x14ac:dyDescent="0.25">
      <c r="A2" t="s">
        <v>74</v>
      </c>
      <c r="B2" t="s">
        <v>16</v>
      </c>
      <c r="C2" s="1">
        <v>163243</v>
      </c>
      <c r="D2" s="1">
        <v>107125</v>
      </c>
      <c r="E2" s="1">
        <v>28816</v>
      </c>
      <c r="F2" s="1">
        <v>6167</v>
      </c>
      <c r="G2">
        <v>1649</v>
      </c>
      <c r="H2" s="1">
        <v>15414</v>
      </c>
      <c r="I2" s="1">
        <v>3472</v>
      </c>
      <c r="J2">
        <v>600</v>
      </c>
      <c r="M2" s="1"/>
    </row>
    <row r="3" spans="1:13" x14ac:dyDescent="0.25">
      <c r="A3" t="s">
        <v>75</v>
      </c>
      <c r="B3" t="s">
        <v>20</v>
      </c>
      <c r="C3" s="1">
        <v>229032</v>
      </c>
      <c r="D3" s="1">
        <v>108357</v>
      </c>
      <c r="E3" s="1">
        <v>97217</v>
      </c>
      <c r="F3" s="1">
        <v>2400</v>
      </c>
      <c r="G3">
        <v>2922</v>
      </c>
      <c r="H3" s="1">
        <v>14085</v>
      </c>
      <c r="I3" s="1">
        <v>3930</v>
      </c>
      <c r="J3">
        <v>121</v>
      </c>
      <c r="L3" s="1"/>
    </row>
    <row r="4" spans="1:13" x14ac:dyDescent="0.25">
      <c r="A4" t="s">
        <v>76</v>
      </c>
      <c r="B4" t="s">
        <v>22</v>
      </c>
      <c r="C4" s="1">
        <v>211178</v>
      </c>
      <c r="D4" s="1">
        <v>65050</v>
      </c>
      <c r="E4" s="1">
        <v>87624</v>
      </c>
      <c r="F4" s="1">
        <v>6460</v>
      </c>
      <c r="G4">
        <v>3317</v>
      </c>
      <c r="H4" s="1">
        <v>47974</v>
      </c>
      <c r="I4">
        <v>371</v>
      </c>
      <c r="J4">
        <v>382</v>
      </c>
    </row>
    <row r="5" spans="1:13" x14ac:dyDescent="0.25">
      <c r="A5" t="s">
        <v>77</v>
      </c>
      <c r="B5" t="s">
        <v>15</v>
      </c>
      <c r="C5" s="1">
        <v>133436</v>
      </c>
      <c r="D5" s="1">
        <v>102992</v>
      </c>
      <c r="E5" s="1">
        <v>2740</v>
      </c>
      <c r="F5">
        <v>2685</v>
      </c>
      <c r="G5">
        <v>590</v>
      </c>
      <c r="H5" s="1">
        <v>13282</v>
      </c>
      <c r="I5" s="1">
        <v>10817</v>
      </c>
      <c r="J5">
        <v>330</v>
      </c>
    </row>
    <row r="6" spans="1:13" x14ac:dyDescent="0.25">
      <c r="A6" t="s">
        <v>78</v>
      </c>
      <c r="B6" t="s">
        <v>0</v>
      </c>
      <c r="C6" s="1">
        <v>562550</v>
      </c>
      <c r="D6" s="1">
        <v>89873</v>
      </c>
      <c r="E6" s="1">
        <v>363413</v>
      </c>
      <c r="F6" s="1">
        <v>78800</v>
      </c>
      <c r="G6">
        <v>4563</v>
      </c>
      <c r="H6" s="1">
        <v>24220</v>
      </c>
      <c r="I6">
        <v>476</v>
      </c>
      <c r="J6" s="1">
        <v>1205</v>
      </c>
      <c r="L6" s="1"/>
    </row>
    <row r="7" spans="1:13" x14ac:dyDescent="0.25">
      <c r="A7" t="s">
        <v>79</v>
      </c>
      <c r="B7" t="s">
        <v>7</v>
      </c>
      <c r="C7" s="1">
        <v>271236</v>
      </c>
      <c r="D7" s="1">
        <v>153055</v>
      </c>
      <c r="E7" s="1">
        <v>98047</v>
      </c>
      <c r="F7" s="1">
        <v>5382</v>
      </c>
      <c r="G7">
        <v>1153</v>
      </c>
      <c r="H7" s="1">
        <v>12476</v>
      </c>
      <c r="I7">
        <v>358</v>
      </c>
      <c r="J7">
        <v>765</v>
      </c>
      <c r="M7" s="1"/>
    </row>
    <row r="8" spans="1:13" x14ac:dyDescent="0.25">
      <c r="A8" t="s">
        <v>80</v>
      </c>
      <c r="B8" t="s">
        <v>1</v>
      </c>
      <c r="C8" s="1">
        <v>598674</v>
      </c>
      <c r="D8" s="1">
        <v>311109</v>
      </c>
      <c r="E8" s="1">
        <v>228160</v>
      </c>
      <c r="F8" s="1">
        <v>23794</v>
      </c>
      <c r="G8">
        <v>4745</v>
      </c>
      <c r="H8" s="1">
        <v>27476</v>
      </c>
      <c r="I8" s="1">
        <v>2709</v>
      </c>
      <c r="J8">
        <v>681</v>
      </c>
    </row>
    <row r="9" spans="1:13" x14ac:dyDescent="0.25">
      <c r="A9" t="s">
        <v>81</v>
      </c>
      <c r="B9" t="s">
        <v>9</v>
      </c>
      <c r="C9" s="1">
        <v>155716</v>
      </c>
      <c r="D9" s="1">
        <v>125081</v>
      </c>
      <c r="E9" s="1">
        <v>16860</v>
      </c>
      <c r="F9" s="1">
        <v>2142</v>
      </c>
      <c r="G9">
        <v>422</v>
      </c>
      <c r="H9" s="1">
        <v>5790</v>
      </c>
      <c r="I9" s="1">
        <v>5358</v>
      </c>
      <c r="J9">
        <v>63</v>
      </c>
    </row>
    <row r="10" spans="1:13" x14ac:dyDescent="0.25">
      <c r="A10" t="s">
        <v>82</v>
      </c>
      <c r="B10" t="s">
        <v>10</v>
      </c>
      <c r="C10" s="1">
        <v>136969</v>
      </c>
      <c r="D10" s="1">
        <v>70593</v>
      </c>
      <c r="E10" s="1">
        <v>46739</v>
      </c>
      <c r="F10" s="1">
        <v>870</v>
      </c>
      <c r="G10">
        <v>522</v>
      </c>
      <c r="H10" s="1">
        <v>8835</v>
      </c>
      <c r="I10" s="1">
        <v>9138</v>
      </c>
      <c r="J10">
        <v>272</v>
      </c>
      <c r="L10" s="1"/>
    </row>
    <row r="11" spans="1:13" x14ac:dyDescent="0.25">
      <c r="A11" t="s">
        <v>58</v>
      </c>
      <c r="B11" t="s">
        <v>3</v>
      </c>
      <c r="C11" s="1">
        <v>302371</v>
      </c>
      <c r="D11" s="1">
        <v>134054</v>
      </c>
      <c r="E11" s="1">
        <v>138055</v>
      </c>
      <c r="F11" s="1">
        <v>9501</v>
      </c>
      <c r="G11">
        <v>1755</v>
      </c>
      <c r="H11" s="1">
        <v>17953</v>
      </c>
      <c r="I11">
        <v>348</v>
      </c>
      <c r="J11">
        <v>705</v>
      </c>
      <c r="L11" s="1"/>
    </row>
    <row r="12" spans="1:13" x14ac:dyDescent="0.25">
      <c r="A12" t="s">
        <v>59</v>
      </c>
      <c r="B12" t="s">
        <v>4</v>
      </c>
      <c r="C12" s="1">
        <v>342911</v>
      </c>
      <c r="D12" s="1">
        <v>72474</v>
      </c>
      <c r="E12" s="1">
        <v>175971</v>
      </c>
      <c r="F12" s="1">
        <v>32871</v>
      </c>
      <c r="G12">
        <v>9200</v>
      </c>
      <c r="H12" s="1">
        <v>51506</v>
      </c>
      <c r="I12">
        <v>522</v>
      </c>
      <c r="J12">
        <v>367</v>
      </c>
      <c r="L12" s="1"/>
    </row>
    <row r="13" spans="1:13" x14ac:dyDescent="0.25">
      <c r="A13" t="s">
        <v>60</v>
      </c>
      <c r="B13" t="s">
        <v>25</v>
      </c>
      <c r="C13" s="1">
        <v>219404</v>
      </c>
      <c r="D13" s="1">
        <v>113993</v>
      </c>
      <c r="E13" s="1">
        <v>63461</v>
      </c>
      <c r="F13" s="1">
        <v>6979</v>
      </c>
      <c r="G13">
        <v>1610</v>
      </c>
      <c r="H13" s="1">
        <v>31807</v>
      </c>
      <c r="I13" s="1">
        <v>1196</v>
      </c>
      <c r="J13">
        <v>358</v>
      </c>
      <c r="L13" s="1"/>
    </row>
    <row r="14" spans="1:13" x14ac:dyDescent="0.25">
      <c r="A14" t="s">
        <v>61</v>
      </c>
      <c r="B14" t="s">
        <v>14</v>
      </c>
      <c r="C14" s="1">
        <v>28208</v>
      </c>
      <c r="D14" s="1">
        <v>6147</v>
      </c>
      <c r="E14" s="1">
        <v>5105</v>
      </c>
      <c r="F14">
        <v>55</v>
      </c>
      <c r="G14">
        <v>143</v>
      </c>
      <c r="H14" s="1">
        <v>12916</v>
      </c>
      <c r="I14" s="1">
        <v>3467</v>
      </c>
      <c r="J14">
        <v>375</v>
      </c>
      <c r="L14" s="1"/>
      <c r="M14" s="1"/>
    </row>
    <row r="15" spans="1:13" x14ac:dyDescent="0.25">
      <c r="A15" t="s">
        <v>62</v>
      </c>
      <c r="B15" t="s">
        <v>18</v>
      </c>
      <c r="C15" s="1">
        <v>440517</v>
      </c>
      <c r="D15" s="1">
        <v>321111</v>
      </c>
      <c r="E15" s="1">
        <v>60989</v>
      </c>
      <c r="F15">
        <v>5334</v>
      </c>
      <c r="G15">
        <v>5325</v>
      </c>
      <c r="H15" s="1">
        <v>27359</v>
      </c>
      <c r="I15" s="1">
        <v>20073</v>
      </c>
      <c r="J15">
        <v>326</v>
      </c>
      <c r="L15" s="1"/>
    </row>
    <row r="16" spans="1:13" x14ac:dyDescent="0.25">
      <c r="A16" t="s">
        <v>63</v>
      </c>
      <c r="B16" t="s">
        <v>11</v>
      </c>
      <c r="C16" s="1">
        <v>23338</v>
      </c>
      <c r="D16" s="1">
        <v>13163</v>
      </c>
      <c r="E16" s="1">
        <v>1911</v>
      </c>
      <c r="F16">
        <v>101</v>
      </c>
      <c r="G16">
        <v>139</v>
      </c>
      <c r="H16" s="1">
        <v>5066</v>
      </c>
      <c r="I16" s="1">
        <v>2927</v>
      </c>
      <c r="J16">
        <v>31</v>
      </c>
      <c r="L16" s="1"/>
    </row>
    <row r="17" spans="1:12" x14ac:dyDescent="0.25">
      <c r="A17" t="s">
        <v>64</v>
      </c>
      <c r="B17" t="s">
        <v>5</v>
      </c>
      <c r="C17" s="1">
        <v>128090</v>
      </c>
      <c r="D17" s="1">
        <v>44358</v>
      </c>
      <c r="E17" s="1">
        <v>54564</v>
      </c>
      <c r="F17" s="1">
        <v>5799</v>
      </c>
      <c r="G17">
        <v>1876</v>
      </c>
      <c r="H17" s="1">
        <v>19492</v>
      </c>
      <c r="I17" s="1">
        <v>1933</v>
      </c>
      <c r="J17">
        <v>68</v>
      </c>
      <c r="L17" s="1"/>
    </row>
    <row r="18" spans="1:12" x14ac:dyDescent="0.25">
      <c r="A18" t="s">
        <v>65</v>
      </c>
      <c r="B18" t="s">
        <v>8</v>
      </c>
      <c r="C18" s="1">
        <v>205153</v>
      </c>
      <c r="D18" s="1">
        <v>150324</v>
      </c>
      <c r="E18" s="1">
        <v>38050</v>
      </c>
      <c r="F18" s="1">
        <v>5299</v>
      </c>
      <c r="G18">
        <v>522</v>
      </c>
      <c r="H18" s="1">
        <v>9937</v>
      </c>
      <c r="I18">
        <v>689</v>
      </c>
      <c r="J18">
        <v>332</v>
      </c>
      <c r="L18" s="1"/>
    </row>
    <row r="19" spans="1:12" x14ac:dyDescent="0.25">
      <c r="A19" t="s">
        <v>66</v>
      </c>
      <c r="B19" t="s">
        <v>23</v>
      </c>
      <c r="C19" s="1">
        <v>119503</v>
      </c>
      <c r="D19" s="1">
        <v>83579</v>
      </c>
      <c r="E19" s="1">
        <v>20441</v>
      </c>
      <c r="F19">
        <v>1192</v>
      </c>
      <c r="G19">
        <v>675</v>
      </c>
      <c r="H19" s="1">
        <v>10766</v>
      </c>
      <c r="I19" s="1">
        <v>2414</v>
      </c>
      <c r="J19">
        <v>436</v>
      </c>
    </row>
    <row r="20" spans="1:12" x14ac:dyDescent="0.25">
      <c r="A20" t="s">
        <v>67</v>
      </c>
      <c r="B20" t="s">
        <v>13</v>
      </c>
      <c r="C20" s="1">
        <v>24684</v>
      </c>
      <c r="D20" s="1">
        <v>6379</v>
      </c>
      <c r="E20" s="1">
        <v>2862</v>
      </c>
      <c r="F20">
        <v>53</v>
      </c>
      <c r="G20">
        <v>96</v>
      </c>
      <c r="H20" s="1">
        <v>10863</v>
      </c>
      <c r="I20" s="1">
        <v>3277</v>
      </c>
      <c r="J20" s="1">
        <v>1154</v>
      </c>
      <c r="L20" s="1"/>
    </row>
    <row r="21" spans="1:12" x14ac:dyDescent="0.25">
      <c r="A21" t="s">
        <v>68</v>
      </c>
      <c r="B21" t="s">
        <v>6</v>
      </c>
      <c r="C21" s="1">
        <v>178440</v>
      </c>
      <c r="D21" s="1">
        <v>21324</v>
      </c>
      <c r="E21" s="1">
        <v>48042</v>
      </c>
      <c r="F21" s="1">
        <v>6374</v>
      </c>
      <c r="G21">
        <v>2210</v>
      </c>
      <c r="H21" s="1">
        <v>98604</v>
      </c>
      <c r="I21">
        <v>444</v>
      </c>
      <c r="J21" s="1">
        <v>1442</v>
      </c>
      <c r="L21" s="1"/>
    </row>
    <row r="22" spans="1:12" x14ac:dyDescent="0.25">
      <c r="A22" t="s">
        <v>69</v>
      </c>
      <c r="B22" t="s">
        <v>21</v>
      </c>
      <c r="C22" s="1">
        <v>110326</v>
      </c>
      <c r="D22" s="1">
        <v>48510</v>
      </c>
      <c r="E22" s="1">
        <v>46581</v>
      </c>
      <c r="F22" s="1">
        <v>1498</v>
      </c>
      <c r="G22">
        <v>1295</v>
      </c>
      <c r="H22" s="1">
        <v>9570</v>
      </c>
      <c r="I22" s="1">
        <v>2641</v>
      </c>
      <c r="J22">
        <v>231</v>
      </c>
      <c r="L22" s="1"/>
    </row>
    <row r="23" spans="1:12" x14ac:dyDescent="0.25">
      <c r="A23" t="s">
        <v>70</v>
      </c>
      <c r="B23" t="s">
        <v>19</v>
      </c>
      <c r="C23" s="1">
        <v>201364</v>
      </c>
      <c r="D23" s="1">
        <v>151195</v>
      </c>
      <c r="E23" s="1">
        <v>15679</v>
      </c>
      <c r="F23" s="1">
        <v>1139</v>
      </c>
      <c r="G23">
        <v>2240</v>
      </c>
      <c r="H23" s="1">
        <v>7267</v>
      </c>
      <c r="I23" s="1">
        <v>23528</v>
      </c>
      <c r="J23">
        <v>316</v>
      </c>
    </row>
    <row r="24" spans="1:12" x14ac:dyDescent="0.25">
      <c r="A24" t="s">
        <v>71</v>
      </c>
      <c r="B24" t="s">
        <v>24</v>
      </c>
      <c r="C24" s="1">
        <v>284282</v>
      </c>
      <c r="D24" s="1">
        <v>119305</v>
      </c>
      <c r="E24" s="1">
        <v>115957</v>
      </c>
      <c r="F24" s="1">
        <v>5618</v>
      </c>
      <c r="G24">
        <v>1117</v>
      </c>
      <c r="H24" s="1">
        <v>40367</v>
      </c>
      <c r="I24" s="1">
        <v>1375</v>
      </c>
      <c r="J24">
        <v>543</v>
      </c>
      <c r="L24" s="1"/>
    </row>
    <row r="25" spans="1:12" x14ac:dyDescent="0.25">
      <c r="A25" t="s">
        <v>72</v>
      </c>
      <c r="B25" t="s">
        <v>17</v>
      </c>
      <c r="C25" s="1">
        <v>95679</v>
      </c>
      <c r="D25" s="1">
        <v>48603</v>
      </c>
      <c r="E25" s="1">
        <v>29881</v>
      </c>
      <c r="F25" s="1">
        <v>1558</v>
      </c>
      <c r="G25">
        <v>925</v>
      </c>
      <c r="H25" s="1">
        <v>11344</v>
      </c>
      <c r="I25" s="1">
        <v>3213</v>
      </c>
      <c r="J25">
        <v>155</v>
      </c>
      <c r="L25" s="1"/>
    </row>
    <row r="26" spans="1:12" x14ac:dyDescent="0.25">
      <c r="A26" t="s">
        <v>73</v>
      </c>
      <c r="B26" t="s">
        <v>12</v>
      </c>
      <c r="C26" s="1">
        <v>41436</v>
      </c>
      <c r="D26" s="1">
        <v>11472</v>
      </c>
      <c r="E26" s="1">
        <v>12912</v>
      </c>
      <c r="F26" s="1">
        <v>1516</v>
      </c>
      <c r="G26">
        <v>422</v>
      </c>
      <c r="H26" s="1">
        <v>9842</v>
      </c>
      <c r="I26" s="1">
        <v>4947</v>
      </c>
      <c r="J26">
        <v>325</v>
      </c>
      <c r="L26" s="1"/>
    </row>
    <row r="27" spans="1:12" x14ac:dyDescent="0.25">
      <c r="A27" t="s">
        <v>84</v>
      </c>
      <c r="B27" s="2" t="s">
        <v>26</v>
      </c>
      <c r="C27" s="3">
        <v>5207740</v>
      </c>
      <c r="D27" s="3">
        <v>2479226</v>
      </c>
      <c r="E27" s="3">
        <v>1800077</v>
      </c>
      <c r="F27" s="3">
        <v>213587</v>
      </c>
      <c r="G27" s="3">
        <v>49433</v>
      </c>
      <c r="H27" s="3">
        <v>544211</v>
      </c>
      <c r="I27" s="3">
        <v>109623</v>
      </c>
      <c r="J27" s="3">
        <v>11583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59FD-4CBF-4B78-918C-9DE1898BDB3D}">
  <dimension ref="A1:J27"/>
  <sheetViews>
    <sheetView workbookViewId="0">
      <selection activeCell="A2" sqref="A2"/>
    </sheetView>
  </sheetViews>
  <sheetFormatPr defaultColWidth="11.42578125" defaultRowHeight="15" x14ac:dyDescent="0.25"/>
  <sheetData>
    <row r="1" spans="1:10" x14ac:dyDescent="0.25">
      <c r="A1" t="s">
        <v>83</v>
      </c>
      <c r="B1" t="s">
        <v>46</v>
      </c>
      <c r="C1" t="s">
        <v>47</v>
      </c>
      <c r="D1" t="s">
        <v>48</v>
      </c>
      <c r="E1" t="s">
        <v>42</v>
      </c>
      <c r="F1" t="s">
        <v>49</v>
      </c>
      <c r="G1" t="s">
        <v>50</v>
      </c>
      <c r="H1" t="s">
        <v>51</v>
      </c>
      <c r="I1" t="s">
        <v>45</v>
      </c>
      <c r="J1" t="s">
        <v>85</v>
      </c>
    </row>
    <row r="2" spans="1:10" x14ac:dyDescent="0.25">
      <c r="A2" t="s">
        <v>74</v>
      </c>
      <c r="B2" t="s">
        <v>16</v>
      </c>
      <c r="C2" s="1">
        <v>134489</v>
      </c>
      <c r="D2" s="1">
        <v>4876</v>
      </c>
      <c r="E2" s="1">
        <v>13455</v>
      </c>
      <c r="F2">
        <v>104</v>
      </c>
      <c r="G2" s="1">
        <v>1582</v>
      </c>
      <c r="H2" s="1">
        <v>8212</v>
      </c>
      <c r="I2">
        <v>525</v>
      </c>
      <c r="J2" s="1">
        <v>163243</v>
      </c>
    </row>
    <row r="3" spans="1:10" x14ac:dyDescent="0.25">
      <c r="A3" t="s">
        <v>75</v>
      </c>
      <c r="B3" t="s">
        <v>20</v>
      </c>
      <c r="C3" s="1">
        <v>146023</v>
      </c>
      <c r="D3" s="1">
        <v>11559</v>
      </c>
      <c r="E3" s="1">
        <v>33401</v>
      </c>
      <c r="F3">
        <v>242</v>
      </c>
      <c r="G3">
        <v>428</v>
      </c>
      <c r="H3" s="1">
        <v>36793</v>
      </c>
      <c r="I3">
        <v>586</v>
      </c>
      <c r="J3" s="1">
        <v>229032</v>
      </c>
    </row>
    <row r="4" spans="1:10" x14ac:dyDescent="0.25">
      <c r="A4" t="s">
        <v>76</v>
      </c>
      <c r="B4" t="s">
        <v>22</v>
      </c>
      <c r="C4" s="1">
        <v>153325</v>
      </c>
      <c r="D4" s="1">
        <v>11173</v>
      </c>
      <c r="E4" s="1">
        <v>36017</v>
      </c>
      <c r="F4">
        <v>297</v>
      </c>
      <c r="G4">
        <v>593</v>
      </c>
      <c r="H4" s="1">
        <v>7706</v>
      </c>
      <c r="I4" s="1">
        <v>2067</v>
      </c>
      <c r="J4" s="1">
        <v>211178</v>
      </c>
    </row>
    <row r="5" spans="1:10" x14ac:dyDescent="0.25">
      <c r="A5" t="s">
        <v>77</v>
      </c>
      <c r="B5" t="s">
        <v>15</v>
      </c>
      <c r="C5" s="1">
        <v>115523</v>
      </c>
      <c r="D5" s="1">
        <v>2830</v>
      </c>
      <c r="E5" s="1">
        <v>4379</v>
      </c>
      <c r="F5">
        <v>64</v>
      </c>
      <c r="G5" s="1">
        <v>9034</v>
      </c>
      <c r="H5" s="1">
        <v>1404</v>
      </c>
      <c r="I5">
        <v>202</v>
      </c>
      <c r="J5" s="1">
        <v>133436</v>
      </c>
    </row>
    <row r="6" spans="1:10" x14ac:dyDescent="0.25">
      <c r="A6" t="s">
        <v>78</v>
      </c>
      <c r="B6" t="s">
        <v>0</v>
      </c>
      <c r="C6" s="1">
        <v>348238</v>
      </c>
      <c r="D6" s="1">
        <v>188050</v>
      </c>
      <c r="E6" s="1">
        <v>3053</v>
      </c>
      <c r="F6">
        <v>891</v>
      </c>
      <c r="G6">
        <v>500</v>
      </c>
      <c r="H6" s="1">
        <v>20749</v>
      </c>
      <c r="I6" s="1">
        <v>1069</v>
      </c>
      <c r="J6" s="1">
        <v>562550</v>
      </c>
    </row>
    <row r="7" spans="1:10" x14ac:dyDescent="0.25">
      <c r="A7" t="s">
        <v>79</v>
      </c>
      <c r="B7" t="s">
        <v>7</v>
      </c>
      <c r="C7" s="1">
        <v>195469</v>
      </c>
      <c r="D7" s="1">
        <v>41625</v>
      </c>
      <c r="E7" s="1">
        <v>12772</v>
      </c>
      <c r="F7">
        <v>139</v>
      </c>
      <c r="G7">
        <v>288</v>
      </c>
      <c r="H7" s="1">
        <v>20558</v>
      </c>
      <c r="I7">
        <v>385</v>
      </c>
      <c r="J7" s="1">
        <v>271236</v>
      </c>
    </row>
    <row r="8" spans="1:10" x14ac:dyDescent="0.25">
      <c r="A8" t="s">
        <v>80</v>
      </c>
      <c r="B8" t="s">
        <v>1</v>
      </c>
      <c r="C8" s="1">
        <v>419911</v>
      </c>
      <c r="D8" s="1">
        <v>123978</v>
      </c>
      <c r="E8" s="1">
        <v>7675</v>
      </c>
      <c r="F8">
        <v>375</v>
      </c>
      <c r="G8" s="1">
        <v>1001</v>
      </c>
      <c r="H8" s="1">
        <v>43673</v>
      </c>
      <c r="I8" s="1">
        <v>2061</v>
      </c>
      <c r="J8" s="1">
        <v>598674</v>
      </c>
    </row>
    <row r="9" spans="1:10" x14ac:dyDescent="0.25">
      <c r="A9" t="s">
        <v>81</v>
      </c>
      <c r="B9" t="s">
        <v>9</v>
      </c>
      <c r="C9" s="1">
        <v>106993</v>
      </c>
      <c r="D9" s="1">
        <v>11132</v>
      </c>
      <c r="E9" s="1">
        <v>16478</v>
      </c>
      <c r="F9">
        <v>85</v>
      </c>
      <c r="G9">
        <v>186</v>
      </c>
      <c r="H9" s="1">
        <v>20690</v>
      </c>
      <c r="I9">
        <v>152</v>
      </c>
      <c r="J9" s="1">
        <v>155716</v>
      </c>
    </row>
    <row r="10" spans="1:10" x14ac:dyDescent="0.25">
      <c r="A10" t="s">
        <v>82</v>
      </c>
      <c r="B10" t="s">
        <v>10</v>
      </c>
      <c r="C10" s="1">
        <v>115482</v>
      </c>
      <c r="D10" s="1">
        <v>4567</v>
      </c>
      <c r="E10" s="1">
        <v>12097</v>
      </c>
      <c r="F10">
        <v>72</v>
      </c>
      <c r="G10" s="1">
        <v>3347</v>
      </c>
      <c r="H10" s="1">
        <v>1108</v>
      </c>
      <c r="I10">
        <v>296</v>
      </c>
      <c r="J10" s="1">
        <v>136969</v>
      </c>
    </row>
    <row r="11" spans="1:10" x14ac:dyDescent="0.25">
      <c r="A11" t="s">
        <v>58</v>
      </c>
      <c r="B11" t="s">
        <v>3</v>
      </c>
      <c r="C11" s="1">
        <v>219928</v>
      </c>
      <c r="D11" s="1">
        <v>50716</v>
      </c>
      <c r="E11" s="1">
        <v>8065</v>
      </c>
      <c r="F11">
        <v>102</v>
      </c>
      <c r="G11">
        <v>307</v>
      </c>
      <c r="H11" s="1">
        <v>22940</v>
      </c>
      <c r="I11">
        <v>313</v>
      </c>
      <c r="J11" s="1">
        <v>302371</v>
      </c>
    </row>
    <row r="12" spans="1:10" x14ac:dyDescent="0.25">
      <c r="A12" t="s">
        <v>59</v>
      </c>
      <c r="B12" t="s">
        <v>4</v>
      </c>
      <c r="C12" s="1">
        <v>251532</v>
      </c>
      <c r="D12" s="1">
        <v>40686</v>
      </c>
      <c r="E12" s="1">
        <v>27538</v>
      </c>
      <c r="F12">
        <v>460</v>
      </c>
      <c r="G12" s="1">
        <v>2561</v>
      </c>
      <c r="H12" s="1">
        <v>17850</v>
      </c>
      <c r="I12" s="1">
        <v>2284</v>
      </c>
      <c r="J12" s="1">
        <v>342911</v>
      </c>
    </row>
    <row r="13" spans="1:10" x14ac:dyDescent="0.25">
      <c r="A13" t="s">
        <v>60</v>
      </c>
      <c r="B13" t="s">
        <v>25</v>
      </c>
      <c r="C13" s="1">
        <v>168326</v>
      </c>
      <c r="D13" s="1">
        <v>18805</v>
      </c>
      <c r="E13" s="1">
        <v>18075</v>
      </c>
      <c r="F13">
        <v>154</v>
      </c>
      <c r="G13">
        <v>193</v>
      </c>
      <c r="H13" s="1">
        <v>12731</v>
      </c>
      <c r="I13" s="1">
        <v>1120</v>
      </c>
      <c r="J13" s="1">
        <v>219404</v>
      </c>
    </row>
    <row r="14" spans="1:10" x14ac:dyDescent="0.25">
      <c r="A14" t="s">
        <v>61</v>
      </c>
      <c r="B14" t="s">
        <v>14</v>
      </c>
      <c r="C14" s="1">
        <v>19820</v>
      </c>
      <c r="D14">
        <v>108</v>
      </c>
      <c r="E14" s="1">
        <v>7004</v>
      </c>
      <c r="F14">
        <v>36</v>
      </c>
      <c r="G14">
        <v>998</v>
      </c>
      <c r="H14">
        <v>176</v>
      </c>
      <c r="I14">
        <v>66</v>
      </c>
      <c r="J14" s="1">
        <v>28208</v>
      </c>
    </row>
    <row r="15" spans="1:10" x14ac:dyDescent="0.25">
      <c r="A15" t="s">
        <v>62</v>
      </c>
      <c r="B15" t="s">
        <v>18</v>
      </c>
      <c r="C15" s="1">
        <v>322488</v>
      </c>
      <c r="D15" s="1">
        <v>31736</v>
      </c>
      <c r="E15" s="1">
        <v>36504</v>
      </c>
      <c r="F15">
        <v>234</v>
      </c>
      <c r="G15">
        <v>889</v>
      </c>
      <c r="H15" s="1">
        <v>46541</v>
      </c>
      <c r="I15" s="1">
        <v>2125</v>
      </c>
      <c r="J15" s="1">
        <v>440517</v>
      </c>
    </row>
    <row r="16" spans="1:10" x14ac:dyDescent="0.25">
      <c r="A16" t="s">
        <v>63</v>
      </c>
      <c r="B16" t="s">
        <v>11</v>
      </c>
      <c r="C16" s="1">
        <v>20634</v>
      </c>
      <c r="D16">
        <v>389</v>
      </c>
      <c r="E16" s="1">
        <v>1532</v>
      </c>
      <c r="F16">
        <v>11</v>
      </c>
      <c r="G16">
        <v>673</v>
      </c>
      <c r="H16">
        <v>81</v>
      </c>
      <c r="I16">
        <v>18</v>
      </c>
      <c r="J16" s="1">
        <v>23338</v>
      </c>
    </row>
    <row r="17" spans="1:10" x14ac:dyDescent="0.25">
      <c r="A17" t="s">
        <v>64</v>
      </c>
      <c r="B17" t="s">
        <v>5</v>
      </c>
      <c r="C17" s="1">
        <v>86590</v>
      </c>
      <c r="D17" s="1">
        <v>8728</v>
      </c>
      <c r="E17" s="1">
        <v>18195</v>
      </c>
      <c r="F17">
        <v>125</v>
      </c>
      <c r="G17">
        <v>158</v>
      </c>
      <c r="H17" s="1">
        <v>12752</v>
      </c>
      <c r="I17" s="1">
        <v>1542</v>
      </c>
      <c r="J17" s="1">
        <v>128090</v>
      </c>
    </row>
    <row r="18" spans="1:10" x14ac:dyDescent="0.25">
      <c r="A18" t="s">
        <v>65</v>
      </c>
      <c r="B18" t="s">
        <v>8</v>
      </c>
      <c r="C18" s="1">
        <v>147369</v>
      </c>
      <c r="D18" s="1">
        <v>25903</v>
      </c>
      <c r="E18" s="1">
        <v>15298</v>
      </c>
      <c r="F18">
        <v>109</v>
      </c>
      <c r="G18">
        <v>87</v>
      </c>
      <c r="H18" s="1">
        <v>16147</v>
      </c>
      <c r="I18">
        <v>240</v>
      </c>
      <c r="J18" s="1">
        <v>205153</v>
      </c>
    </row>
    <row r="19" spans="1:10" x14ac:dyDescent="0.25">
      <c r="A19" t="s">
        <v>66</v>
      </c>
      <c r="B19" t="s">
        <v>23</v>
      </c>
      <c r="C19" s="1">
        <v>74957</v>
      </c>
      <c r="D19" s="1">
        <v>4575</v>
      </c>
      <c r="E19" s="1">
        <v>29446</v>
      </c>
      <c r="F19">
        <v>188</v>
      </c>
      <c r="G19">
        <v>161</v>
      </c>
      <c r="H19" s="1">
        <v>9879</v>
      </c>
      <c r="I19">
        <v>297</v>
      </c>
      <c r="J19" s="1">
        <v>119503</v>
      </c>
    </row>
    <row r="20" spans="1:10" x14ac:dyDescent="0.25">
      <c r="A20" t="s">
        <v>67</v>
      </c>
      <c r="B20" t="s">
        <v>13</v>
      </c>
      <c r="C20" s="1">
        <v>17769</v>
      </c>
      <c r="D20">
        <v>69</v>
      </c>
      <c r="E20" s="1">
        <v>5016</v>
      </c>
      <c r="F20">
        <v>21</v>
      </c>
      <c r="G20" s="1">
        <v>1476</v>
      </c>
      <c r="H20">
        <v>245</v>
      </c>
      <c r="I20">
        <v>88</v>
      </c>
      <c r="J20" s="1">
        <v>24684</v>
      </c>
    </row>
    <row r="21" spans="1:10" x14ac:dyDescent="0.25">
      <c r="A21" t="s">
        <v>68</v>
      </c>
      <c r="B21" t="s">
        <v>6</v>
      </c>
      <c r="C21" s="1">
        <v>145529</v>
      </c>
      <c r="D21" s="1">
        <v>4528</v>
      </c>
      <c r="E21" s="1">
        <v>23494</v>
      </c>
      <c r="F21">
        <v>298</v>
      </c>
      <c r="G21">
        <v>518</v>
      </c>
      <c r="H21" s="1">
        <v>2665</v>
      </c>
      <c r="I21" s="1">
        <v>1408</v>
      </c>
      <c r="J21" s="1">
        <v>178440</v>
      </c>
    </row>
    <row r="22" spans="1:10" x14ac:dyDescent="0.25">
      <c r="A22" t="s">
        <v>69</v>
      </c>
      <c r="B22" t="s">
        <v>21</v>
      </c>
      <c r="C22" s="1">
        <v>76570</v>
      </c>
      <c r="D22" s="1">
        <v>4077</v>
      </c>
      <c r="E22" s="1">
        <v>13300</v>
      </c>
      <c r="F22">
        <v>88</v>
      </c>
      <c r="G22">
        <v>239</v>
      </c>
      <c r="H22" s="1">
        <v>15702</v>
      </c>
      <c r="I22">
        <v>350</v>
      </c>
      <c r="J22" s="1">
        <v>110326</v>
      </c>
    </row>
    <row r="23" spans="1:10" x14ac:dyDescent="0.25">
      <c r="A23" t="s">
        <v>70</v>
      </c>
      <c r="B23" t="s">
        <v>19</v>
      </c>
      <c r="C23" s="1">
        <v>154837</v>
      </c>
      <c r="D23" s="1">
        <v>18307</v>
      </c>
      <c r="E23" s="1">
        <v>7243</v>
      </c>
      <c r="F23">
        <v>136</v>
      </c>
      <c r="G23" s="1">
        <v>2313</v>
      </c>
      <c r="H23" s="1">
        <v>18225</v>
      </c>
      <c r="I23">
        <v>303</v>
      </c>
      <c r="J23" s="1">
        <v>201364</v>
      </c>
    </row>
    <row r="24" spans="1:10" x14ac:dyDescent="0.25">
      <c r="A24" t="s">
        <v>71</v>
      </c>
      <c r="B24" t="s">
        <v>24</v>
      </c>
      <c r="C24" s="1">
        <v>215404</v>
      </c>
      <c r="D24" s="1">
        <v>20505</v>
      </c>
      <c r="E24" s="1">
        <v>30590</v>
      </c>
      <c r="F24">
        <v>310</v>
      </c>
      <c r="G24">
        <v>430</v>
      </c>
      <c r="H24" s="1">
        <v>16115</v>
      </c>
      <c r="I24">
        <v>928</v>
      </c>
      <c r="J24" s="1">
        <v>284282</v>
      </c>
    </row>
    <row r="25" spans="1:10" x14ac:dyDescent="0.25">
      <c r="A25" t="s">
        <v>72</v>
      </c>
      <c r="B25" t="s">
        <v>17</v>
      </c>
      <c r="C25" s="1">
        <v>84460</v>
      </c>
      <c r="D25" s="1">
        <v>2940</v>
      </c>
      <c r="E25" s="1">
        <v>4158</v>
      </c>
      <c r="F25">
        <v>59</v>
      </c>
      <c r="G25" s="1">
        <v>1647</v>
      </c>
      <c r="H25" s="1">
        <v>2288</v>
      </c>
      <c r="I25">
        <v>127</v>
      </c>
      <c r="J25" s="1">
        <v>95679</v>
      </c>
    </row>
    <row r="26" spans="1:10" x14ac:dyDescent="0.25">
      <c r="A26" t="s">
        <v>73</v>
      </c>
      <c r="B26" t="s">
        <v>12</v>
      </c>
      <c r="C26" s="1">
        <v>32202</v>
      </c>
      <c r="D26" s="1">
        <v>1472</v>
      </c>
      <c r="E26" s="1">
        <v>6811</v>
      </c>
      <c r="F26">
        <v>36</v>
      </c>
      <c r="G26">
        <v>451</v>
      </c>
      <c r="H26">
        <v>445</v>
      </c>
      <c r="I26">
        <v>19</v>
      </c>
      <c r="J26" s="1">
        <v>41436</v>
      </c>
    </row>
    <row r="27" spans="1:10" x14ac:dyDescent="0.25">
      <c r="A27" t="s">
        <v>84</v>
      </c>
      <c r="B27" s="2" t="s">
        <v>26</v>
      </c>
      <c r="C27" s="3">
        <v>3773868</v>
      </c>
      <c r="D27" s="3">
        <v>633334</v>
      </c>
      <c r="E27" s="3">
        <v>391596</v>
      </c>
      <c r="F27" s="3">
        <v>4636</v>
      </c>
      <c r="G27" s="3">
        <v>30060</v>
      </c>
      <c r="H27" s="3">
        <v>355675</v>
      </c>
      <c r="I27" s="3">
        <v>18571</v>
      </c>
      <c r="J27" s="3">
        <v>5207740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Wall</vt:lpstr>
      <vt:lpstr>Wall_Material (2)</vt:lpstr>
      <vt:lpstr>Wall_Capital</vt:lpstr>
      <vt:lpstr>Wall_Urban</vt:lpstr>
      <vt:lpstr>Wall_Rural</vt:lpstr>
      <vt:lpstr>Type_Housing</vt:lpstr>
      <vt:lpstr>Wall_Material (level 1)</vt:lpstr>
      <vt:lpstr>Roof_Material</vt:lpstr>
      <vt:lpstr>Floor_Material</vt:lpstr>
      <vt:lpstr>percentages</vt:lpstr>
      <vt:lpstr>mapping_rur</vt:lpstr>
      <vt:lpstr>mapping_urb</vt:lpstr>
      <vt:lpstr>mapping_cap</vt:lpstr>
      <vt:lpstr>mapping_cap!Print_Area</vt:lpstr>
      <vt:lpstr>mapping_rur!Print_Area</vt:lpstr>
      <vt:lpstr>mapping_urb!Print_Area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CamilaHoyos Ramirez</dc:creator>
  <cp:lastModifiedBy>Pratim Kalita</cp:lastModifiedBy>
  <dcterms:created xsi:type="dcterms:W3CDTF">2018-01-30T09:48:11Z</dcterms:created>
  <dcterms:modified xsi:type="dcterms:W3CDTF">2019-07-05T10:19:41Z</dcterms:modified>
</cp:coreProperties>
</file>